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codeName="ThisWorkbook"/>
  <mc:AlternateContent xmlns:mc="http://schemas.openxmlformats.org/markup-compatibility/2006">
    <mc:Choice Requires="x15">
      <x15ac:absPath xmlns:x15ac="http://schemas.microsoft.com/office/spreadsheetml/2010/11/ac" url="C:\Users\ASUS\Desktop\"/>
    </mc:Choice>
  </mc:AlternateContent>
  <xr:revisionPtr revIDLastSave="0" documentId="8_{CB8D75AA-CDA7-4406-9B2F-2267D75F98A9}" xr6:coauthVersionLast="47" xr6:coauthVersionMax="47" xr10:uidLastSave="{00000000-0000-0000-0000-000000000000}"/>
  <bookViews>
    <workbookView xWindow="-110" yWindow="-110" windowWidth="19420" windowHeight="10420" tabRatio="653" firstSheet="1" activeTab="2" xr2:uid="{00000000-000D-0000-FFFF-FFFF00000000}"/>
  </bookViews>
  <sheets>
    <sheet name="REPORTE CAMBIOS 2017" sheetId="2" state="hidden" r:id="rId1"/>
    <sheet name="INACTIVOS" sheetId="32" r:id="rId2"/>
    <sheet name="2021" sheetId="31" r:id="rId3"/>
    <sheet name="RESUMEN CLIENTES ACT NAL" sheetId="33" r:id="rId4"/>
  </sheets>
  <definedNames>
    <definedName name="_xlnm._FilterDatabase" localSheetId="2" hidden="1">'2021'!$A$5:$XEQ$84</definedName>
    <definedName name="_xlnm._FilterDatabase" localSheetId="1" hidden="1">INACTIVOS!$A$4:$XEO$39</definedName>
    <definedName name="_xlnm._FilterDatabase" localSheetId="0" hidden="1">'REPORTE CAMBIOS 2017'!$A$2:$XDD$7</definedName>
    <definedName name="_xlnm._FilterDatabase" localSheetId="3" hidden="1">'RESUMEN CLIENTES ACT NAL'!$A$3:$D$51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7" i="32" l="1"/>
  <c r="U66" i="32"/>
  <c r="U65" i="32" l="1"/>
  <c r="U63" i="32" l="1"/>
  <c r="U62" i="32" l="1"/>
  <c r="U61" i="32" l="1"/>
  <c r="U59" i="32"/>
  <c r="U58" i="32"/>
  <c r="AO79" i="31" l="1"/>
  <c r="AN79" i="31"/>
  <c r="U79" i="31"/>
  <c r="U45" i="31" l="1"/>
  <c r="U56" i="32"/>
  <c r="U73" i="31"/>
  <c r="U53" i="32"/>
  <c r="U52" i="32"/>
  <c r="U51" i="32"/>
  <c r="U50" i="32"/>
  <c r="U49" i="32"/>
  <c r="U48" i="32"/>
  <c r="U47" i="32"/>
  <c r="U46" i="32"/>
  <c r="U45" i="32"/>
  <c r="AH38" i="31" l="1"/>
  <c r="T43" i="32" l="1"/>
  <c r="U6" i="31"/>
  <c r="U7" i="31"/>
  <c r="U8" i="31"/>
  <c r="U9" i="31"/>
  <c r="AN9" i="31"/>
  <c r="AO9" i="31"/>
  <c r="U10" i="31"/>
  <c r="U11" i="31"/>
  <c r="AN11" i="31"/>
  <c r="AQ11" i="31"/>
  <c r="U12" i="31"/>
  <c r="U13" i="31"/>
  <c r="U14" i="31"/>
  <c r="U15" i="31"/>
  <c r="U16" i="31"/>
  <c r="AQ16" i="31"/>
  <c r="AR16" i="31"/>
  <c r="U17" i="31"/>
  <c r="U18" i="31"/>
  <c r="U19" i="31"/>
  <c r="U20" i="31"/>
  <c r="U21" i="31"/>
  <c r="U22" i="31"/>
  <c r="AQ22" i="31"/>
  <c r="AR22" i="31"/>
  <c r="U23" i="31"/>
  <c r="U24" i="31"/>
  <c r="U25" i="31"/>
  <c r="U26" i="31"/>
  <c r="U27" i="31"/>
  <c r="U28" i="31"/>
  <c r="U29" i="31"/>
  <c r="U30" i="31"/>
  <c r="U31" i="31"/>
  <c r="U32" i="31"/>
  <c r="AO32" i="31"/>
  <c r="U33" i="31"/>
  <c r="U34" i="31"/>
  <c r="U35" i="31"/>
  <c r="U36" i="31"/>
  <c r="U37" i="31"/>
  <c r="U38" i="31"/>
  <c r="U40" i="31"/>
  <c r="U41" i="31"/>
  <c r="AQ41" i="31"/>
  <c r="AR41" i="31"/>
  <c r="U42" i="31"/>
  <c r="U43" i="31"/>
  <c r="U44" i="31"/>
  <c r="U46" i="31"/>
  <c r="U47" i="31"/>
  <c r="U48" i="31"/>
  <c r="AN48" i="31"/>
  <c r="AO48" i="31"/>
  <c r="U49" i="31"/>
  <c r="U50" i="31"/>
  <c r="U51" i="31"/>
  <c r="U52" i="31"/>
  <c r="U53" i="31"/>
  <c r="AO53" i="31"/>
  <c r="AR53" i="31"/>
  <c r="U54" i="31"/>
  <c r="U55" i="31"/>
  <c r="AO55" i="31"/>
  <c r="U56" i="31"/>
  <c r="U57" i="31"/>
  <c r="U58" i="31"/>
  <c r="U59" i="31"/>
  <c r="U60" i="31"/>
  <c r="AN60" i="31"/>
  <c r="AO60" i="31"/>
  <c r="U61" i="31"/>
  <c r="U62" i="31"/>
  <c r="AN62" i="31"/>
  <c r="U63" i="31"/>
  <c r="U64" i="31"/>
  <c r="U65" i="31"/>
  <c r="U66" i="31"/>
  <c r="U67" i="31"/>
  <c r="U69" i="31"/>
  <c r="U70" i="31"/>
  <c r="U72" i="31"/>
  <c r="Q42" i="32" l="1"/>
  <c r="Q39" i="32" l="1"/>
  <c r="Q38" i="32"/>
  <c r="Q37" i="32"/>
  <c r="AJ37" i="32"/>
  <c r="Q36" i="32"/>
  <c r="Q35" i="32"/>
  <c r="Q33" i="32" l="1"/>
  <c r="Q34" i="32"/>
  <c r="AJ34" i="32"/>
  <c r="Q32" i="32" l="1"/>
  <c r="U74" i="31" l="1"/>
  <c r="D51" i="33" l="1"/>
  <c r="D50" i="33"/>
  <c r="D49" i="33"/>
  <c r="D48" i="33"/>
  <c r="D47" i="33"/>
  <c r="D46" i="33"/>
  <c r="D45" i="33"/>
  <c r="D44" i="33"/>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 i="33"/>
  <c r="Q31" i="32" l="1"/>
  <c r="Q30" i="32"/>
  <c r="Q29" i="32"/>
  <c r="AK28" i="32"/>
  <c r="AD28" i="32"/>
  <c r="Q28" i="32"/>
  <c r="AN27" i="32"/>
  <c r="AM27" i="32"/>
  <c r="AK27" i="32"/>
  <c r="AJ27" i="32"/>
  <c r="Q27" i="32"/>
  <c r="AK26" i="32"/>
  <c r="AJ26" i="32"/>
  <c r="Q26" i="32"/>
  <c r="Q25" i="32"/>
  <c r="AK24" i="32"/>
  <c r="AD24" i="32"/>
  <c r="Q24" i="32"/>
  <c r="Q23" i="32"/>
  <c r="Q21" i="32"/>
  <c r="Q20" i="32"/>
  <c r="Q19" i="32"/>
  <c r="Q18" i="32"/>
  <c r="Q6" i="32"/>
  <c r="Q7" i="32"/>
  <c r="Q17" i="32"/>
  <c r="Q16" i="32"/>
  <c r="Q15" i="32"/>
  <c r="Q14" i="32"/>
  <c r="Q13" i="32"/>
  <c r="Q12" i="32"/>
  <c r="Q11" i="32"/>
  <c r="Q10" i="32"/>
  <c r="Q9" i="32"/>
  <c r="Q8" i="32"/>
  <c r="U77" i="2"/>
  <c r="U107" i="2" s="1"/>
  <c r="V64" i="2"/>
  <c r="V77" i="2" s="1"/>
  <c r="V107" i="2" s="1"/>
  <c r="V131" i="2" s="1"/>
  <c r="U43" i="2"/>
  <c r="U51" i="2" s="1"/>
  <c r="V29" i="2"/>
  <c r="V43" i="2" s="1"/>
  <c r="V51" i="2" s="1"/>
  <c r="R4" i="2"/>
  <c r="R9" i="2" s="1"/>
  <c r="U4" i="2"/>
  <c r="T4" i="2"/>
  <c r="T9" i="2" s="1"/>
  <c r="T20" i="2" s="1"/>
  <c r="T29" i="2" s="1"/>
  <c r="T43" i="2" s="1"/>
  <c r="T51" i="2" s="1"/>
  <c r="T56" i="2" s="1"/>
  <c r="T64" i="2" s="1"/>
  <c r="T77" i="2" s="1"/>
  <c r="T107" i="2" s="1"/>
  <c r="T131" i="2" s="1"/>
  <c r="T142" i="2" s="1"/>
  <c r="S4" i="2"/>
  <c r="S9" i="2" s="1"/>
  <c r="S20" i="2" s="1"/>
  <c r="S29" i="2" s="1"/>
  <c r="S43" i="2" s="1"/>
  <c r="S51" i="2" s="1"/>
  <c r="S56" i="2" s="1"/>
  <c r="S64" i="2" s="1"/>
  <c r="S77" i="2" s="1"/>
  <c r="S107" i="2" s="1"/>
  <c r="S131" i="2" s="1"/>
  <c r="S142" i="2" s="1"/>
  <c r="L162" i="2"/>
  <c r="M162" i="2"/>
  <c r="J162" i="2"/>
  <c r="K162" i="2"/>
  <c r="F162" i="2"/>
  <c r="I162" i="2"/>
  <c r="H162" i="2"/>
  <c r="G162" i="2"/>
  <c r="W4" i="2" l="1"/>
  <c r="R20" i="2"/>
  <c r="W20" i="2" s="1"/>
  <c r="W9" i="2"/>
  <c r="R29" i="2" l="1"/>
  <c r="W29" i="2" s="1"/>
  <c r="R43" i="2" l="1"/>
  <c r="R51" i="2" s="1"/>
  <c r="W43" i="2" l="1"/>
  <c r="W51" i="2"/>
  <c r="R56" i="2"/>
  <c r="W56" i="2" l="1"/>
  <c r="R64" i="2"/>
  <c r="R77" i="2" l="1"/>
  <c r="W64" i="2"/>
  <c r="R107" i="2" l="1"/>
  <c r="W77" i="2"/>
  <c r="W107" i="2" l="1"/>
  <c r="R131" i="2"/>
  <c r="W131" i="2" l="1"/>
  <c r="R142" i="2"/>
  <c r="W14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adriana</author>
    <author>Adriana Jaime</author>
    <author>Auxiliar 2</author>
    <author>Monica Sepulveda</author>
    <author>Sinthia Castillo</author>
    <author>tc={8695ABF0-C520-4116-A1BD-82BBFC9C0F5A}</author>
    <author>tc={A8F566DA-7F32-4FE0-A055-309E1A39692E}</author>
    <author>tc={87866E80-A6ED-4AB7-9456-69ED879C534D}</author>
    <author>tc={51A049CF-78C7-4FD3-9BB7-EBF300BBD401}</author>
    <author>ErikaVelez</author>
    <author>tc={A4EF35CC-D10F-4007-8104-4986C2ADD152}</author>
    <author>tc={717DCDD1-21A4-4308-800C-63F00B828F16}</author>
    <author>tc={B25E0D94-B9C9-4097-B306-29062E5B94E3}</author>
    <author>tc={40A9283E-4DBB-4443-8D89-F4626CDC4DA3}</author>
    <author>tc={048C1FC2-F14D-46CF-BBFA-9157F0B2B19A}</author>
    <author>tc={3ABF7886-2587-409F-8EF8-12EE65FA2A9E}</author>
    <author>tc={81C70452-FADD-46E9-8578-EAA84F826C53}</author>
    <author>Ingeorganica</author>
    <author>tc={4CD917E0-6455-489F-A808-4EC9945ACBDD}</author>
    <author>tc={365ED6C1-FB6C-457B-8EBB-47D1BC7C4CDF}</author>
  </authors>
  <commentList>
    <comment ref="X4" authorId="0" shapeId="0" xr:uid="{00000000-0006-0000-0100-000001000000}">
      <text>
        <r>
          <rPr>
            <sz val="9"/>
            <color indexed="81"/>
            <rFont val="Tahoma"/>
            <family val="2"/>
          </rPr>
          <t xml:space="preserve">Agricultura
</t>
        </r>
      </text>
    </comment>
    <comment ref="Y4" authorId="0" shapeId="0" xr:uid="{00000000-0006-0000-0100-000002000000}">
      <text>
        <r>
          <rPr>
            <sz val="9"/>
            <color indexed="81"/>
            <rFont val="Tahoma"/>
            <family val="2"/>
          </rPr>
          <t xml:space="preserve">Proceso
</t>
        </r>
      </text>
    </comment>
    <comment ref="Z4" authorId="0" shapeId="0" xr:uid="{00000000-0006-0000-0100-000003000000}">
      <text>
        <r>
          <rPr>
            <sz val="9"/>
            <color indexed="81"/>
            <rFont val="Tahoma"/>
            <family val="2"/>
          </rPr>
          <t xml:space="preserve">Exportacion
</t>
        </r>
      </text>
    </comment>
    <comment ref="AA4" authorId="0" shapeId="0" xr:uid="{00000000-0006-0000-0100-000004000000}">
      <text>
        <r>
          <rPr>
            <sz val="9"/>
            <color indexed="81"/>
            <rFont val="Tahoma"/>
            <family val="2"/>
          </rPr>
          <t>Cadena de custodia</t>
        </r>
      </text>
    </comment>
    <comment ref="D5" authorId="1" shapeId="0" xr:uid="{00000000-0006-0000-0100-000005000000}">
      <text>
        <r>
          <rPr>
            <b/>
            <sz val="9"/>
            <color indexed="81"/>
            <rFont val="Tahoma"/>
            <family val="2"/>
          </rPr>
          <t>ANTES DEL 2016</t>
        </r>
      </text>
    </comment>
    <comment ref="D6" authorId="1" shapeId="0" xr:uid="{00000000-0006-0000-0100-000006000000}">
      <text>
        <r>
          <rPr>
            <b/>
            <sz val="9"/>
            <color indexed="81"/>
            <rFont val="Tahoma"/>
            <family val="2"/>
          </rPr>
          <t>ANTES DEL 2016</t>
        </r>
      </text>
    </comment>
    <comment ref="L6" authorId="2" shapeId="0" xr:uid="{00000000-0006-0000-0100-000007000000}">
      <text>
        <r>
          <rPr>
            <b/>
            <sz val="9"/>
            <color indexed="81"/>
            <rFont val="Tahoma"/>
            <family val="2"/>
          </rPr>
          <t>REVOCADO: 26 DE ABRIL DE 2019</t>
        </r>
      </text>
    </comment>
    <comment ref="W6" authorId="2" shapeId="0" xr:uid="{00000000-0006-0000-0100-000008000000}">
      <text>
        <r>
          <rPr>
            <sz val="9"/>
            <color indexed="81"/>
            <rFont val="Tahoma"/>
            <family val="2"/>
          </rPr>
          <t xml:space="preserve">
REVOCACIÓN: 26 de abril de 2019</t>
        </r>
      </text>
    </comment>
    <comment ref="B9" authorId="1" shapeId="0" xr:uid="{00000000-0006-0000-0100-000009000000}">
      <text>
        <r>
          <rPr>
            <b/>
            <sz val="9"/>
            <color indexed="81"/>
            <rFont val="Tahoma"/>
            <family val="2"/>
          </rPr>
          <t>CLIENTE EXCLUSIVO NORMA NACIONAL</t>
        </r>
      </text>
    </comment>
    <comment ref="AJ9" authorId="3" shapeId="0" xr:uid="{00000000-0006-0000-0100-00000A000000}">
      <text>
        <r>
          <rPr>
            <b/>
            <sz val="9"/>
            <color indexed="81"/>
            <rFont val="Tahoma"/>
            <family val="2"/>
          </rPr>
          <t>Se hace la solicitud, operador indica que  a la fecha no ha realizado ventas  bajo norma  nacional</t>
        </r>
      </text>
    </comment>
    <comment ref="L16" authorId="3" shapeId="0" xr:uid="{00000000-0006-0000-0100-00000B000000}">
      <text>
        <r>
          <rPr>
            <b/>
            <sz val="9"/>
            <color indexed="81"/>
            <rFont val="Tahoma"/>
            <family val="2"/>
          </rPr>
          <t>Proceso sin cerrar</t>
        </r>
      </text>
    </comment>
    <comment ref="B21" authorId="1" shapeId="0" xr:uid="{00000000-0006-0000-0100-00000C000000}">
      <text>
        <r>
          <rPr>
            <b/>
            <sz val="9"/>
            <color indexed="81"/>
            <rFont val="Tahoma"/>
            <family val="2"/>
          </rPr>
          <t>CLIENTE EXCLUSIVO NORMA NACIONAL</t>
        </r>
      </text>
    </comment>
    <comment ref="D21" authorId="1" shapeId="0" xr:uid="{00000000-0006-0000-0100-00000D000000}">
      <text>
        <r>
          <rPr>
            <b/>
            <sz val="9"/>
            <color indexed="81"/>
            <rFont val="Tahoma"/>
            <family val="2"/>
          </rPr>
          <t>ANTES DEL 2016</t>
        </r>
      </text>
    </comment>
    <comment ref="L21" authorId="2" shapeId="0" xr:uid="{00000000-0006-0000-0100-00000E000000}">
      <text>
        <r>
          <rPr>
            <b/>
            <sz val="9"/>
            <color indexed="81"/>
            <rFont val="Tahoma"/>
            <family val="2"/>
          </rPr>
          <t>Auxiliar 2:</t>
        </r>
        <r>
          <rPr>
            <sz val="9"/>
            <color indexed="81"/>
            <rFont val="Tahoma"/>
            <family val="2"/>
          </rPr>
          <t xml:space="preserve">
Revocado el 28.09..2019</t>
        </r>
      </text>
    </comment>
    <comment ref="AS21" authorId="4" shapeId="0" xr:uid="{00000000-0006-0000-0100-00000F000000}">
      <text>
        <r>
          <rPr>
            <b/>
            <sz val="9"/>
            <color indexed="81"/>
            <rFont val="Tahoma"/>
            <family val="2"/>
          </rPr>
          <t>NO uso del sello de alimento ecologico</t>
        </r>
      </text>
    </comment>
    <comment ref="D23" authorId="1" shapeId="0" xr:uid="{00000000-0006-0000-0100-000010000000}">
      <text>
        <r>
          <rPr>
            <b/>
            <sz val="9"/>
            <color indexed="81"/>
            <rFont val="Tahoma"/>
            <family val="2"/>
          </rPr>
          <t>ANTES DEL 2016</t>
        </r>
      </text>
    </comment>
    <comment ref="L24" authorId="2" shapeId="0" xr:uid="{00000000-0006-0000-0100-000011000000}">
      <text>
        <r>
          <rPr>
            <b/>
            <sz val="9"/>
            <color indexed="81"/>
            <rFont val="Tahoma"/>
            <family val="2"/>
          </rPr>
          <t>Auxiliar 2:</t>
        </r>
        <r>
          <rPr>
            <sz val="9"/>
            <color indexed="81"/>
            <rFont val="Tahoma"/>
            <family val="2"/>
          </rPr>
          <t xml:space="preserve">
REVOCADO 04.09.2019</t>
        </r>
      </text>
    </comment>
    <comment ref="AP24" authorId="4" shapeId="0" xr:uid="{00000000-0006-0000-0100-000012000000}">
      <text>
        <r>
          <rPr>
            <b/>
            <sz val="9"/>
            <color indexed="81"/>
            <rFont val="Tahoma"/>
            <family val="2"/>
          </rPr>
          <t xml:space="preserve">SE REVOCARA
</t>
        </r>
      </text>
    </comment>
    <comment ref="D25" authorId="1" shapeId="0" xr:uid="{00000000-0006-0000-0100-000013000000}">
      <text>
        <r>
          <rPr>
            <b/>
            <sz val="9"/>
            <color indexed="81"/>
            <rFont val="Tahoma"/>
            <family val="2"/>
          </rPr>
          <t>ANTES DEL 2016</t>
        </r>
      </text>
    </comment>
    <comment ref="M27" authorId="4" shapeId="0" xr:uid="{00000000-0006-0000-0100-000014000000}">
      <text>
        <r>
          <rPr>
            <b/>
            <sz val="9"/>
            <color indexed="81"/>
            <rFont val="Tahoma"/>
            <family val="2"/>
          </rPr>
          <t xml:space="preserve">EXT 30 DIC 2019
</t>
        </r>
        <r>
          <rPr>
            <sz val="9"/>
            <color indexed="81"/>
            <rFont val="Tahoma"/>
            <family val="2"/>
          </rPr>
          <t xml:space="preserve">
</t>
        </r>
      </text>
    </comment>
    <comment ref="N27" authorId="4" shapeId="0" xr:uid="{00000000-0006-0000-0100-000015000000}">
      <text>
        <r>
          <rPr>
            <b/>
            <sz val="9"/>
            <color indexed="81"/>
            <rFont val="Tahoma"/>
            <family val="2"/>
          </rPr>
          <t xml:space="preserve">EXT 30 DIC 2019
</t>
        </r>
        <r>
          <rPr>
            <sz val="9"/>
            <color indexed="81"/>
            <rFont val="Tahoma"/>
            <family val="2"/>
          </rPr>
          <t xml:space="preserve">
</t>
        </r>
      </text>
    </comment>
    <comment ref="O28" authorId="5" shapeId="0" xr:uid="{00000000-0006-0000-0100-000016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No se emitio MC para JAS</t>
        </r>
      </text>
    </comment>
    <comment ref="D37" authorId="1" shapeId="0" xr:uid="{00000000-0006-0000-0100-000017000000}">
      <text>
        <r>
          <rPr>
            <b/>
            <sz val="9"/>
            <color indexed="81"/>
            <rFont val="Tahoma"/>
            <family val="2"/>
          </rPr>
          <t>ANTES DEL 2016</t>
        </r>
      </text>
    </comment>
    <comment ref="AS38" authorId="6" shapeId="0" xr:uid="{00000000-0006-0000-0100-000018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Se cuenta con un documento elaborado con fecha de 23 de julio de 2013 en formato Word. Sin embargo, dicho documento no cuenta con el soporte en PDF en donde se incluyan las respectivas firmas.</t>
        </r>
      </text>
    </comment>
    <comment ref="M41" authorId="7" shapeId="0" xr:uid="{00000000-0006-0000-0100-000019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la oferta que se le hace al cliente con fecha del 5 de diciembre de 2019 se incluye la certificación para la UE. Sin embargo, al hacer una revisión en la documentación del cliente NO se ha podido constatar la existencia de un certificado para la norma referida.</t>
        </r>
      </text>
    </comment>
    <comment ref="D42" authorId="1" shapeId="0" xr:uid="{00000000-0006-0000-0100-00001A000000}">
      <text>
        <r>
          <rPr>
            <b/>
            <sz val="9"/>
            <color indexed="81"/>
            <rFont val="Tahoma"/>
            <family val="2"/>
          </rPr>
          <t>ANTES DEL 2016</t>
        </r>
      </text>
    </comment>
    <comment ref="AS42" authorId="8" shapeId="0" xr:uid="{00000000-0006-0000-0100-00001B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cliente, tiene contrato de uso del sello desde 2015. Se solicita revisar su vigencia.</t>
        </r>
      </text>
    </comment>
    <comment ref="O44" authorId="4" shapeId="0" xr:uid="{00000000-0006-0000-0100-00001C000000}">
      <text>
        <r>
          <rPr>
            <b/>
            <sz val="9"/>
            <color indexed="81"/>
            <rFont val="Tahoma"/>
            <family val="2"/>
          </rPr>
          <t>NEGADA 3 SEPT 2019</t>
        </r>
        <r>
          <rPr>
            <sz val="9"/>
            <color indexed="81"/>
            <rFont val="Tahoma"/>
            <family val="2"/>
          </rPr>
          <t xml:space="preserve">
</t>
        </r>
      </text>
    </comment>
    <comment ref="P44" authorId="4" shapeId="0" xr:uid="{00000000-0006-0000-0100-00001D000000}">
      <text>
        <r>
          <rPr>
            <b/>
            <sz val="9"/>
            <color indexed="81"/>
            <rFont val="Tahoma"/>
            <family val="2"/>
          </rPr>
          <t>NEGADA 3 SEPT 2019</t>
        </r>
        <r>
          <rPr>
            <sz val="9"/>
            <color indexed="81"/>
            <rFont val="Tahoma"/>
            <family val="2"/>
          </rPr>
          <t xml:space="preserve">
</t>
        </r>
      </text>
    </comment>
    <comment ref="Q44" authorId="4" shapeId="0" xr:uid="{00000000-0006-0000-0100-00001E000000}">
      <text>
        <r>
          <rPr>
            <b/>
            <sz val="9"/>
            <color indexed="81"/>
            <rFont val="Tahoma"/>
            <family val="2"/>
          </rPr>
          <t>NEGADA 3 SEPT 2019</t>
        </r>
        <r>
          <rPr>
            <sz val="9"/>
            <color indexed="81"/>
            <rFont val="Tahoma"/>
            <family val="2"/>
          </rPr>
          <t xml:space="preserve">
</t>
        </r>
      </text>
    </comment>
    <comment ref="AS44" authorId="4" shapeId="0" xr:uid="{00000000-0006-0000-0100-00001F000000}">
      <text>
        <r>
          <rPr>
            <b/>
            <sz val="9"/>
            <color indexed="81"/>
            <rFont val="Tahoma"/>
            <family val="2"/>
          </rPr>
          <t xml:space="preserve">DECISIÓN NEGATIVA
</t>
        </r>
        <r>
          <rPr>
            <sz val="9"/>
            <color indexed="81"/>
            <rFont val="Tahoma"/>
            <family val="2"/>
          </rPr>
          <t xml:space="preserve">
</t>
        </r>
      </text>
    </comment>
    <comment ref="D45" authorId="9" shapeId="0" xr:uid="{00000000-0006-0000-0100-000020000000}">
      <text>
        <r>
          <rPr>
            <b/>
            <sz val="9"/>
            <color indexed="81"/>
            <rFont val="Tahoma"/>
            <family val="2"/>
          </rPr>
          <t>ErikaVelez:</t>
        </r>
        <r>
          <rPr>
            <sz val="9"/>
            <color indexed="81"/>
            <rFont val="Tahoma"/>
            <family val="2"/>
          </rPr>
          <t xml:space="preserve">
Revocado 2017.07.04 en proceso de renovaciòn</t>
        </r>
      </text>
    </comment>
    <comment ref="Q46" authorId="4" shapeId="0" xr:uid="{00000000-0006-0000-0100-000021000000}">
      <text>
        <r>
          <rPr>
            <b/>
            <sz val="9"/>
            <color indexed="81"/>
            <rFont val="Tahoma"/>
            <family val="2"/>
          </rPr>
          <t>SE LIQUIDÓ EL 01/04/2019</t>
        </r>
        <r>
          <rPr>
            <sz val="9"/>
            <color indexed="81"/>
            <rFont val="Tahoma"/>
            <family val="2"/>
          </rPr>
          <t xml:space="preserve">
</t>
        </r>
      </text>
    </comment>
    <comment ref="R46" authorId="10" shapeId="0" xr:uid="{00000000-0006-0000-0100-00002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Para la oferta del 02/08/2019 se incluyó la parte NOP. Sin embargo, a 27/01/2020 no se ha emitido certficado de esta norma</t>
        </r>
      </text>
    </comment>
    <comment ref="D47" authorId="1" shapeId="0" xr:uid="{00000000-0006-0000-0100-000023000000}">
      <text>
        <r>
          <rPr>
            <b/>
            <sz val="9"/>
            <color indexed="81"/>
            <rFont val="Tahoma"/>
            <family val="2"/>
          </rPr>
          <t>ANTES DEL 2016</t>
        </r>
      </text>
    </comment>
    <comment ref="Q48" authorId="11" shapeId="0" xr:uid="{00000000-0006-0000-0100-00002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la oferta que se le hace al cliente con fecha del 5 de diciembre de 2019 se incluye la certificación para la UE. Sin embargo, al hacer una revisión en la documentación del cliente NO se ha podido constatar la existencia de un certificado para la norma referida.</t>
        </r>
      </text>
    </comment>
    <comment ref="P54" authorId="12" shapeId="0" xr:uid="{00000000-0006-0000-0100-000025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 acuerdo  a oferta del día 04 de diciembre de 2019, el cliente aplicó al certificado EU. Sin embargo, a 28 de enero de 2020 aun no se ha emitido concepto en este sentido.</t>
        </r>
      </text>
    </comment>
    <comment ref="P55" authorId="13" shapeId="0" xr:uid="{00000000-0006-0000-0100-000026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 acuerdo  a oferta del día 19 de noviembre de 2019, el cliente aplicó al certificado EU. Sin embargo, a 28 de enero de 2020 aun no se ha emitido concepto en este sentido.</t>
        </r>
      </text>
    </comment>
    <comment ref="D58" authorId="1" shapeId="0" xr:uid="{00000000-0006-0000-0200-00004C000000}">
      <text>
        <r>
          <rPr>
            <b/>
            <sz val="9"/>
            <color indexed="81"/>
            <rFont val="Tahoma"/>
            <family val="2"/>
          </rPr>
          <t>ANTES DEL 2016</t>
        </r>
      </text>
    </comment>
    <comment ref="D59" authorId="1" shapeId="0" xr:uid="{00000000-0006-0000-0200-00004B000000}">
      <text>
        <r>
          <rPr>
            <b/>
            <sz val="9"/>
            <color indexed="81"/>
            <rFont val="Tahoma"/>
            <family val="2"/>
          </rPr>
          <t>ANTES DEL 2016</t>
        </r>
      </text>
    </comment>
    <comment ref="Q60" authorId="14" shapeId="0" xr:uid="{00000000-0006-0000-0200-000085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 acuerdo  a oferta del día 13 de noviembre de 2019, el cliente aplicó a los certificados EU y NOP. Sin embargo, a 28 de enero de 2020 aun no se ha emitido concepto en este sentido.</t>
        </r>
      </text>
    </comment>
    <comment ref="R60" authorId="15" shapeId="0" xr:uid="{00000000-0006-0000-0200-000086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 acuerdo  a oferta del día 13 de noviembre de 2019, el cliente aplicó a los certificados EU y NOP. Sin embargo, a 28 de enero de 2020 aun no se ha emitido concepto en este sentido.</t>
        </r>
      </text>
    </comment>
    <comment ref="D62" authorId="1" shapeId="0" xr:uid="{00000000-0006-0000-0200-000018000000}">
      <text>
        <r>
          <rPr>
            <b/>
            <sz val="9"/>
            <color indexed="81"/>
            <rFont val="Tahoma"/>
            <family val="2"/>
          </rPr>
          <t>ANTES DEL 2016</t>
        </r>
      </text>
    </comment>
    <comment ref="Q62" authorId="16" shapeId="0" xr:uid="{00000000-0006-0000-0200-000019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Extensión 29/02/2020</t>
        </r>
      </text>
    </comment>
    <comment ref="AH62" authorId="2" shapeId="0" xr:uid="{00000000-0006-0000-0200-00001A000000}">
      <text>
        <r>
          <rPr>
            <b/>
            <sz val="9"/>
            <color indexed="81"/>
            <rFont val="Tahoma"/>
            <family val="2"/>
          </rPr>
          <t>Cereza: 8093.59 tn
CPS: 1618.62</t>
        </r>
      </text>
    </comment>
    <comment ref="AK62" authorId="2" shapeId="0" xr:uid="{00000000-0006-0000-0200-00001B000000}">
      <text>
        <r>
          <rPr>
            <b/>
            <sz val="9"/>
            <color indexed="81"/>
            <rFont val="Tahoma"/>
            <family val="2"/>
          </rPr>
          <t>Cereza: 870 tn
CPS: 174.2 tn</t>
        </r>
      </text>
    </comment>
    <comment ref="D63" authorId="1" shapeId="0" xr:uid="{00000000-0006-0000-0200-000040000000}">
      <text>
        <r>
          <rPr>
            <b/>
            <sz val="9"/>
            <color indexed="81"/>
            <rFont val="Tahoma"/>
            <family val="2"/>
          </rPr>
          <t>ANTES DEL 2016</t>
        </r>
      </text>
    </comment>
    <comment ref="AH63" authorId="2" shapeId="0" xr:uid="{00000000-0006-0000-0200-000042000000}">
      <text>
        <r>
          <rPr>
            <b/>
            <sz val="9"/>
            <color indexed="81"/>
            <rFont val="Tahoma"/>
            <family val="2"/>
          </rPr>
          <t xml:space="preserve">Cereza: 1130.45 tn
CPS: 227.59 tn </t>
        </r>
      </text>
    </comment>
    <comment ref="AK63" authorId="2" shapeId="0" xr:uid="{00000000-0006-0000-0200-000043000000}">
      <text>
        <r>
          <rPr>
            <b/>
            <sz val="9"/>
            <color indexed="81"/>
            <rFont val="Tahoma"/>
            <family val="2"/>
          </rPr>
          <t>Cereza: 73.5 tn
CPS: 14.8 tn</t>
        </r>
      </text>
    </comment>
    <comment ref="E65" authorId="1" shapeId="0" xr:uid="{00000000-0006-0000-0200-000069000000}">
      <text>
        <r>
          <rPr>
            <b/>
            <sz val="9"/>
            <color indexed="81"/>
            <rFont val="Tahoma"/>
            <family val="2"/>
          </rPr>
          <t>02/04/2018
LIQUIDACIÓN NORMAS UE Y NOP</t>
        </r>
      </text>
    </comment>
    <comment ref="M65" authorId="17" shapeId="0" xr:uid="{00000000-0006-0000-0200-00006A000000}">
      <text>
        <r>
          <rPr>
            <b/>
            <sz val="9"/>
            <color indexed="81"/>
            <rFont val="Tahoma"/>
            <family val="2"/>
          </rPr>
          <t>Ingeorganica:</t>
        </r>
        <r>
          <rPr>
            <sz val="9"/>
            <color indexed="81"/>
            <rFont val="Tahoma"/>
            <family val="2"/>
          </rPr>
          <t xml:space="preserve">
fecha carta suspensión en vigilancia</t>
        </r>
      </text>
    </comment>
    <comment ref="Q65" authorId="18" shapeId="0" xr:uid="{00000000-0006-0000-0200-00006B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Desde el día 02 de abril de 2018, se registra un documento de Liquidación del contrato para la certificación EU.
También, se puede evidenciar que en la oferta para el año 2019, se solicitó el servicio de certificación para EU y NOP. Sin embargo, en la revisión de carpetas no se encontró documento soporte de los respectivos certificados</t>
        </r>
      </text>
    </comment>
    <comment ref="R65" authorId="19" shapeId="0" xr:uid="{00000000-0006-0000-0200-00006C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Heciendo revisión de las diferentes carpetas del cliente, se puede evidenciar la aplicación desde el año 2019 para este tipo de certificación. Sin embargo, aun no se ha tenido el respectivo soporte de certificado.</t>
        </r>
      </text>
    </comment>
    <comment ref="AD66" authorId="2" shapeId="0" xr:uid="{00000000-0006-0000-0200-000084000000}">
      <text>
        <r>
          <rPr>
            <b/>
            <sz val="9"/>
            <color indexed="81"/>
            <rFont val="Tahoma"/>
            <family val="2"/>
          </rPr>
          <t>Importación</t>
        </r>
      </text>
    </comment>
    <comment ref="D67" authorId="1" shapeId="0" xr:uid="{00000000-0006-0000-0200-000044000000}">
      <text>
        <r>
          <rPr>
            <b/>
            <sz val="9"/>
            <color indexed="81"/>
            <rFont val="Tahoma"/>
            <family val="2"/>
          </rPr>
          <t>ANTES DEL 2016</t>
        </r>
      </text>
    </comment>
    <comment ref="AC67" authorId="1" shapeId="0" xr:uid="{00000000-0006-0000-0200-000045000000}">
      <text>
        <r>
          <rPr>
            <b/>
            <sz val="9"/>
            <color indexed="81"/>
            <rFont val="Tahoma"/>
            <family val="2"/>
          </rPr>
          <t>SOLO APLICA PARA UE Y NOP</t>
        </r>
      </text>
    </comment>
    <comment ref="AG67" authorId="2" shapeId="0" xr:uid="{00000000-0006-0000-0200-000046000000}">
      <text>
        <r>
          <rPr>
            <b/>
            <sz val="9"/>
            <color indexed="81"/>
            <rFont val="Tahoma"/>
            <family val="2"/>
          </rPr>
          <t>Cacao: 57,61 ha
Café: 5,09 ha
Aguacate: 1.14 ha
Banano: 3.41 ha
Guanábana: 5,47 ha
Guyaba: 0.38 ha
Limón: 45.76ha
Mandarina:2,19 ha
Mango: 7.35 ha
Naranja: 5.27 ha
Plátano: 3,44 ha</t>
        </r>
      </text>
    </comment>
    <comment ref="AH67" authorId="2" shapeId="0" xr:uid="{00000000-0006-0000-0200-000047000000}">
      <text>
        <r>
          <rPr>
            <b/>
            <sz val="9"/>
            <color indexed="81"/>
            <rFont val="Tahoma"/>
            <family val="2"/>
          </rPr>
          <t>Cacao: 1.75 ton 
Cereza: 0,21 ton
CPS: 0.04 ton
Aguacate: 1,46 tn
Banano: 1,57 tn
Guanábana: 0.34 tn
Guayaba: 0,42 tn
Limón: 3,64tn
Mandarina: 11,39 tn
Mango: 18,3 tn
Plátano: 1,68 tn</t>
        </r>
      </text>
    </comment>
    <comment ref="AJ67" authorId="2" shapeId="0" xr:uid="{00000000-0006-0000-0200-000048000000}">
      <text>
        <r>
          <rPr>
            <b/>
            <sz val="9"/>
            <color indexed="81"/>
            <rFont val="Tahoma"/>
            <family val="2"/>
          </rPr>
          <t>Banano:1 ha
Cacao:7 ha
Limón:0,2 ha
Mandarina:0,7 ha
Naranja: 0,1 ha</t>
        </r>
      </text>
    </comment>
    <comment ref="AK67" authorId="2" shapeId="0" xr:uid="{00000000-0006-0000-0200-000049000000}">
      <text>
        <r>
          <rPr>
            <b/>
            <sz val="9"/>
            <color indexed="81"/>
            <rFont val="Tahoma"/>
            <family val="2"/>
          </rPr>
          <t xml:space="preserve">Banano:3,5 ton
Cacao:1,03 ton
Limon:0,7 ton
Mandarina:3,2 ton
Naranja: o,9 ton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adriana</author>
    <author>Adriana Jaime</author>
    <author>USUARIO</author>
    <author>Auxiliar 2</author>
    <author>Sinthia Castillo</author>
    <author>Monica Sepulveda</author>
    <author>tc={9A8AD229-A05E-495A-AD25-84B563CFF486}</author>
    <author>tc={B6F3C20D-BFBC-4770-93D6-50DD1C3C4C34}</author>
    <author>tc={230509C5-8FB2-41B8-A643-890342829550}</author>
    <author>tc={09EAA775-229C-4C22-9726-56522FD4DEA8}</author>
    <author>tc={CB5C38AC-6EF0-4C18-BB37-36F1F2DCAE6B}</author>
    <author>tc={BE9C1029-7984-401D-9F4A-72367D074FF7}</author>
    <author>tc={29BB46B7-B5E3-454F-A393-B961788D2D0F}</author>
    <author>tc={E55DD019-7661-494D-B8CF-3945FCB62BC6}</author>
    <author>ADMIN</author>
    <author>tc={73F325A6-BF46-4A17-B3BC-63CD51EB6C8F}</author>
    <author>Usuario de Windows</author>
  </authors>
  <commentList>
    <comment ref="AB4" authorId="0" shapeId="0" xr:uid="{00000000-0006-0000-0200-000001000000}">
      <text>
        <r>
          <rPr>
            <sz val="9"/>
            <color indexed="81"/>
            <rFont val="Tahoma"/>
            <family val="2"/>
          </rPr>
          <t xml:space="preserve">Agricultura
</t>
        </r>
      </text>
    </comment>
    <comment ref="AC4" authorId="0" shapeId="0" xr:uid="{00000000-0006-0000-0200-000002000000}">
      <text>
        <r>
          <rPr>
            <sz val="9"/>
            <color indexed="81"/>
            <rFont val="Tahoma"/>
            <family val="2"/>
          </rPr>
          <t xml:space="preserve">Proceso
</t>
        </r>
      </text>
    </comment>
    <comment ref="AD4" authorId="0" shapeId="0" xr:uid="{00000000-0006-0000-0200-000003000000}">
      <text>
        <r>
          <rPr>
            <sz val="9"/>
            <color indexed="81"/>
            <rFont val="Tahoma"/>
            <family val="2"/>
          </rPr>
          <t xml:space="preserve">Exportacion
</t>
        </r>
      </text>
    </comment>
    <comment ref="AE4" authorId="0" shapeId="0" xr:uid="{00000000-0006-0000-0200-000004000000}">
      <text>
        <r>
          <rPr>
            <sz val="9"/>
            <color indexed="81"/>
            <rFont val="Tahoma"/>
            <family val="2"/>
          </rPr>
          <t>Cadena de custodia</t>
        </r>
      </text>
    </comment>
    <comment ref="D6" authorId="1" shapeId="0" xr:uid="{00000000-0006-0000-0200-000005000000}">
      <text>
        <r>
          <rPr>
            <b/>
            <sz val="9"/>
            <color indexed="81"/>
            <rFont val="Tahoma"/>
            <family val="2"/>
          </rPr>
          <t>ANTES DEL 2016</t>
        </r>
      </text>
    </comment>
    <comment ref="T6" authorId="2" shapeId="0" xr:uid="{762E0FDD-8612-46F2-A3F1-489252BC5979}">
      <text>
        <r>
          <rPr>
            <b/>
            <sz val="9"/>
            <color indexed="81"/>
            <rFont val="Tahoma"/>
            <family val="2"/>
          </rPr>
          <t xml:space="preserve">KOC
</t>
        </r>
      </text>
    </comment>
    <comment ref="D7" authorId="1" shapeId="0" xr:uid="{00000000-0006-0000-0200-000006000000}">
      <text>
        <r>
          <rPr>
            <b/>
            <sz val="9"/>
            <color indexed="81"/>
            <rFont val="Tahoma"/>
            <family val="2"/>
          </rPr>
          <t>ANTES DEL 2016</t>
        </r>
      </text>
    </comment>
    <comment ref="D8" authorId="1" shapeId="0" xr:uid="{00000000-0006-0000-0200-000007000000}">
      <text>
        <r>
          <rPr>
            <b/>
            <sz val="9"/>
            <color indexed="81"/>
            <rFont val="Tahoma"/>
            <family val="2"/>
          </rPr>
          <t>ANTES DEL 2016</t>
        </r>
      </text>
    </comment>
    <comment ref="D9" authorId="1" shapeId="0" xr:uid="{00000000-0006-0000-0200-000008000000}">
      <text>
        <r>
          <rPr>
            <b/>
            <sz val="9"/>
            <color indexed="81"/>
            <rFont val="Tahoma"/>
            <family val="2"/>
          </rPr>
          <t>ANTES DEL 2016</t>
        </r>
      </text>
    </comment>
    <comment ref="D10" authorId="1" shapeId="0" xr:uid="{00000000-0006-0000-0200-000009000000}">
      <text>
        <r>
          <rPr>
            <b/>
            <sz val="9"/>
            <color indexed="81"/>
            <rFont val="Tahoma"/>
            <family val="2"/>
          </rPr>
          <t>ANTES DEL 2016</t>
        </r>
      </text>
    </comment>
    <comment ref="AA10" authorId="3" shapeId="0" xr:uid="{00000000-0006-0000-0200-00000B000000}">
      <text>
        <r>
          <rPr>
            <b/>
            <sz val="9"/>
            <color indexed="81"/>
            <rFont val="Tahoma"/>
            <family val="2"/>
          </rPr>
          <t>Auxiliar 2:</t>
        </r>
        <r>
          <rPr>
            <sz val="9"/>
            <color indexed="81"/>
            <rFont val="Tahoma"/>
            <family val="2"/>
          </rPr>
          <t xml:space="preserve">
Se incluye nacional solo para Agricultura (CPS)</t>
        </r>
      </text>
    </comment>
    <comment ref="AH10" authorId="3" shapeId="0" xr:uid="{00000000-0006-0000-0200-00000C000000}">
      <text>
        <r>
          <rPr>
            <b/>
            <sz val="9"/>
            <color indexed="81"/>
            <rFont val="Tahoma"/>
            <family val="2"/>
          </rPr>
          <t>Cereza: 1379.53
CPS: 265.30</t>
        </r>
      </text>
    </comment>
    <comment ref="D11" authorId="1" shapeId="0" xr:uid="{00000000-0006-0000-0200-00000D000000}">
      <text>
        <r>
          <rPr>
            <b/>
            <sz val="9"/>
            <color indexed="81"/>
            <rFont val="Tahoma"/>
            <family val="2"/>
          </rPr>
          <t>ANTES DEL 2016</t>
        </r>
      </text>
    </comment>
    <comment ref="AH11" authorId="3" shapeId="0" xr:uid="{00000000-0006-0000-0200-00000E000000}">
      <text>
        <r>
          <rPr>
            <b/>
            <sz val="9"/>
            <color indexed="81"/>
            <rFont val="Tahoma"/>
            <family val="2"/>
          </rPr>
          <t>Caña Panelera: 6163 ton</t>
        </r>
      </text>
    </comment>
    <comment ref="AK11" authorId="3" shapeId="0" xr:uid="{00000000-0006-0000-0200-00000F000000}">
      <text>
        <r>
          <rPr>
            <b/>
            <sz val="9"/>
            <color indexed="81"/>
            <rFont val="Tahoma"/>
            <family val="2"/>
          </rPr>
          <t>Caña Panelera: 922 ton</t>
        </r>
      </text>
    </comment>
    <comment ref="D12" authorId="1" shapeId="0" xr:uid="{00000000-0006-0000-0200-000010000000}">
      <text>
        <r>
          <rPr>
            <b/>
            <sz val="9"/>
            <color indexed="81"/>
            <rFont val="Tahoma"/>
            <family val="2"/>
          </rPr>
          <t>ANTES DEL 2016</t>
        </r>
      </text>
    </comment>
    <comment ref="AH12" authorId="3" shapeId="0" xr:uid="{00000000-0006-0000-0200-000011000000}">
      <text>
        <r>
          <rPr>
            <b/>
            <sz val="9"/>
            <color indexed="81"/>
            <rFont val="Tahoma"/>
            <family val="2"/>
          </rPr>
          <t xml:space="preserve">Banano: 90 tn
Calabaza: 90 tn
Coco: 12 tn
Guanábana: 25 tn 
Guayaba: 200 tn
Ahuyama: 60 tn
Lima Tahití: 320 tn (240 + 80)
Mango: 2125 tn
Maracuyá: 640 tn
Melón: 300 tn
Palma Africana: 1375 tn 
papaya: 351 tn
Pasto: ND
Tamarindo: 25 tn 
Yuca: 650 tn 
</t>
        </r>
      </text>
    </comment>
    <comment ref="D13" authorId="1" shapeId="0" xr:uid="{00000000-0006-0000-0200-000012000000}">
      <text>
        <r>
          <rPr>
            <b/>
            <sz val="9"/>
            <color indexed="81"/>
            <rFont val="Tahoma"/>
            <family val="2"/>
          </rPr>
          <t>ANTES DEL 2016</t>
        </r>
      </text>
    </comment>
    <comment ref="AH13" authorId="3" shapeId="0" xr:uid="{00000000-0006-0000-0200-000013000000}">
      <text>
        <r>
          <rPr>
            <b/>
            <sz val="9"/>
            <color indexed="81"/>
            <rFont val="Tahoma"/>
            <family val="2"/>
          </rPr>
          <t>Cereza: 11764.80 tn
CPS: 2352.96 tn</t>
        </r>
      </text>
    </comment>
    <comment ref="AK13" authorId="3" shapeId="0" xr:uid="{00000000-0006-0000-0200-000014000000}">
      <text>
        <r>
          <rPr>
            <b/>
            <sz val="9"/>
            <color indexed="81"/>
            <rFont val="Tahoma"/>
            <family val="2"/>
          </rPr>
          <t>T3 (07/2020)
- CEREZA: 382.35 tn
- CPS: 77.07
T2 (07/2020)
- CEREZA: 31.65 tn
- CPS: 6.33 tn 
T1 (06/2020)
- CEREZA: 18 tn
- CPS: 3.60 tn</t>
        </r>
      </text>
    </comment>
    <comment ref="D14" authorId="1" shapeId="0" xr:uid="{00000000-0006-0000-0200-000015000000}">
      <text>
        <r>
          <rPr>
            <b/>
            <sz val="9"/>
            <color indexed="81"/>
            <rFont val="Tahoma"/>
            <family val="2"/>
          </rPr>
          <t>ANTES DEL 2016</t>
        </r>
      </text>
    </comment>
    <comment ref="AH14" authorId="3" shapeId="0" xr:uid="{00000000-0006-0000-0200-000016000000}">
      <text>
        <r>
          <rPr>
            <b/>
            <sz val="9"/>
            <color indexed="81"/>
            <rFont val="Tahoma"/>
            <family val="2"/>
          </rPr>
          <t xml:space="preserve">CEREZA: 863.16 tn
CPS: 172.63 tn </t>
        </r>
      </text>
    </comment>
    <comment ref="AK14" authorId="3" shapeId="0" xr:uid="{00000000-0006-0000-0200-000017000000}">
      <text>
        <r>
          <rPr>
            <b/>
            <sz val="9"/>
            <color indexed="81"/>
            <rFont val="Tahoma"/>
            <family val="2"/>
          </rPr>
          <t>CEREZA: 85.38 tn
CPS: 17.08 tn</t>
        </r>
      </text>
    </comment>
    <comment ref="D15" authorId="1" shapeId="0" xr:uid="{00000000-0006-0000-0200-00001C000000}">
      <text>
        <r>
          <rPr>
            <b/>
            <sz val="9"/>
            <color indexed="81"/>
            <rFont val="Tahoma"/>
            <family val="2"/>
          </rPr>
          <t>ANTES DEL 2016</t>
        </r>
      </text>
    </comment>
    <comment ref="D16" authorId="1" shapeId="0" xr:uid="{00000000-0006-0000-0200-00001D000000}">
      <text>
        <r>
          <rPr>
            <b/>
            <sz val="9"/>
            <color indexed="81"/>
            <rFont val="Tahoma"/>
            <family val="2"/>
          </rPr>
          <t>ANTES DEL 2016</t>
        </r>
      </text>
    </comment>
    <comment ref="AH16" authorId="3" shapeId="0" xr:uid="{00000000-0006-0000-0200-00001E000000}">
      <text>
        <r>
          <rPr>
            <b/>
            <sz val="9"/>
            <color indexed="81"/>
            <rFont val="Tahoma"/>
            <family val="2"/>
          </rPr>
          <t>CEREZA: 1604,6tn
CPS: 320,2 tn</t>
        </r>
      </text>
    </comment>
    <comment ref="AK16" authorId="3" shapeId="0" xr:uid="{00000000-0006-0000-0200-00001F000000}">
      <text>
        <r>
          <rPr>
            <b/>
            <sz val="9"/>
            <color indexed="81"/>
            <rFont val="Tahoma"/>
            <family val="2"/>
          </rPr>
          <t>CEREZA: 513 tn 
CPS 101,2 tn</t>
        </r>
      </text>
    </comment>
    <comment ref="D17" authorId="1" shapeId="0" xr:uid="{00000000-0006-0000-0200-000020000000}">
      <text>
        <r>
          <rPr>
            <b/>
            <sz val="9"/>
            <color indexed="81"/>
            <rFont val="Tahoma"/>
            <family val="2"/>
          </rPr>
          <t>ANTES DEL 2016</t>
        </r>
      </text>
    </comment>
    <comment ref="D18" authorId="1" shapeId="0" xr:uid="{00000000-0006-0000-0200-000021000000}">
      <text>
        <r>
          <rPr>
            <b/>
            <sz val="9"/>
            <color indexed="81"/>
            <rFont val="Tahoma"/>
            <family val="2"/>
          </rPr>
          <t>ANTES DEL 2016</t>
        </r>
      </text>
    </comment>
    <comment ref="AM18" authorId="4" shapeId="0" xr:uid="{00000000-0006-0000-0200-000022000000}">
      <text>
        <r>
          <rPr>
            <b/>
            <sz val="9"/>
            <color indexed="81"/>
            <rFont val="Tahoma"/>
            <family val="2"/>
          </rPr>
          <t>Productos(s) que requiere certificación: Fruta Fresca (Mango, Uchuva, Pitaya, Piña, Banano, Bananito, Naranja, Limón)</t>
        </r>
      </text>
    </comment>
    <comment ref="D19" authorId="1" shapeId="0" xr:uid="{00000000-0006-0000-0200-000023000000}">
      <text>
        <r>
          <rPr>
            <b/>
            <sz val="9"/>
            <color indexed="81"/>
            <rFont val="Tahoma"/>
            <family val="2"/>
          </rPr>
          <t>ANTES DEL 2016</t>
        </r>
      </text>
    </comment>
    <comment ref="Q19" authorId="2" shapeId="0" xr:uid="{00000000-0006-0000-0200-000024000000}">
      <text>
        <r>
          <rPr>
            <b/>
            <sz val="9"/>
            <color indexed="81"/>
            <rFont val="Tahoma"/>
            <family val="2"/>
          </rPr>
          <t>EXT: 30.11.2020</t>
        </r>
      </text>
    </comment>
    <comment ref="AH19" authorId="3" shapeId="0" xr:uid="{00000000-0006-0000-0200-000025000000}">
      <text>
        <r>
          <rPr>
            <b/>
            <sz val="9"/>
            <color indexed="81"/>
            <rFont val="Tahoma"/>
            <family val="2"/>
          </rPr>
          <t>Cereza: 19398.31 tn 
CPS: 393.88 tn</t>
        </r>
      </text>
    </comment>
    <comment ref="AK19" authorId="3" shapeId="0" xr:uid="{00000000-0006-0000-0200-000026000000}">
      <text>
        <r>
          <rPr>
            <b/>
            <sz val="9"/>
            <color indexed="81"/>
            <rFont val="Tahoma"/>
            <family val="2"/>
          </rPr>
          <t>Cereza: 168.8 tn
CPS: 33.76 tn</t>
        </r>
      </text>
    </comment>
    <comment ref="D20" authorId="1" shapeId="0" xr:uid="{00000000-0006-0000-0200-000027000000}">
      <text>
        <r>
          <rPr>
            <b/>
            <sz val="9"/>
            <color indexed="81"/>
            <rFont val="Tahoma"/>
            <family val="2"/>
          </rPr>
          <t>ANTES DEL 2016</t>
        </r>
      </text>
    </comment>
    <comment ref="P20" authorId="4" shapeId="0" xr:uid="{00000000-0006-0000-0200-000028000000}">
      <text>
        <r>
          <rPr>
            <b/>
            <sz val="9"/>
            <color indexed="81"/>
            <rFont val="Tahoma"/>
            <family val="2"/>
          </rPr>
          <t>RETIRADO EL 16 DE SEPT 2019</t>
        </r>
        <r>
          <rPr>
            <sz val="9"/>
            <color indexed="81"/>
            <rFont val="Tahoma"/>
            <family val="2"/>
          </rPr>
          <t xml:space="preserve">
</t>
        </r>
      </text>
    </comment>
    <comment ref="C21" authorId="4" shapeId="0" xr:uid="{00000000-0006-0000-0200-000029000000}">
      <text>
        <r>
          <rPr>
            <b/>
            <sz val="9"/>
            <color indexed="81"/>
            <rFont val="Tahoma"/>
            <family val="2"/>
          </rPr>
          <t xml:space="preserve">RESTCAFE
</t>
        </r>
      </text>
    </comment>
    <comment ref="D21" authorId="1" shapeId="0" xr:uid="{00000000-0006-0000-0200-00002A000000}">
      <text>
        <r>
          <rPr>
            <b/>
            <sz val="9"/>
            <color indexed="81"/>
            <rFont val="Tahoma"/>
            <family val="2"/>
          </rPr>
          <t>ANTES DEL 2016</t>
        </r>
      </text>
    </comment>
    <comment ref="Q21" authorId="2" shapeId="0" xr:uid="{00000000-0006-0000-0200-00002B000000}">
      <text>
        <r>
          <rPr>
            <b/>
            <sz val="9"/>
            <color indexed="81"/>
            <rFont val="Tahoma"/>
            <family val="2"/>
          </rPr>
          <t>AXIONLOG: 30/06/2022</t>
        </r>
      </text>
    </comment>
    <comment ref="R21" authorId="2" shapeId="0" xr:uid="{00000000-0006-0000-0200-00002C000000}">
      <text>
        <r>
          <rPr>
            <b/>
            <sz val="9"/>
            <color indexed="81"/>
            <rFont val="Tahoma"/>
            <family val="2"/>
          </rPr>
          <t>AXIONLOG: 30/06/2023</t>
        </r>
      </text>
    </comment>
    <comment ref="D22" authorId="1" shapeId="0" xr:uid="{00000000-0006-0000-0200-00002D000000}">
      <text>
        <r>
          <rPr>
            <b/>
            <sz val="9"/>
            <color indexed="81"/>
            <rFont val="Tahoma"/>
            <family val="2"/>
          </rPr>
          <t>ANTES DEL 2016</t>
        </r>
      </text>
    </comment>
    <comment ref="Q22" authorId="2" shapeId="0" xr:uid="{00000000-0006-0000-0200-00002E000000}">
      <text>
        <r>
          <rPr>
            <b/>
            <sz val="9"/>
            <color indexed="81"/>
            <rFont val="Tahoma"/>
            <family val="2"/>
          </rPr>
          <t>COODECAFEC: 30/06/2021</t>
        </r>
      </text>
    </comment>
    <comment ref="R22" authorId="2" shapeId="0" xr:uid="{00000000-0006-0000-0200-00002F000000}">
      <text>
        <r>
          <rPr>
            <b/>
            <sz val="9"/>
            <color indexed="81"/>
            <rFont val="Tahoma"/>
            <family val="2"/>
          </rPr>
          <t>COODECAFEC: 30/06/2021</t>
        </r>
      </text>
    </comment>
    <comment ref="AH22" authorId="3" shapeId="0" xr:uid="{00000000-0006-0000-0200-000030000000}">
      <text>
        <r>
          <rPr>
            <b/>
            <sz val="9"/>
            <color indexed="81"/>
            <rFont val="Tahoma"/>
            <family val="2"/>
          </rPr>
          <t>Cereza: 337.29 tn
CPS: 66,06 tn</t>
        </r>
      </text>
    </comment>
    <comment ref="AK22" authorId="3" shapeId="0" xr:uid="{00000000-0006-0000-0200-000031000000}">
      <text>
        <r>
          <rPr>
            <b/>
            <sz val="9"/>
            <color indexed="81"/>
            <rFont val="Tahoma"/>
            <family val="2"/>
          </rPr>
          <t>Cereza: 69,37tmn
CPS: 13,75 ton</t>
        </r>
      </text>
    </comment>
    <comment ref="D23" authorId="1" shapeId="0" xr:uid="{00000000-0006-0000-0200-000032000000}">
      <text>
        <r>
          <rPr>
            <b/>
            <sz val="9"/>
            <color indexed="81"/>
            <rFont val="Tahoma"/>
            <family val="2"/>
          </rPr>
          <t>ANTES DEL 2016</t>
        </r>
      </text>
    </comment>
    <comment ref="AA23" authorId="3" shapeId="0" xr:uid="{00000000-0006-0000-0200-000033000000}">
      <text>
        <r>
          <rPr>
            <b/>
            <sz val="9"/>
            <color indexed="81"/>
            <rFont val="Tahoma"/>
            <family val="2"/>
          </rPr>
          <t>Aplica solo para para productor individual (Columpios) + BX</t>
        </r>
      </text>
    </comment>
    <comment ref="B24" authorId="1" shapeId="0" xr:uid="{00000000-0006-0000-0200-000034000000}">
      <text>
        <r>
          <rPr>
            <b/>
            <sz val="9"/>
            <color indexed="81"/>
            <rFont val="Tahoma"/>
            <family val="2"/>
          </rPr>
          <t>CLIENTE EXCLUSIVO NORMA NACIONAL</t>
        </r>
      </text>
    </comment>
    <comment ref="D24" authorId="1" shapeId="0" xr:uid="{00000000-0006-0000-0200-000035000000}">
      <text>
        <r>
          <rPr>
            <b/>
            <sz val="9"/>
            <color indexed="81"/>
            <rFont val="Tahoma"/>
            <family val="2"/>
          </rPr>
          <t>ANTES DEL 2016</t>
        </r>
      </text>
    </comment>
    <comment ref="D25" authorId="1" shapeId="0" xr:uid="{00000000-0006-0000-0200-000036000000}">
      <text>
        <r>
          <rPr>
            <b/>
            <sz val="9"/>
            <color indexed="81"/>
            <rFont val="Tahoma"/>
            <family val="2"/>
          </rPr>
          <t>ANTES DEL 2016</t>
        </r>
      </text>
    </comment>
    <comment ref="E25" authorId="5" shapeId="0" xr:uid="{00000000-0006-0000-0200-000037000000}">
      <text>
        <r>
          <rPr>
            <b/>
            <sz val="9"/>
            <color indexed="81"/>
            <rFont val="Tahoma"/>
            <family val="2"/>
          </rPr>
          <t>Nacional</t>
        </r>
      </text>
    </comment>
    <comment ref="D26" authorId="1" shapeId="0" xr:uid="{00000000-0006-0000-0200-000038000000}">
      <text>
        <r>
          <rPr>
            <b/>
            <sz val="9"/>
            <color indexed="81"/>
            <rFont val="Tahoma"/>
            <family val="2"/>
          </rPr>
          <t>ANTES DEL 2016</t>
        </r>
      </text>
    </comment>
    <comment ref="AH26" authorId="3" shapeId="0" xr:uid="{00000000-0006-0000-0200-000039000000}">
      <text>
        <r>
          <rPr>
            <b/>
            <sz val="9"/>
            <color indexed="81"/>
            <rFont val="Tahoma"/>
            <family val="2"/>
          </rPr>
          <t>Cereza: 1054.58 tn
CPS: 215.49 tn</t>
        </r>
      </text>
    </comment>
    <comment ref="D27" authorId="1" shapeId="0" xr:uid="{00000000-0006-0000-0200-00003A000000}">
      <text>
        <r>
          <rPr>
            <b/>
            <sz val="9"/>
            <color indexed="81"/>
            <rFont val="Tahoma"/>
            <family val="2"/>
          </rPr>
          <t>ANTES DEL 2016</t>
        </r>
      </text>
    </comment>
    <comment ref="AG27" authorId="3" shapeId="0" xr:uid="{00000000-0006-0000-0200-00003B000000}">
      <text>
        <r>
          <rPr>
            <b/>
            <sz val="9"/>
            <color indexed="81"/>
            <rFont val="Tahoma"/>
            <family val="2"/>
          </rPr>
          <t xml:space="preserve">CAFÉ: 298,04ha
CACAO:  18,8ha </t>
        </r>
      </text>
    </comment>
    <comment ref="AH27" authorId="3" shapeId="0" xr:uid="{00000000-0006-0000-0200-00003C000000}">
      <text>
        <r>
          <rPr>
            <b/>
            <sz val="9"/>
            <color indexed="81"/>
            <rFont val="Tahoma"/>
            <family val="2"/>
          </rPr>
          <t>Cereza: 1316.25 tn
CPS: 263.25 tn
Cacao: 25,20 tn
Cacao Seco: 8.40 tn</t>
        </r>
      </text>
    </comment>
    <comment ref="AJ27" authorId="3" shapeId="0" xr:uid="{00000000-0006-0000-0200-00003D000000}">
      <text>
        <r>
          <rPr>
            <b/>
            <sz val="9"/>
            <color indexed="81"/>
            <rFont val="Tahoma"/>
            <family val="2"/>
          </rPr>
          <t>Café: 43 ha
cacao: 2 ha</t>
        </r>
      </text>
    </comment>
    <comment ref="AK27" authorId="3" shapeId="0" xr:uid="{00000000-0006-0000-0200-00003E000000}">
      <text>
        <r>
          <rPr>
            <b/>
            <sz val="9"/>
            <color indexed="81"/>
            <rFont val="Tahoma"/>
            <family val="2"/>
          </rPr>
          <t>Cereza: 152,50 tn 
CPS:30,5tn
Cacao: 0 tn 
Cacao Seco: 0 tn</t>
        </r>
      </text>
    </comment>
    <comment ref="D28" authorId="1" shapeId="0" xr:uid="{00000000-0006-0000-0200-00003F000000}">
      <text>
        <r>
          <rPr>
            <b/>
            <sz val="9"/>
            <color indexed="81"/>
            <rFont val="Tahoma"/>
            <family val="2"/>
          </rPr>
          <t>ANTES DEL 2016</t>
        </r>
      </text>
    </comment>
    <comment ref="D29" authorId="1" shapeId="0" xr:uid="{00000000-0006-0000-0200-00004A000000}">
      <text>
        <r>
          <rPr>
            <b/>
            <sz val="9"/>
            <color indexed="81"/>
            <rFont val="Tahoma"/>
            <family val="2"/>
          </rPr>
          <t>ANTES DEL 2016</t>
        </r>
      </text>
    </comment>
    <comment ref="P29" authorId="2" shapeId="0" xr:uid="{E40B5B0F-7855-4A86-859F-8CE8DAB6EFE0}">
      <text>
        <r>
          <rPr>
            <b/>
            <sz val="9"/>
            <color indexed="81"/>
            <rFont val="Tahoma"/>
            <family val="2"/>
          </rPr>
          <t>Norma Retirada</t>
        </r>
      </text>
    </comment>
    <comment ref="D30" authorId="1" shapeId="0" xr:uid="{00000000-0006-0000-0200-00004D000000}">
      <text>
        <r>
          <rPr>
            <b/>
            <sz val="9"/>
            <color indexed="81"/>
            <rFont val="Tahoma"/>
            <family val="2"/>
          </rPr>
          <t>ANTES DEL 2016</t>
        </r>
      </text>
    </comment>
    <comment ref="Q30" authorId="2" shapeId="0" xr:uid="{00000000-0006-0000-0200-00004E000000}">
      <text>
        <r>
          <rPr>
            <b/>
            <sz val="9"/>
            <color indexed="81"/>
            <rFont val="Tahoma"/>
            <family val="2"/>
          </rPr>
          <t>Extensión hasta 30,09,2020</t>
        </r>
      </text>
    </comment>
    <comment ref="AW30" authorId="6" shapeId="0" xr:uid="{00000000-0006-0000-0200-00004F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cliente, tiene acuerdo de uso y sello desde el año 2015. Se solicita verificar su vigencia</t>
        </r>
      </text>
    </comment>
    <comment ref="C31" authorId="7" shapeId="0" xr:uid="{00000000-0006-0000-0200-000050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Sólo es proceso y comercialización. No se cuenta con una DraftList</t>
        </r>
      </text>
    </comment>
    <comment ref="D31" authorId="1" shapeId="0" xr:uid="{00000000-0006-0000-0200-000051000000}">
      <text>
        <r>
          <rPr>
            <b/>
            <sz val="9"/>
            <color indexed="81"/>
            <rFont val="Tahoma"/>
            <family val="2"/>
          </rPr>
          <t>ANTES DEL 2016</t>
        </r>
      </text>
    </comment>
    <comment ref="AW31" authorId="8" shapeId="0" xr:uid="{00000000-0006-0000-0200-00005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cliente, tiene un acuerdo de uso de sello de BCS desde 2015. Se solicita verificar su vigencia.</t>
        </r>
      </text>
    </comment>
    <comment ref="D32" authorId="1" shapeId="0" xr:uid="{00000000-0006-0000-0200-000053000000}">
      <text>
        <r>
          <rPr>
            <b/>
            <sz val="9"/>
            <color indexed="81"/>
            <rFont val="Tahoma"/>
            <family val="2"/>
          </rPr>
          <t>ANTES DEL 2016</t>
        </r>
      </text>
    </comment>
    <comment ref="D33" authorId="1" shapeId="0" xr:uid="{00000000-0006-0000-0200-000054000000}">
      <text>
        <r>
          <rPr>
            <b/>
            <sz val="9"/>
            <color indexed="81"/>
            <rFont val="Tahoma"/>
            <family val="2"/>
          </rPr>
          <t>ANTES DEL 2016</t>
        </r>
      </text>
    </comment>
    <comment ref="AW33" authorId="9" shapeId="0" xr:uid="{00000000-0006-0000-0200-000055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Acuerdo de uso de nombre y sello desde 2018</t>
        </r>
      </text>
    </comment>
    <comment ref="D34" authorId="1" shapeId="0" xr:uid="{00000000-0006-0000-0200-000056000000}">
      <text>
        <r>
          <rPr>
            <b/>
            <sz val="9"/>
            <color indexed="81"/>
            <rFont val="Tahoma"/>
            <family val="2"/>
          </rPr>
          <t>ANTES DEL 2016</t>
        </r>
      </text>
    </comment>
    <comment ref="AH34" authorId="3" shapeId="0" xr:uid="{00000000-0006-0000-0200-000057000000}">
      <text>
        <r>
          <rPr>
            <b/>
            <sz val="9"/>
            <color indexed="81"/>
            <rFont val="Tahoma"/>
            <family val="2"/>
          </rPr>
          <t>Cereza: 7300,09 tn
CPS: 1464,96 tn</t>
        </r>
      </text>
    </comment>
    <comment ref="AK34" authorId="3" shapeId="0" xr:uid="{00000000-0006-0000-0200-000058000000}">
      <text>
        <r>
          <rPr>
            <b/>
            <sz val="9"/>
            <color indexed="81"/>
            <rFont val="Tahoma"/>
            <family val="2"/>
          </rPr>
          <t>Cereza: 228,06 tn 
CPS: 17,96 tn</t>
        </r>
      </text>
    </comment>
    <comment ref="D35" authorId="1" shapeId="0" xr:uid="{00000000-0006-0000-0200-000059000000}">
      <text>
        <r>
          <rPr>
            <b/>
            <sz val="9"/>
            <color indexed="81"/>
            <rFont val="Tahoma"/>
            <family val="2"/>
          </rPr>
          <t>ANTES DEL 2016</t>
        </r>
      </text>
    </comment>
    <comment ref="AG35" authorId="3" shapeId="0" xr:uid="{00000000-0006-0000-0200-00005A000000}">
      <text>
        <r>
          <rPr>
            <b/>
            <sz val="9"/>
            <color indexed="81"/>
            <rFont val="Tahoma"/>
            <family val="2"/>
          </rPr>
          <t>Café: 295,47 ha
Caña + balso: 28.25 ha
Cacao: 9 ha</t>
        </r>
      </text>
    </comment>
    <comment ref="AH35" authorId="3" shapeId="0" xr:uid="{00000000-0006-0000-0200-00005B000000}">
      <text>
        <r>
          <rPr>
            <b/>
            <sz val="9"/>
            <color indexed="81"/>
            <rFont val="Tahoma"/>
            <family val="2"/>
          </rPr>
          <t xml:space="preserve">Cereza: 1176,80tn 
CPS:  235,45tn
Caña:2050  tn
Cacao: 4,6tn
</t>
        </r>
      </text>
    </comment>
    <comment ref="AJ35" authorId="3" shapeId="0" xr:uid="{00000000-0006-0000-0200-00005C000000}">
      <text>
        <r>
          <rPr>
            <b/>
            <sz val="9"/>
            <color indexed="81"/>
            <rFont val="Tahoma"/>
            <family val="2"/>
          </rPr>
          <t>Café:  178,7tn
Caña+balso:27,35 ha</t>
        </r>
      </text>
    </comment>
    <comment ref="AK35" authorId="3" shapeId="0" xr:uid="{00000000-0006-0000-0200-00005D000000}">
      <text>
        <r>
          <rPr>
            <b/>
            <sz val="9"/>
            <color indexed="81"/>
            <rFont val="Tahoma"/>
            <family val="2"/>
          </rPr>
          <t xml:space="preserve">Cereza: 559.45 tn
CPS: 347,40tn
Caña: 1239tn
</t>
        </r>
      </text>
    </comment>
    <comment ref="D36" authorId="1" shapeId="0" xr:uid="{00000000-0006-0000-0200-00005E000000}">
      <text>
        <r>
          <rPr>
            <b/>
            <sz val="9"/>
            <color indexed="81"/>
            <rFont val="Tahoma"/>
            <family val="2"/>
          </rPr>
          <t>ANTES DEL 2016</t>
        </r>
      </text>
    </comment>
    <comment ref="AH36" authorId="3" shapeId="0" xr:uid="{00000000-0006-0000-0200-00005F000000}">
      <text>
        <r>
          <rPr>
            <b/>
            <sz val="9"/>
            <color indexed="81"/>
            <rFont val="Tahoma"/>
            <family val="2"/>
          </rPr>
          <t>Cereza: 9012,30 tn
CPS: 1819,33 tn</t>
        </r>
      </text>
    </comment>
    <comment ref="AK36" authorId="3" shapeId="0" xr:uid="{00000000-0006-0000-0200-000060000000}">
      <text>
        <r>
          <rPr>
            <b/>
            <sz val="9"/>
            <color indexed="81"/>
            <rFont val="Tahoma"/>
            <family val="2"/>
          </rPr>
          <t xml:space="preserve">Cereza: 3230,65 tn
CPS: 658,10 tn
</t>
        </r>
      </text>
    </comment>
    <comment ref="B37" authorId="1" shapeId="0" xr:uid="{00000000-0006-0000-0200-000061000000}">
      <text>
        <r>
          <rPr>
            <b/>
            <sz val="9"/>
            <color indexed="81"/>
            <rFont val="Tahoma"/>
            <family val="2"/>
          </rPr>
          <t>CLIENTE EXCLUSIVO NORMA NACIONAL</t>
        </r>
      </text>
    </comment>
    <comment ref="D37" authorId="1" shapeId="0" xr:uid="{00000000-0006-0000-0200-000062000000}">
      <text>
        <r>
          <rPr>
            <b/>
            <sz val="9"/>
            <color indexed="81"/>
            <rFont val="Tahoma"/>
            <family val="2"/>
          </rPr>
          <t>ANTES DEL 2016</t>
        </r>
      </text>
    </comment>
    <comment ref="AH38" authorId="3" shapeId="0" xr:uid="{00000000-0006-0000-0200-000063000000}">
      <text>
        <r>
          <rPr>
            <b/>
            <sz val="9"/>
            <color indexed="81"/>
            <rFont val="Tahoma"/>
            <family val="2"/>
          </rPr>
          <t>Cereza: 65.95 tn
CPS: 13074 tn</t>
        </r>
      </text>
    </comment>
    <comment ref="AW39" authorId="10" shapeId="0" xr:uid="{00000000-0006-0000-0200-00006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Cliente con acuerdo de uso de sello desde el año 2016. Se solicita verificar su vigencia.</t>
        </r>
      </text>
    </comment>
    <comment ref="V40" authorId="11" shapeId="0" xr:uid="{00000000-0006-0000-0200-000065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Contrato de EU liquidado, según oficio del 10/10/2019</t>
        </r>
      </text>
    </comment>
    <comment ref="E42" authorId="1" shapeId="0" xr:uid="{00000000-0006-0000-0200-000066000000}">
      <text>
        <r>
          <rPr>
            <b/>
            <sz val="9"/>
            <color indexed="81"/>
            <rFont val="Tahoma"/>
            <family val="2"/>
          </rPr>
          <t>REVOCACIÓN NORMA NACIONAL</t>
        </r>
      </text>
    </comment>
    <comment ref="AW42" authorId="12" shapeId="0" xr:uid="{00000000-0006-0000-0200-000067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Se evidencia un documento en la carpeta del cliente con fecha e 05/04/2016, en el que hay un acuerdo de uso del nombre y sello de BCS</t>
        </r>
      </text>
    </comment>
    <comment ref="AW43" authorId="13" shapeId="0" xr:uid="{00000000-0006-0000-0200-000068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Se evidencia un acuerdo de uso de nombre y sello desde el día 02 de marzo de 2016. Sin embargo, es un archivo en PDF en donde no están incluidas las respectivas firmas.</t>
        </r>
      </text>
    </comment>
    <comment ref="AH45" authorId="3" shapeId="0" xr:uid="{00000000-0006-0000-0200-00006D000000}">
      <text>
        <r>
          <rPr>
            <b/>
            <sz val="9"/>
            <color indexed="81"/>
            <rFont val="Tahoma"/>
            <family val="2"/>
          </rPr>
          <t>Cereza: 1268,46 tn
CPS: 253,59 tn</t>
        </r>
      </text>
    </comment>
    <comment ref="AK45" authorId="14" shapeId="0" xr:uid="{00000000-0006-0000-0200-00006E000000}">
      <text>
        <r>
          <rPr>
            <b/>
            <sz val="9"/>
            <color indexed="81"/>
            <rFont val="Tahoma"/>
            <family val="2"/>
          </rPr>
          <t>Cereza:197,01 ton
CPS: 39,40 Ton</t>
        </r>
      </text>
    </comment>
    <comment ref="AG46" authorId="3" shapeId="0" xr:uid="{00000000-0006-0000-0200-00006F000000}">
      <text>
        <r>
          <rPr>
            <b/>
            <sz val="9"/>
            <color indexed="81"/>
            <rFont val="Tahoma"/>
            <family val="2"/>
          </rPr>
          <t xml:space="preserve">Café: 353,8
Cacao:22,7 </t>
        </r>
      </text>
    </comment>
    <comment ref="AH46" authorId="3" shapeId="0" xr:uid="{00000000-0006-0000-0200-000070000000}">
      <text>
        <r>
          <rPr>
            <b/>
            <sz val="9"/>
            <color indexed="81"/>
            <rFont val="Tahoma"/>
            <family val="2"/>
          </rPr>
          <t>Cereza: 1324.25 tn
CPS: 263.50 tn
Cacao: 21.50 tn</t>
        </r>
      </text>
    </comment>
    <comment ref="AJ46" authorId="14" shapeId="0" xr:uid="{00000000-0006-0000-0200-000071000000}">
      <text>
        <r>
          <rPr>
            <b/>
            <sz val="9"/>
            <color indexed="81"/>
            <rFont val="Tahoma"/>
            <family val="2"/>
          </rPr>
          <t>Cereza: 450,05
cacao: 6,5</t>
        </r>
      </text>
    </comment>
    <comment ref="AK46" authorId="14" shapeId="0" xr:uid="{00000000-0006-0000-0200-000072000000}">
      <text>
        <r>
          <rPr>
            <b/>
            <sz val="9"/>
            <color indexed="81"/>
            <rFont val="Tahoma"/>
            <family val="2"/>
          </rPr>
          <t>Cereza: 313,6
pergamino:62,71
cacao:2,5</t>
        </r>
      </text>
    </comment>
    <comment ref="Q47" authorId="15" shapeId="0" xr:uid="{00000000-0006-0000-0200-000073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el documento de Oferta aceptada que se le hace al cliente con fecha del 08/10/2019, se incluye tanto la certificación EU como la certificación NOP, para procesamiento y exportación.</t>
        </r>
      </text>
    </comment>
    <comment ref="R47" authorId="4" shapeId="0" xr:uid="{00000000-0006-0000-0200-000074000000}">
      <text>
        <r>
          <rPr>
            <b/>
            <sz val="9"/>
            <color indexed="81"/>
            <rFont val="Tahoma"/>
            <family val="2"/>
          </rPr>
          <t>SE LIQUIDÓ EL CONTRATO EL DÍA 01/04/2019</t>
        </r>
        <r>
          <rPr>
            <sz val="9"/>
            <color indexed="81"/>
            <rFont val="Tahoma"/>
            <family val="2"/>
          </rPr>
          <t xml:space="preserve">
</t>
        </r>
      </text>
    </comment>
    <comment ref="AA48" authorId="16" shapeId="0" xr:uid="{00000000-0006-0000-0200-000075000000}">
      <text>
        <r>
          <rPr>
            <b/>
            <sz val="9"/>
            <color indexed="81"/>
            <rFont val="Tahoma"/>
            <family val="2"/>
          </rPr>
          <t>Usuario de Windows:</t>
        </r>
        <r>
          <rPr>
            <sz val="9"/>
            <color indexed="81"/>
            <rFont val="Tahoma"/>
            <family val="2"/>
          </rPr>
          <t xml:space="preserve">
Operador nuevo norma nacional</t>
        </r>
      </text>
    </comment>
    <comment ref="AG49" authorId="3" shapeId="0" xr:uid="{00000000-0006-0000-0200-000076000000}">
      <text>
        <r>
          <rPr>
            <b/>
            <sz val="9"/>
            <color indexed="81"/>
            <rFont val="Tahoma"/>
            <family val="2"/>
          </rPr>
          <t>Café: 248.450 ha
Cacao: 1 ha
Caña: 6 ha</t>
        </r>
      </text>
    </comment>
    <comment ref="AH49" authorId="3" shapeId="0" xr:uid="{00000000-0006-0000-0200-000077000000}">
      <text>
        <r>
          <rPr>
            <b/>
            <sz val="9"/>
            <color indexed="81"/>
            <rFont val="Tahoma"/>
            <family val="2"/>
          </rPr>
          <t xml:space="preserve">Cereza: 1260.426 tn
CPS:252.085 tn
Cacao: 0 tn
Caña: 24 tn </t>
        </r>
      </text>
    </comment>
    <comment ref="AJ49" authorId="3" shapeId="0" xr:uid="{00000000-0006-0000-0200-000078000000}">
      <text>
        <r>
          <rPr>
            <b/>
            <sz val="9"/>
            <color indexed="81"/>
            <rFont val="Tahoma"/>
            <family val="2"/>
          </rPr>
          <t xml:space="preserve">Café: 16.1 ha
Cacao: 0,3 ha
</t>
        </r>
      </text>
    </comment>
    <comment ref="AK49" authorId="3" shapeId="0" xr:uid="{00000000-0006-0000-0200-000079000000}">
      <text>
        <r>
          <rPr>
            <b/>
            <sz val="9"/>
            <color indexed="81"/>
            <rFont val="Tahoma"/>
            <family val="2"/>
          </rPr>
          <t>Cereza: 84 tn
CPS:16.8 tn
Cacao:0.03 tn</t>
        </r>
      </text>
    </comment>
    <comment ref="AH50" authorId="3" shapeId="0" xr:uid="{00000000-0006-0000-0200-00007A000000}">
      <text>
        <r>
          <rPr>
            <b/>
            <sz val="9"/>
            <color indexed="81"/>
            <rFont val="Tahoma"/>
            <family val="2"/>
          </rPr>
          <t>Cereza: 419 tn
CPS: 83.8 tn</t>
        </r>
      </text>
    </comment>
    <comment ref="AK50" authorId="3" shapeId="0" xr:uid="{00000000-0006-0000-0200-00007B000000}">
      <text>
        <r>
          <rPr>
            <b/>
            <sz val="9"/>
            <color indexed="81"/>
            <rFont val="Tahoma"/>
            <family val="2"/>
          </rPr>
          <t>Cereza: 159 tn 
CPS: 3108 tn</t>
        </r>
      </text>
    </comment>
    <comment ref="D52" authorId="1" shapeId="0" xr:uid="{00000000-0006-0000-0200-00007C000000}">
      <text>
        <r>
          <rPr>
            <b/>
            <sz val="9"/>
            <color indexed="81"/>
            <rFont val="Tahoma"/>
            <family val="2"/>
          </rPr>
          <t>CLIENTE INGRESO N EL 2017</t>
        </r>
      </text>
    </comment>
    <comment ref="AH53" authorId="14" shapeId="0" xr:uid="{00000000-0006-0000-0200-00007D000000}">
      <text>
        <r>
          <rPr>
            <b/>
            <sz val="9"/>
            <color indexed="81"/>
            <rFont val="Tahoma"/>
            <family val="2"/>
          </rPr>
          <t>CEREZA:912,3
PERGAMINO:178,4</t>
        </r>
      </text>
    </comment>
    <comment ref="AK53" authorId="14" shapeId="0" xr:uid="{00000000-0006-0000-0200-00007E000000}">
      <text>
        <r>
          <rPr>
            <b/>
            <sz val="9"/>
            <color indexed="81"/>
            <rFont val="Tahoma"/>
            <family val="2"/>
          </rPr>
          <t>CEREZA:170,1
PERGAMINO:34,1</t>
        </r>
      </text>
    </comment>
    <comment ref="AH54" authorId="3" shapeId="0" xr:uid="{00000000-0006-0000-0200-00007F000000}">
      <text>
        <r>
          <rPr>
            <b/>
            <sz val="9"/>
            <color indexed="81"/>
            <rFont val="Tahoma"/>
            <family val="2"/>
          </rPr>
          <t>Cereza: 1814.70 tn
CPS: 339.60 tn</t>
        </r>
      </text>
    </comment>
    <comment ref="AK54" authorId="3" shapeId="0" xr:uid="{00000000-0006-0000-0200-000080000000}">
      <text>
        <r>
          <rPr>
            <b/>
            <sz val="9"/>
            <color indexed="81"/>
            <rFont val="Tahoma"/>
            <family val="2"/>
          </rPr>
          <t xml:space="preserve">Cereza:159.5 tn
CPS: 31.5 tn
</t>
        </r>
      </text>
    </comment>
    <comment ref="AD57" authorId="3" shapeId="0" xr:uid="{00000000-0006-0000-0200-000081000000}">
      <text>
        <r>
          <rPr>
            <b/>
            <sz val="9"/>
            <color indexed="81"/>
            <rFont val="Tahoma"/>
            <family val="2"/>
          </rPr>
          <t>Importación</t>
        </r>
      </text>
    </comment>
    <comment ref="AW57" authorId="4" shapeId="0" xr:uid="{00000000-0006-0000-0200-000082000000}">
      <text>
        <r>
          <rPr>
            <b/>
            <sz val="9"/>
            <color indexed="81"/>
            <rFont val="Tahoma"/>
            <family val="2"/>
          </rPr>
          <t xml:space="preserve">SE USARA
</t>
        </r>
        <r>
          <rPr>
            <sz val="9"/>
            <color indexed="81"/>
            <rFont val="Tahoma"/>
            <family val="2"/>
          </rPr>
          <t xml:space="preserve">
</t>
        </r>
      </text>
    </comment>
    <comment ref="AD58" authorId="3" shapeId="0" xr:uid="{00000000-0006-0000-0200-000083000000}">
      <text>
        <r>
          <rPr>
            <b/>
            <sz val="9"/>
            <color indexed="81"/>
            <rFont val="Tahoma"/>
            <family val="2"/>
          </rPr>
          <t>Importación</t>
        </r>
      </text>
    </comment>
    <comment ref="Q75" authorId="2" shapeId="0" xr:uid="{00000000-0006-0000-0200-000087000000}">
      <text>
        <r>
          <rPr>
            <b/>
            <sz val="9"/>
            <color indexed="81"/>
            <rFont val="Tahoma"/>
            <family val="2"/>
          </rPr>
          <t xml:space="preserve">Frutysabor: 30/11/2021
</t>
        </r>
      </text>
    </comment>
    <comment ref="R75" authorId="2" shapeId="0" xr:uid="{00000000-0006-0000-0200-000088000000}">
      <text>
        <r>
          <rPr>
            <b/>
            <sz val="9"/>
            <color indexed="81"/>
            <rFont val="Tahoma"/>
            <family val="2"/>
          </rPr>
          <t xml:space="preserve">Frutysabor: 30/11/2021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Sinthia Castillo</author>
  </authors>
  <commentList>
    <comment ref="B15" authorId="0" shapeId="0" xr:uid="{00000000-0006-0000-0300-000001000000}">
      <text>
        <r>
          <rPr>
            <b/>
            <sz val="9"/>
            <color indexed="81"/>
            <rFont val="Tahoma"/>
            <family val="2"/>
          </rPr>
          <t xml:space="preserve">RESTCAFE
</t>
        </r>
      </text>
    </comment>
  </commentList>
</comments>
</file>

<file path=xl/sharedStrings.xml><?xml version="1.0" encoding="utf-8"?>
<sst xmlns="http://schemas.openxmlformats.org/spreadsheetml/2006/main" count="4824" uniqueCount="1381">
  <si>
    <t>MES</t>
  </si>
  <si>
    <t>INTERNACIONAL</t>
  </si>
  <si>
    <t>NACIONAL</t>
  </si>
  <si>
    <t>4C</t>
  </si>
  <si>
    <t>S y D</t>
  </si>
  <si>
    <t>INGRESOS INTERNACIONAL</t>
  </si>
  <si>
    <t>RETIROS INTERNACIONAL</t>
  </si>
  <si>
    <t>INGRESOS NACIONAL</t>
  </si>
  <si>
    <t>RETIROS NACIONAL</t>
  </si>
  <si>
    <t>INGRESOS 4C</t>
  </si>
  <si>
    <t>RETIROS 4C</t>
  </si>
  <si>
    <t>INGRESOS 
S y D</t>
  </si>
  <si>
    <t>RETIROS 
S y D</t>
  </si>
  <si>
    <t>INGRESOS 
RSPO</t>
  </si>
  <si>
    <t>RETIROS
RSPO</t>
  </si>
  <si>
    <t>CONSOLIDADO INTERNACIONAL</t>
  </si>
  <si>
    <t>CONSOLIDADO NACIONAL</t>
  </si>
  <si>
    <t>CONSOLIDADO 4C</t>
  </si>
  <si>
    <t>CONSOLIDADO S y D</t>
  </si>
  <si>
    <t>CONSOLIDADO RSPO</t>
  </si>
  <si>
    <t>TOTAL</t>
  </si>
  <si>
    <t xml:space="preserve">NOMBRE DE OPERADORES </t>
  </si>
  <si>
    <t>INGRESOS         GG+TESCO</t>
  </si>
  <si>
    <t>RETIROS                    GG+TESCO</t>
  </si>
  <si>
    <t>INGRESOS GLOBAL GAP + TESCO</t>
  </si>
  <si>
    <t>RETIROS 
RSPO</t>
  </si>
  <si>
    <t>ENERO</t>
  </si>
  <si>
    <t>BANANERA LA SUIZA</t>
  </si>
  <si>
    <t>INVERSIONES VARGAS CORREA</t>
  </si>
  <si>
    <t>Ruben Dario Duque- FLP</t>
  </si>
  <si>
    <t>FEBRERO</t>
  </si>
  <si>
    <t>ASOCIACION DE PRODUCTORES DEL MACIZO COLOMBIANO MACIZO VIVO</t>
  </si>
  <si>
    <t>ORANGE EXPORT S.A.S.</t>
  </si>
  <si>
    <t>LUIS SUAREZ - NOVACAMPO</t>
  </si>
  <si>
    <t>HERMEL ALVAREZ</t>
  </si>
  <si>
    <t>FRANCISCO JAVIER ECHEVERRI</t>
  </si>
  <si>
    <t>TRILLADORA VALENTINA</t>
  </si>
  <si>
    <t>SAUL LANCHEROS</t>
  </si>
  <si>
    <t>QUIPILE</t>
  </si>
  <si>
    <t>ORGANICOS SAN SEBASTIAN</t>
  </si>
  <si>
    <t>MARZO</t>
  </si>
  <si>
    <t>AGROORGANICOS DE COLOMBIA S.A.S. AGROOCOL</t>
  </si>
  <si>
    <t>ASOCIACION DE PRODUCTORES AGROFORESTALES DE ACANDI APROCAFA</t>
  </si>
  <si>
    <t>FERNANDO SAAVEDRA - NOVACAMPO</t>
  </si>
  <si>
    <t>PEDRO URIBE - FLP</t>
  </si>
  <si>
    <t>INVERSIONES AGROPECUARIAS MARSIN - ALDEA PRODUCE</t>
  </si>
  <si>
    <t>PROEXFRUVER DE ORIENTE S.A.</t>
  </si>
  <si>
    <t>PROMOTORA DE INVERSIONES VARGAS RUBIO</t>
  </si>
  <si>
    <t>AGRODUMAR S.A.</t>
  </si>
  <si>
    <t>ABRIL</t>
  </si>
  <si>
    <t>JAIRO MANRIQUE - NOVACAMPO</t>
  </si>
  <si>
    <t>INCONEXUS GRUPO - TOLIMA</t>
  </si>
  <si>
    <t>CLARA INES CAICEDO BAQUERO</t>
  </si>
  <si>
    <t>AGUA HASS</t>
  </si>
  <si>
    <t>LILIANA LEIVA - NOVACAMPO</t>
  </si>
  <si>
    <t>THOMAS WAGSHAL</t>
  </si>
  <si>
    <t>COOPCACAO LTDA</t>
  </si>
  <si>
    <t>EXPOCAFÉ S.A.</t>
  </si>
  <si>
    <t>EDGAR RUBIANO</t>
  </si>
  <si>
    <t>EUSEBIO PINZON</t>
  </si>
  <si>
    <t xml:space="preserve">LUIS ALFONSO VARGAS </t>
  </si>
  <si>
    <t>PRODUCTOS NATURALES DE LA SABANA S.A.</t>
  </si>
  <si>
    <t>PALMA Y TRABAJO S.A.S.</t>
  </si>
  <si>
    <t>MAYO</t>
  </si>
  <si>
    <t>COMERCIALIZADORA VILLA ESTHER</t>
  </si>
  <si>
    <t>JOSE RODOLFO RINCON</t>
  </si>
  <si>
    <t>SETTAP S.A.S.</t>
  </si>
  <si>
    <t>KAREN GRAJALES - OCATI</t>
  </si>
  <si>
    <t>GUILLERMO MARTINEZ OCATI</t>
  </si>
  <si>
    <t>ALBA NURY MORENO</t>
  </si>
  <si>
    <t>DOÑA CAÑA S.A.S</t>
  </si>
  <si>
    <t>JUNIO</t>
  </si>
  <si>
    <t>PRODUCTORA COLOMBIANA DE CITRICOS S.A.S. PROCOLCITRICOS S.A.S.</t>
  </si>
  <si>
    <t>MY FOODY GROUP S.A.S.</t>
  </si>
  <si>
    <t>INES PATRICIA FLOREZ LOPEZ</t>
  </si>
  <si>
    <t>JULIO</t>
  </si>
  <si>
    <t>HILDER ALBERTO VALENCIA PANESSO</t>
  </si>
  <si>
    <t>MARIA CLARA RUIZ ROJAS</t>
  </si>
  <si>
    <t>ASOPROSIERRA</t>
  </si>
  <si>
    <t>MAURICIO HERNANDEZ SAENZ</t>
  </si>
  <si>
    <t>PICCOLO PIACERE S.A.S.</t>
  </si>
  <si>
    <t>ANDREA GARCIA GUTIERREZ</t>
  </si>
  <si>
    <t>ASOACION DE ALIMENTOS PANELEROS DE CAPARRAPI AÑO 2000 A.A.P.C</t>
  </si>
  <si>
    <t>AGOSTO</t>
  </si>
  <si>
    <t>JUAN DANIEL URREA</t>
  </si>
  <si>
    <t>JOVANI ALEXANDER MONROY HERNANDEZ</t>
  </si>
  <si>
    <t>AGROPECUARIA ARCANGEL MIGUEL S.A.S.</t>
  </si>
  <si>
    <t>HERNANDO ZULUAGA CORRALES</t>
  </si>
  <si>
    <t>AGRICOLA SAN MIGUEL SEVILLA V</t>
  </si>
  <si>
    <t>HASS AND FRUIT S.A.S.</t>
  </si>
  <si>
    <t>NARLY VIVIANA REY MORA</t>
  </si>
  <si>
    <t>LUIS ORLANDO GUERRERO</t>
  </si>
  <si>
    <t>ASOCIACION INDUSTRIAL PANELERA DE NIMAIMA ASOINPA</t>
  </si>
  <si>
    <t>FUNDACIÓN TAYRONACA</t>
  </si>
  <si>
    <t>DELIGHT CANE</t>
  </si>
  <si>
    <t>SEPTIEMBRE</t>
  </si>
  <si>
    <t>ASOCIACION DE CAMPESINOS CAFETEROS DE LA SIERRA NEVADA DE SANTA MARTA ASOCAMCS</t>
  </si>
  <si>
    <t>AGRICOLA OCOA COLOMBIA S.A.S. - WESTSOLE</t>
  </si>
  <si>
    <t>CARLOS ARTURO MONTOYA PALACIO - WESTSOLE</t>
  </si>
  <si>
    <t>JOSE VICENTE HERNANDEZ RAMIREZ - CARTAMA</t>
  </si>
  <si>
    <t>JERONIMO HOYOS LOPEZ - CARTAMA</t>
  </si>
  <si>
    <t>JUAN CARLOS MONCADA ESCOBAR - CARTAMA</t>
  </si>
  <si>
    <t>LUZ PIEDAD GIL GONZALEZ - CARTAMA</t>
  </si>
  <si>
    <t>HASS DIAMOND COMPANY S.A.S.</t>
  </si>
  <si>
    <t>JAROMA ROSES S.A.</t>
  </si>
  <si>
    <t>ENOBIER CASTAÑO CARDONA - CARTAMA</t>
  </si>
  <si>
    <t>GONZALO ENRRIQUE ISAZA ALVAREZ  - CARTAMA</t>
  </si>
  <si>
    <t>JORGE IVAN ROJO  RESTREPO - CARTAMA</t>
  </si>
  <si>
    <t>DAVIDSON ELORZA VELEZ - CARTAMA</t>
  </si>
  <si>
    <t>JUAN PABLO DUQUE OSORIO - CARTAMA</t>
  </si>
  <si>
    <t>IVAN GABRIEL JARAMILLO HENAO - CARTAMA</t>
  </si>
  <si>
    <t>HECTOR WILSON AGUIRRE LOPEZ - CARTAMA</t>
  </si>
  <si>
    <t>NHORA ELENA GOMEZ MENDEZ - CARTAMA</t>
  </si>
  <si>
    <t>JOSE ORLANDO ARIAS GOMEZ</t>
  </si>
  <si>
    <t>C.I BANAFRUT S.A.</t>
  </si>
  <si>
    <t>EMPRENDER S.A.S</t>
  </si>
  <si>
    <t>ANGEL FABIAN ORTEGA GONZALEZ</t>
  </si>
  <si>
    <t>ASICA COLOMBIA S.A.S.</t>
  </si>
  <si>
    <t>OSCAR SILVA</t>
  </si>
  <si>
    <t>TECNO KIMA</t>
  </si>
  <si>
    <t>GUSTAVO ARTUNDUAGA</t>
  </si>
  <si>
    <t>UTZ CALDAS</t>
  </si>
  <si>
    <t>UTZ CESAR</t>
  </si>
  <si>
    <t>ALQUERIA</t>
  </si>
  <si>
    <t>OCTUBRE</t>
  </si>
  <si>
    <t>VICTOR MANUEL ARBOLEDA ARBELAEZ - HASS DIAMOND</t>
  </si>
  <si>
    <t>LAURA OSPINA - WESTSOLE</t>
  </si>
  <si>
    <t>AGROINDUSTRIAS TAHILANDIA</t>
  </si>
  <si>
    <t>POVEDA ZAPATA S.A.S. -WESTSOLE</t>
  </si>
  <si>
    <t>ANDRES FELIPE BETANCUR MAYA - WESTSOLE</t>
  </si>
  <si>
    <t>VICTORIA EUGENIA MESA PELAEZ - WESTSOLE</t>
  </si>
  <si>
    <t>SINERGY GROUP S.A.S.</t>
  </si>
  <si>
    <t>JHON HENRY ARIAS VALLEJO - CARTAMA</t>
  </si>
  <si>
    <t>JOHN DAIRON GARZÓN CASTRO - CARTAMA</t>
  </si>
  <si>
    <t>ROBERTO CARLOS OROZCO GIRALDO - CARTAMA</t>
  </si>
  <si>
    <t>JOSE UBIES GRISALES PEREZ - CARTAMA</t>
  </si>
  <si>
    <t>EVER JULIO PINEDA PUENTES- NOVACAMPO</t>
  </si>
  <si>
    <t>ALEIDA QUITIAN PEREZ-NOVACAMPO</t>
  </si>
  <si>
    <t>LUIS ALBERTO RODRIGUEZ PEÑA - NOVACAMPO</t>
  </si>
  <si>
    <t>SAMUEL DRIGELIO GONZALEZ QUITIAN - NOVACAMPO</t>
  </si>
  <si>
    <t>FAVIO QUIROGA ROMERO - NOVACAMPO</t>
  </si>
  <si>
    <t>SERGIO ROSENDO MATEUS PEÑA - NOVACAMPO</t>
  </si>
  <si>
    <t>EDWIN LEONARDO REYES GERENA- NOVACAMPO</t>
  </si>
  <si>
    <t>LUIS ALFONSO QUITIAN CRUZ- NOVACAMPO</t>
  </si>
  <si>
    <t>LELIO ARMANDO RODRIGUEZ ARIZA  - NOVACAMPO</t>
  </si>
  <si>
    <t>ESPIRAL UNIVERSAL S.A.S.</t>
  </si>
  <si>
    <t>SELECTO EXPORTADORES S.A.S.</t>
  </si>
  <si>
    <t>COMERCIALIZADORA INTERNACIONAL CIECOPALMA S.A.</t>
  </si>
  <si>
    <t>NOVIEMBRE</t>
  </si>
  <si>
    <t>GIOVANNI PORRAS PINILLA</t>
  </si>
  <si>
    <t>ASOPROABELEN</t>
  </si>
  <si>
    <t>CITRICOS DEL TROPICO S.A.S.</t>
  </si>
  <si>
    <t>SERNA LOPEZ Y CIA S. EN C.A</t>
  </si>
  <si>
    <t>ANTONIO OSORIO MARTINEZ</t>
  </si>
  <si>
    <t>WESTSOLE FARMS COLOMBIA S.A.S.</t>
  </si>
  <si>
    <t>JAIME ALBERTO RESTREPO</t>
  </si>
  <si>
    <t>FERNANDO GOMEZ CORREA</t>
  </si>
  <si>
    <t>JOSE REINEL SERNA JARAMILLO</t>
  </si>
  <si>
    <t>LUIS ALBERTO MANRIQUE</t>
  </si>
  <si>
    <t>DICIEMBRE</t>
  </si>
  <si>
    <t>Cod:  D-COL_06-003
Ver: 02
Fecha:  Feb 15</t>
  </si>
  <si>
    <t>ESTADO</t>
  </si>
  <si>
    <t>VENCIMIENTO DEL MC</t>
  </si>
  <si>
    <t>NORMAS</t>
  </si>
  <si>
    <t>A C T I V I D A D</t>
  </si>
  <si>
    <t xml:space="preserve">PRODUCTOS </t>
  </si>
  <si>
    <t>ECOLÓGICO</t>
  </si>
  <si>
    <t>TRANSICIÓN</t>
  </si>
  <si>
    <t>VIGILANCIA</t>
  </si>
  <si>
    <t>USO DE SELLO</t>
  </si>
  <si>
    <t>N°</t>
  </si>
  <si>
    <t xml:space="preserve">QSYS / SHORTONAME </t>
  </si>
  <si>
    <t>PROYECTO</t>
  </si>
  <si>
    <t xml:space="preserve">ACTIVO </t>
  </si>
  <si>
    <t>INACTIVO</t>
  </si>
  <si>
    <t>TIPO DE CERTIFICACIÓN</t>
  </si>
  <si>
    <t>CONTACTO</t>
  </si>
  <si>
    <t xml:space="preserve">TELEFONO/CELULAR </t>
  </si>
  <si>
    <t>E-MAIL</t>
  </si>
  <si>
    <t>DIRECCIÓN DEL TITULAR DEL CERTIFICADO</t>
  </si>
  <si>
    <t>DIRECCIÓN DE CORRESPONDENCIA</t>
  </si>
  <si>
    <t>UE</t>
  </si>
  <si>
    <t>NOP</t>
  </si>
  <si>
    <t>JAS</t>
  </si>
  <si>
    <t>OTRO</t>
  </si>
  <si>
    <t>FECHA TENTATIVIA PROXIMA INSPECCIÓN</t>
  </si>
  <si>
    <t>COR</t>
  </si>
  <si>
    <t>KOC</t>
  </si>
  <si>
    <t>Res. 187 -199</t>
  </si>
  <si>
    <t>A</t>
  </si>
  <si>
    <t>B</t>
  </si>
  <si>
    <t>X</t>
  </si>
  <si>
    <t>SIC</t>
  </si>
  <si>
    <t xml:space="preserve">NORMA NACIONAL </t>
  </si>
  <si>
    <t xml:space="preserve">NORMAS INTERNACIONALES </t>
  </si>
  <si>
    <t>HA</t>
  </si>
  <si>
    <t>TON</t>
  </si>
  <si>
    <t>Nº PRODUCTORES</t>
  </si>
  <si>
    <t xml:space="preserve">FECHA </t>
  </si>
  <si>
    <t xml:space="preserve">POSITIVA </t>
  </si>
  <si>
    <t xml:space="preserve">NEGATIVA </t>
  </si>
  <si>
    <t>BCS (SI/NO)</t>
  </si>
  <si>
    <t>MINAGRICULTURA (SI/NO)</t>
  </si>
  <si>
    <t>RIESGO</t>
  </si>
  <si>
    <t>32</t>
  </si>
  <si>
    <t>26274</t>
  </si>
  <si>
    <t>COOPERATIVA MULTIACTIVA DE PRODUCCION Y COMERCIALIZACION 
AGROPECUARIA DE ARAUQUITA - COOMPROCAR</t>
  </si>
  <si>
    <t>GRUPAL</t>
  </si>
  <si>
    <t>DISLY WDREY ORTIZ RIVERO; ARELIS SANTAMARIA CAMACHO</t>
  </si>
  <si>
    <t>311 851 9710 - 311 440 0433</t>
  </si>
  <si>
    <t>coomprocar@hotmail.com;</t>
  </si>
  <si>
    <t xml:space="preserve">KM 5- CENTRO POBLADO EL TRONCAL ARAUCA ARAUQUITA </t>
  </si>
  <si>
    <t>NA</t>
  </si>
  <si>
    <t>NEGATIVA</t>
  </si>
  <si>
    <t>CACAO</t>
  </si>
  <si>
    <t>MEDIO</t>
  </si>
  <si>
    <t>44</t>
  </si>
  <si>
    <t>21851</t>
  </si>
  <si>
    <t>CAFÉ MULATO ORGÁNICO S.A.S</t>
  </si>
  <si>
    <t>INDIVIDUAL</t>
  </si>
  <si>
    <t xml:space="preserve">ALEJANDRO DE LIMA
MARYURI OBANDO - FREDDY BARRERA     - MARIA PAULA ALVAREZ                       </t>
  </si>
  <si>
    <t>3136831520 - (032) 387 6141 - 318 611 1814 - 310 836 0463</t>
  </si>
  <si>
    <t>alejandrodelima@cafemulato.com; dirgeneral@cafemulato.com; ; adelimab@hotmail.com; comercial@cafemulato.com; mpaulalvarez@gmail.com</t>
  </si>
  <si>
    <t>CRA 37 #10 - 197 PARQUE INDUSTRIAL ARROYO HONDO ACOPI - YUMBO, VALLE DEL CAUCA</t>
  </si>
  <si>
    <t>CRA 37 #10 - 197 PARQUE INDUSTRIAL ARROYOHONDO ACOPI - YUMBO, VALLE DEL CAUCA</t>
  </si>
  <si>
    <t>R</t>
  </si>
  <si>
    <t>CAFÉ TOSTADO EN GRANO Y CAFÉ TOSTADO Y MOLIDO</t>
  </si>
  <si>
    <t>ND</t>
  </si>
  <si>
    <t>No anunciada</t>
  </si>
  <si>
    <t>67</t>
  </si>
  <si>
    <t>ROMELIA PARRA GARCIA; JUAN PABLO BARRAGAN</t>
  </si>
  <si>
    <t>320 745 4813 - 322 218 1946</t>
  </si>
  <si>
    <t>aprocafa.acandi@gmail.com; juanpablo.barragan@unodc.org</t>
  </si>
  <si>
    <t xml:space="preserve">CALLE ECHEVERRY SECTOR LA LOMA ACANDI CHOCO </t>
  </si>
  <si>
    <t xml:space="preserve">OFICINA NACIONES UNIDAD: CRA 7 # 120 -20 PISO 4 BOGOTÁ D.C. </t>
  </si>
  <si>
    <t>BAJO</t>
  </si>
  <si>
    <t>68</t>
  </si>
  <si>
    <t>26872</t>
  </si>
  <si>
    <t>THOMAS HERMANN WAGSCHAL</t>
  </si>
  <si>
    <t>THOMAS HERMANN WAGSCAL - TULIO ENRIQUE TASCON</t>
  </si>
  <si>
    <t>( + 57-2) 372 9791 - ( + 57-2) 339 4474 - 311 385 5086 - 316 360 7532</t>
  </si>
  <si>
    <t xml:space="preserve">Tulio Tascón &lt;ttascon@calidadagroindustrial.com&gt;; fincapalmita@gmail.com </t>
  </si>
  <si>
    <t xml:space="preserve">FINCA LA PALMITA VEREDA LLANO GRANDE SALENTO QUINDIO </t>
  </si>
  <si>
    <t xml:space="preserve">CRA 20 N° 23 NORTE - 95 CASA 23 ARMENIA QUINDÍO </t>
  </si>
  <si>
    <t>Café cereza, Café pergamino seco, Aguacate, Pitahaya, Tomate cherry, Tomate larga vida, Lechuga, Espinaca, Ahuyama, Berenjena, Pimentón, Habichuela, Albahaca, Perejil, Cebollín, Pepino, Hinojo y Rábano</t>
  </si>
  <si>
    <t>73</t>
  </si>
  <si>
    <t xml:space="preserve">
ADRIANA ADOLPH
EDGAR PINCAY</t>
  </si>
  <si>
    <t>adriana.adolphs@selectocoffee.com; sostenibilidad@selectocoffee.com</t>
  </si>
  <si>
    <t>KM 14 VIA AL MAGDALENA CENTRO LOGISTICO TESORITO BODEGA 1 MANIZALES</t>
  </si>
  <si>
    <t>SUB PRODUCTOS DE CAFÉ TRILLADO, CAFÉ EXCELSO</t>
  </si>
  <si>
    <t>ALTO</t>
  </si>
  <si>
    <t>74</t>
  </si>
  <si>
    <t>27592</t>
  </si>
  <si>
    <t xml:space="preserve">GIOVANNI PORRAS </t>
  </si>
  <si>
    <t>314 381 3428</t>
  </si>
  <si>
    <t>Giovanni Porras Pinlla &lt;giovanni@fruandes.co&gt;</t>
  </si>
  <si>
    <t>Hacienda Camalá, municipio Coello -Tolima</t>
  </si>
  <si>
    <t>MANI</t>
  </si>
  <si>
    <t xml:space="preserve">NA </t>
  </si>
  <si>
    <t>84</t>
  </si>
  <si>
    <t>28355</t>
  </si>
  <si>
    <t>ORLANDO BAYONA SERRANO - NOVACAMPO</t>
  </si>
  <si>
    <t>JHON GOMEZ PARRA</t>
  </si>
  <si>
    <t>certificaciones@novacampo.com;</t>
  </si>
  <si>
    <t>FINCA SANTA BARBARA VEREDA PIEDRA DE RAYO VALLE DE SAN JOSE</t>
  </si>
  <si>
    <t>CALLE 27 A # 7A - 85 PARQUE INDUSTRIAL CASA BLANCA BOD 7 FUNZA CUNDINAMARCA</t>
  </si>
  <si>
    <t>LIMON TAHITI</t>
  </si>
  <si>
    <t xml:space="preserve">BAJO </t>
  </si>
  <si>
    <t>85</t>
  </si>
  <si>
    <t>28359</t>
  </si>
  <si>
    <t>MOISES ABRIL MORALES - NOVACAMPO</t>
  </si>
  <si>
    <t>FINCA MADRIGAL VEREDA LLANO GRANDE PINCHOTE SANTANDER</t>
  </si>
  <si>
    <t>86</t>
  </si>
  <si>
    <t>28358</t>
  </si>
  <si>
    <t>JOSE MIGUEL VALDIVIESO - NOVACAMPO</t>
  </si>
  <si>
    <t>FINCA VILLA LAURA VEREDA CHOCOITA GIRÓN SANTANDER</t>
  </si>
  <si>
    <t>87</t>
  </si>
  <si>
    <t>28354</t>
  </si>
  <si>
    <t>GERARDO MANTILLA - NOVACAMPO</t>
  </si>
  <si>
    <t>FINCA VILLA CAROLINA VEREDA LLANO GRANDE GIRÓN SANTANDER</t>
  </si>
  <si>
    <t>89</t>
  </si>
  <si>
    <t>LUIS ALBERTO SANCHEZ - NOVACAMPO</t>
  </si>
  <si>
    <t>FINCA SAN SEBASTIAN VEREDA CAMPO AMOR RIO NEGRO SANTANDER</t>
  </si>
  <si>
    <t>107</t>
  </si>
  <si>
    <t xml:space="preserve">ASOCIACION DE AUTORIDADES ARHUACAS DE LA SIERRA NEVADA-  ASO-CIT  </t>
  </si>
  <si>
    <t xml:space="preserve">GRUPAL </t>
  </si>
  <si>
    <t>FREDY ALONSO IZQUIERDO MEJIA  - CARLOS MARIO ZAPATA IZQUIERDO</t>
  </si>
  <si>
    <t>318 6360006 - 319 686 4627</t>
  </si>
  <si>
    <t>cafearhuacoasocit@gmail.com - carloszapataizquierdo@gmail.com</t>
  </si>
  <si>
    <t xml:space="preserve">Carrera 9 # 3-69 , Barrio los campanos.- Valledupar-  Cesar  </t>
  </si>
  <si>
    <t>CAFÉ PERGAMINO SECO - CAFÉ CEREZA</t>
  </si>
  <si>
    <t>109</t>
  </si>
  <si>
    <t>ALIMENTOS GRANULADOS DE COLOMBIA S.A.S.</t>
  </si>
  <si>
    <t xml:space="preserve">INDIVIDUAL </t>
  </si>
  <si>
    <t xml:space="preserve">JAVIER ALFONSO PEREZ CARDONA - ANDRES FELIPE VALENCIA </t>
  </si>
  <si>
    <t>313 732 4525 - 316 474 0642</t>
  </si>
  <si>
    <t xml:space="preserve">jperezcardona71@gmail.com - coordinacioncalidad@imepex.com </t>
  </si>
  <si>
    <t>CARRERA 5 No 1-100.ANDALUCIA  VALLE DEL CAUCA-COLOMBIA</t>
  </si>
  <si>
    <t>PANELA GRANULADA - PANELA PULVERIZADA</t>
  </si>
  <si>
    <t>27963</t>
  </si>
  <si>
    <t>SOLUCIONES INTEGRALES ECOSISTEMICAS S.A.S.</t>
  </si>
  <si>
    <t>EDGAR MATEUS ACOSTA</t>
  </si>
  <si>
    <t>solecosistemicas@gmail.com;</t>
  </si>
  <si>
    <t>CALLE 27 Nº 14 A 28 INT 10 YOPAL CASANARE</t>
  </si>
  <si>
    <t>CARRERA 29 Nº 14-47 YOPAL CASANARE</t>
  </si>
  <si>
    <t>PIÑA GOLD MD2</t>
  </si>
  <si>
    <t>69</t>
  </si>
  <si>
    <t>27965</t>
  </si>
  <si>
    <t>AGRICOLA SANTANA DE LOS LLANOS S.A.S.</t>
  </si>
  <si>
    <t>VIVIANA ALEJANDRA VALDERRAMA</t>
  </si>
  <si>
    <t>clusterpina@cccasanare.co;</t>
  </si>
  <si>
    <t>CALLE 6 Nº 12-28 TAURAMENA CASANARE</t>
  </si>
  <si>
    <t>70</t>
  </si>
  <si>
    <t>27969</t>
  </si>
  <si>
    <t>ASOCIACIÓN DE PRODUCTORES DEL CASANARE FRUITCAS</t>
  </si>
  <si>
    <t>CALLE 8 Nº 5-32 TAURAMENA CASANARE</t>
  </si>
  <si>
    <t>4</t>
  </si>
  <si>
    <t>UNIVERSIDAD LA GRAN COLOMBIA</t>
  </si>
  <si>
    <t>IVAN ACEVEDO YEPES</t>
  </si>
  <si>
    <t>(1)8650076
3212410302</t>
  </si>
  <si>
    <t>haciendagrancolombia@hotmail.com;</t>
  </si>
  <si>
    <t>KM 23 AUTOPISTA NORTE CHIA CUNDINAMARCA</t>
  </si>
  <si>
    <t>PRADERAS</t>
  </si>
  <si>
    <t>NO</t>
  </si>
  <si>
    <t>RETIRADO</t>
  </si>
  <si>
    <t>62</t>
  </si>
  <si>
    <t>26600</t>
  </si>
  <si>
    <t>ASOCIACIÓN DE PRODUCTORES DEL MACIZO COLOMBIANO MACIZO VIVO</t>
  </si>
  <si>
    <t>SIMON VALENCIA</t>
  </si>
  <si>
    <t>313 832 3972</t>
  </si>
  <si>
    <t>simonvc26@gmail.com</t>
  </si>
  <si>
    <t>FINCA VILLA FRANCY, VEREDA BETANIA MUNICIPIO DE PALESTINA HUILA</t>
  </si>
  <si>
    <t>25</t>
  </si>
  <si>
    <t>23078</t>
  </si>
  <si>
    <t>ASOPROOMAC</t>
  </si>
  <si>
    <t xml:space="preserve">SERVIO TULIO BOLAÑOS </t>
  </si>
  <si>
    <t>3133398082
315 752 7362</t>
  </si>
  <si>
    <t>asoproomac@gmail.com;</t>
  </si>
  <si>
    <t>VEREDA EL JABON INSPECCIÓN DE OBANDO SAN AGUSTIN HUILA</t>
  </si>
  <si>
    <t>OFICINA PRINCIPAL DE SERVIENTREGA EN SAN AGUSTIN</t>
  </si>
  <si>
    <t xml:space="preserve">CAÑA DE AZUCAR, CORTEZA DE BALSO; PÁNELA EN BLOQUE; PANELA EN POLVO </t>
  </si>
  <si>
    <t>66</t>
  </si>
  <si>
    <t>28121</t>
  </si>
  <si>
    <t>SERGIO POLANCO FERNANDEZ</t>
  </si>
  <si>
    <t>SERGIO POLANCO FERNANDEZ
FABIO RUBIANO</t>
  </si>
  <si>
    <t>cafepolancorganico@hotmail.com:</t>
  </si>
  <si>
    <t>FINCA EL TABLÓN VEREDA SAN JOSÉ DE PIAMONTE FUSAGASUGÁ</t>
  </si>
  <si>
    <t>CAFÉ CEREZA
CAFÉ PERGAMINO SECO</t>
  </si>
  <si>
    <t>SI</t>
  </si>
  <si>
    <t>23</t>
  </si>
  <si>
    <t>20695</t>
  </si>
  <si>
    <t>COMERPANELA</t>
  </si>
  <si>
    <t>CARLOS JAVIER GUERRERO USEDA</t>
  </si>
  <si>
    <t xml:space="preserve"> (1)6222066
320 838 2699</t>
  </si>
  <si>
    <t xml:space="preserve"> cesar_cifuentes@msm.com;
comerpanela@fedepanela.org.co</t>
  </si>
  <si>
    <t xml:space="preserve">CARRERA 45ª· 93-55 BOGOTA DC </t>
  </si>
  <si>
    <t>fghhgfhg</t>
  </si>
  <si>
    <t>53</t>
  </si>
  <si>
    <t>25506</t>
  </si>
  <si>
    <t>ASOCIACIÓN DE AGRICULTORES ORGÁNICOS DE IBAGUE, TOLIMA</t>
  </si>
  <si>
    <t xml:space="preserve">JOSE ORLANDO RODRIGUEZ
</t>
  </si>
  <si>
    <t>316 878 1371
311 251 8756
315 752 7362</t>
  </si>
  <si>
    <t xml:space="preserve">Giovanni@fruandes.co;
</t>
  </si>
  <si>
    <t xml:space="preserve">FINCA VELLAVISTA VEREDA PERICO IBAGUÉ </t>
  </si>
  <si>
    <t xml:space="preserve">BANANO
CAFÉ CEREZA
CAFÉ PERGAMINO SECO
GUANABANA
CACAO
AGUACATE 
BABY BANANAS ORITO </t>
  </si>
  <si>
    <t>54</t>
  </si>
  <si>
    <t>25524</t>
  </si>
  <si>
    <t xml:space="preserve">ASOCIACIÓN DE PRODUCTORES ORGÁNICOS ACAYMA </t>
  </si>
  <si>
    <t xml:space="preserve">GIOVANNI PORRAS PINILLA
</t>
  </si>
  <si>
    <t>314 381 3428
315 752 7362</t>
  </si>
  <si>
    <t xml:space="preserve">nicolas.gutierrez@fruandes.co;
</t>
  </si>
  <si>
    <t xml:space="preserve">VEREDA QUITASOL, FINCA EL SILENCIO VIOTA CUNDINAMARCA </t>
  </si>
  <si>
    <t>MANGO
BANANITO
BANANO
GUEYABA
LIMON
MANDARINA
MORINGA
NARANJA
PIÑA</t>
  </si>
  <si>
    <t>59</t>
  </si>
  <si>
    <t>26162</t>
  </si>
  <si>
    <t>SANTO DOMINGO DE LA SIERRA</t>
  </si>
  <si>
    <t>ANDRES FERNANDEZ</t>
  </si>
  <si>
    <t>317 349 8799</t>
  </si>
  <si>
    <t>gerencia@cafeterosorigen.co</t>
  </si>
  <si>
    <t xml:space="preserve">CLL 13 CRA 4 - 32 OFICINA 504 RODADERO, SANTA MARTA - RESERVA DE LA SIERRA </t>
  </si>
  <si>
    <t xml:space="preserve">CAFÉ CEREZA
CAFÉ PERGAMINO SECO </t>
  </si>
  <si>
    <t>72</t>
  </si>
  <si>
    <t>28386</t>
  </si>
  <si>
    <t>AGROEXPORTSABANA S.A.S.</t>
  </si>
  <si>
    <t>DARIO AUGUSTO RUBIANO
JOHN GOMEZ</t>
  </si>
  <si>
    <t>311 475 13 23
313 395 14 81
8 21 57 97</t>
  </si>
  <si>
    <t>darioaugustor@gmail.com; certificaciones@novacampo.com;</t>
  </si>
  <si>
    <t>FINCA LOTE SANTA TERESITA VDA PALOQUEMAO ZIPACON CUNDINAMARCA</t>
  </si>
  <si>
    <t>UCHUVA</t>
  </si>
  <si>
    <t>79</t>
  </si>
  <si>
    <t>28460</t>
  </si>
  <si>
    <t xml:space="preserve">ASOCICION DE PRODUCTORES DE CAÑA Y PANELA INDEPENDIENTES DEL MUNICIPIO DE SAN AGUSTIN - APROCAPIS </t>
  </si>
  <si>
    <t>JORGE IVAN MUÑOZ
NELSON ADRIAN MUÑOZ</t>
  </si>
  <si>
    <t>321 401 5898
314 335 1372</t>
  </si>
  <si>
    <t>aprocapis@yahoo.es</t>
  </si>
  <si>
    <t xml:space="preserve">Calle 3 No. 8 - 54, San Agustín, Huila - COLOMBIA </t>
  </si>
  <si>
    <t xml:space="preserve">Caña de azucar (Saccharum officinarum), Panela Pulverizada, Panela en bloque, Corteza de Balso (Ochroma pyramidae) </t>
  </si>
  <si>
    <t xml:space="preserve">MEDIO </t>
  </si>
  <si>
    <t>81</t>
  </si>
  <si>
    <t>28461</t>
  </si>
  <si>
    <t>ASOCIACIÓN DE PANELEROS DE JUNÍN, ISNOS - ASOPAJU</t>
  </si>
  <si>
    <t xml:space="preserve">MIGUEL ORTEGA </t>
  </si>
  <si>
    <t>310 881 7480</t>
  </si>
  <si>
    <t>asopajuhuila1@gmail.com</t>
  </si>
  <si>
    <t>VEREDA JUNIN, MUNICIPIO DE ISNOS, HUILA - COLOMBIA</t>
  </si>
  <si>
    <t xml:space="preserve">CAÑA DE AZUCAR
CORTEZA DE BALSO
PANELA PULVERIADA
PANELA EN BLOQUE </t>
  </si>
  <si>
    <t>64</t>
  </si>
  <si>
    <t>28356</t>
  </si>
  <si>
    <t>ULDARICO LEÓN JIMENEZ - NOVACAMPO</t>
  </si>
  <si>
    <t>ULDARICO LEON JIMENEZ
JHON GOMEZ PARRA</t>
  </si>
  <si>
    <t>3178639238
3133951481</t>
  </si>
  <si>
    <t>certificaciones@novacampo.com</t>
  </si>
  <si>
    <t>FINCA ALTO DE LA SABANA, VEREDA LA ESMERALDA, LEBRIJA, SANTANDER - COLOMBIA</t>
  </si>
  <si>
    <t>CALLE 27 A # 7A - 85, PARQUE INDUSTRIAL CASA BLANCA, BOD 7, FUNZA, CUNDINAMARCA - COLOMBIA</t>
  </si>
  <si>
    <t>28477</t>
  </si>
  <si>
    <t>GUILLERMO SERRANO PRADA</t>
  </si>
  <si>
    <t>GUILLERMO SERRANO
JOHN GOMEZ PARRA</t>
  </si>
  <si>
    <t>310 277 96 86
313 395 14 81</t>
  </si>
  <si>
    <t>FINCA EL CARMEN, VDA. LA GUIRRE, LEBRIJA, SANTANDER - COLOMBIA</t>
  </si>
  <si>
    <t>LIMA TAHITÍ</t>
  </si>
  <si>
    <t>28480</t>
  </si>
  <si>
    <t xml:space="preserve">RAFAEL ROMAN MARTINEZ </t>
  </si>
  <si>
    <t>RAFAEL ROMAN MARTÍNEZ MONTEZUMA</t>
  </si>
  <si>
    <t>315 659 6427</t>
  </si>
  <si>
    <t>ramam14@gmail.com</t>
  </si>
  <si>
    <t>FINCA A UNO - LINAS, VEREDA VILLA ROSA CONSACA, NARIÑO - COLOMBIA</t>
  </si>
  <si>
    <t xml:space="preserve">CAÑA DE AZUCAR 
CORTEZA DE BALSO
PANELA PULVERIZADA
PANELA EN BLOQUE </t>
  </si>
  <si>
    <t>17027-1</t>
  </si>
  <si>
    <t>FRUANDES FRUTOS DE LOS ANDES NUCLEO DE PRODUCTORES ORGÁNICOS</t>
  </si>
  <si>
    <t>GIOVANNI PORRAS PINILLA
NICOLAS GUTIÉRREZ</t>
  </si>
  <si>
    <t>314 381 3428
315 752 7362
322 8877073</t>
  </si>
  <si>
    <t>giovanni@fruandes.co;
nicolas.gutierrez@fruandes.co</t>
  </si>
  <si>
    <t>KM 11 VIA IBAGUÉ - ESPINAL, PARCELA 8,  PARQUE STRATEGIK - IBAGUÉ, TOLIMA - COLOMBIA</t>
  </si>
  <si>
    <t>31/12/2020</t>
  </si>
  <si>
    <t>50</t>
  </si>
  <si>
    <t>25541</t>
  </si>
  <si>
    <t>ASOCIACIÓN AGROPECUARIA DEL NORTE DEL CAUCA - ASOAGRONORCA</t>
  </si>
  <si>
    <t>CHARLES BELTRAN</t>
  </si>
  <si>
    <t>313 676 7085</t>
  </si>
  <si>
    <t>charlesbeltran11@gmail,com</t>
  </si>
  <si>
    <t xml:space="preserve">CALLE 1 NO. 12 – 28, BARRIO ALFONSO LÓPEZ, SANTANDER DE QUILICHAO, CAUCA - COLOMBIA </t>
  </si>
  <si>
    <t>31/08/2020</t>
  </si>
  <si>
    <t>MANGOS
PIÑAS/ANANA</t>
  </si>
  <si>
    <t>31</t>
  </si>
  <si>
    <t>24509</t>
  </si>
  <si>
    <t xml:space="preserve">EUROFRESH COLOMBIA S.A.S </t>
  </si>
  <si>
    <t>NATALIA RUIZ
HERNAN DELGADO SALAZAR</t>
  </si>
  <si>
    <t>310 405 4509
320 631 9926</t>
  </si>
  <si>
    <t>natalia.ruiz@eurofresh.net
hermanalberto.delgado@eurofresh.net</t>
  </si>
  <si>
    <t>KM 13 VÌA MAGDALENA, SECTOR MALTEARIA, BODEGA Nº 1 MANIZALES, CALDAS - COLOMBIA</t>
  </si>
  <si>
    <t>30/09/2020</t>
  </si>
  <si>
    <t>BIO SUISSE: 29/02/2020</t>
  </si>
  <si>
    <t>AGUACATES/PALTAS (Persea americana)
LIMON VAR. EUREKA
LIMONES PERSAS/ LIMAS TAHITI (Citrus x latifolia)</t>
  </si>
  <si>
    <t>No anunciada 2020</t>
  </si>
  <si>
    <t>61</t>
  </si>
  <si>
    <t>28149</t>
  </si>
  <si>
    <t>TRITOCAFÉ S.A.S.</t>
  </si>
  <si>
    <t>CLARA INES JIMENEZ TORRES</t>
  </si>
  <si>
    <t>403 5366
314 472 8336</t>
  </si>
  <si>
    <t>tritocafe17@gmail.com</t>
  </si>
  <si>
    <t>CARRERA 69 BIS Nº 24-10 SUR, BOGOTÁ D.C., CUNDINAMARCA - COLOMBIA</t>
  </si>
  <si>
    <t>31/07/2020</t>
  </si>
  <si>
    <t>CAFÉ TOSTADO MOLIDO
CAFÉ TOSTADO EN GRANO
CAFÉ VERDE</t>
  </si>
  <si>
    <t>101</t>
  </si>
  <si>
    <t>36427</t>
  </si>
  <si>
    <t>CAMILO ANDRÉS ESCOBAR</t>
  </si>
  <si>
    <t xml:space="preserve">CARLOS SUÁREZ
CAMILO ESCOBAR </t>
  </si>
  <si>
    <t>310 772 6084
310 481 4808</t>
  </si>
  <si>
    <t>csuarez@ocati.com
camisesfo@gmail.com</t>
  </si>
  <si>
    <t xml:space="preserve">CALLE 25 # 10  74, BARRIO MURILLO TORO - GIRARDOT, CUNDINAMARCA </t>
  </si>
  <si>
    <t>-</t>
  </si>
  <si>
    <t>28449</t>
  </si>
  <si>
    <t xml:space="preserve">SOURCE SOUTH S.A.S </t>
  </si>
  <si>
    <t>SCOTT UNKERFER
ANGÉLICA SÁNCHEZ</t>
  </si>
  <si>
    <t>311 373 6673
310 465 4710</t>
  </si>
  <si>
    <t>scott@justpanela.com
angelica@justpanela.com</t>
  </si>
  <si>
    <t>Calle 9 43C - 18, Apto 906, Medellín, Antioquia - COLOMBIA</t>
  </si>
  <si>
    <t>24976</t>
  </si>
  <si>
    <t xml:space="preserve">ONESTTA GROUP S.A.S </t>
  </si>
  <si>
    <t>JORGE AUGUSTO AVILA ROMERO
OLGA LUCIA PALMA HUERGO</t>
  </si>
  <si>
    <t>302 422 5630
300 208 3335
5466681
5522269</t>
  </si>
  <si>
    <t>info@onestta.com
liliana.palma@onestta.com</t>
  </si>
  <si>
    <t>FINCA QUINTANAR, VEREDA LA PUNTA, CAMELLON EL CACIQUE, TENJO, CUNDINAMARCA - COLOMBIA</t>
  </si>
  <si>
    <t xml:space="preserve">KM 6.5 VIA SIBERIA – TENJO, ESTACIÓN BIOMAX EL GATO, OFICINA 204, TENJO, CUNDINAMARCA - COLOMBIA </t>
  </si>
  <si>
    <t>CAFÉ TOSTADO EN GRANO
CAFÉ TOSTADO MOLIDO
CAFÉ VERDE</t>
  </si>
  <si>
    <t>76</t>
  </si>
  <si>
    <t>35667</t>
  </si>
  <si>
    <t>TROPICAL ORGANIC HARVESTS S.A.S</t>
  </si>
  <si>
    <t>RODRIGO MENDOZA B.</t>
  </si>
  <si>
    <t>317 404 3824</t>
  </si>
  <si>
    <t>rodrigo_mendoza_@hotmail.com</t>
  </si>
  <si>
    <t>CARRERA 23 A 18-48, SAN PEDRO - AGUAZUL - CASANARE - COLOMBIA</t>
  </si>
  <si>
    <t>TROPORG-0808/22.08.2021/52562-CO</t>
  </si>
  <si>
    <t>0161</t>
  </si>
  <si>
    <t>20/08/2021</t>
  </si>
  <si>
    <t>PIÑA GOLD (Ananas comosus)</t>
  </si>
  <si>
    <t>51</t>
  </si>
  <si>
    <t>26977</t>
  </si>
  <si>
    <t>FUNDACION PARA EL MERCADEO DEL CAMPO FUNDEMERCA</t>
  </si>
  <si>
    <t>ALEX ARNOL LUCUMI CARABALI 
CARLOS ARTURO MUÑOZ CH.</t>
  </si>
  <si>
    <t xml:space="preserve">3117190324 
3105171495
5585603
</t>
  </si>
  <si>
    <t>carlos.munoz62@yahoo.com
fundemerca@gmail.com
mercadeodelcampo@fundemerca.org</t>
  </si>
  <si>
    <t>CALLE 8 Nº 13-66, 2°PISO, BARRIO PANAMERICANO, SANTANDER DE QUILICHAO, CAUCA - COLOMBIA</t>
  </si>
  <si>
    <t>0161
1001</t>
  </si>
  <si>
    <t>NEGADA</t>
  </si>
  <si>
    <t>N/A</t>
  </si>
  <si>
    <t>DESICIÓN NEGATIVA</t>
  </si>
  <si>
    <t>Caña de azucar (Saccharum officinarum) 
Cadillo (Triumfetta lappula)</t>
  </si>
  <si>
    <t>Muestreo</t>
  </si>
  <si>
    <t>48</t>
  </si>
  <si>
    <t>COMPAÑIA DE GALLETAS NOEL S.A.S</t>
  </si>
  <si>
    <t>PEDRO ALFONSO BLANCO - 
COSME BEDOYA</t>
  </si>
  <si>
    <t>3008149376
365 9999 Ext. 47142</t>
  </si>
  <si>
    <t>cbedoya@noel.com.co
pblanco@noel.com.co</t>
  </si>
  <si>
    <t>CARRERA 52 Nº 2-38 AV GUAYABAL  MEDELLIN ANTIOQUIA</t>
  </si>
  <si>
    <t>NOTIFICACION DE RETIRO</t>
  </si>
  <si>
    <t>NOEL-0458/02.01.2022/ 52567-CO</t>
  </si>
  <si>
    <t>1001</t>
  </si>
  <si>
    <t>TORTILLAS DE MAIZ AZUL Y AJONJOLI ORGÁNICO</t>
  </si>
  <si>
    <t>N/D</t>
  </si>
  <si>
    <t>57</t>
  </si>
  <si>
    <t>27659</t>
  </si>
  <si>
    <t>ASOCIACIÓN DE PRODUCTORES AGROFORESTALES DE BELEN DE LOS ANDAQUIES - ASPROABELEN</t>
  </si>
  <si>
    <t>PABLO EMILIO OME MUÑOZ
JONATHAN AGUDELO ORTIZ</t>
  </si>
  <si>
    <t>311 203 3085
321 347 6032</t>
  </si>
  <si>
    <t>asproabelen14@hotmail.com
emilioome@hotmail.com
jhonatanenel@gmail.com</t>
  </si>
  <si>
    <t>CRA 3 No 2 D 32, BARRIO CIUDAD MODELO, BELEN DE LOS ANDAQUIES CAQUETA - COLOMBIA</t>
  </si>
  <si>
    <t>CAFÉ SECO EN GRANO
CACAO SECO EN GRANO</t>
  </si>
  <si>
    <t>08229</t>
  </si>
  <si>
    <t>TRILLADORA, COMERCIALIZADORA Y PROCESADORA DE CAFÉ S.A. CAFEXCOOP S.A.</t>
  </si>
  <si>
    <t>EUGENIA BALANTA                                                         ANGELA MARIA SAÑUDO</t>
  </si>
  <si>
    <t>2246212
320 838 9788
318 707 1061</t>
  </si>
  <si>
    <t>eugeniabalanta@cafeginebras.com
coordinadorcalidad@cafeginebras.com</t>
  </si>
  <si>
    <t>CARRERA 52 NO. 59 – 918, SEVILLA, VALLE DEL CAUCA - COLOMBIA</t>
  </si>
  <si>
    <t>30/11/2020</t>
  </si>
  <si>
    <t>31/10/2020</t>
  </si>
  <si>
    <t xml:space="preserve">CAFÉ EXCELSO
CAFÉ PERGAMINO SECO
CAFÉ TOSTADO Y MOLIDO
COPRODUCTOS DE CAFÉ TRILLADO
CAFÉ TOSTADO EN GRANO 
CAFÉ EXCELSO EMPACADO AL VACIO </t>
  </si>
  <si>
    <t>63</t>
  </si>
  <si>
    <t>PANELA PULVERIZADA</t>
  </si>
  <si>
    <t>35213</t>
  </si>
  <si>
    <t xml:space="preserve">BIO JUICE COLOMBIA S.A.S </t>
  </si>
  <si>
    <t>ANDRES FELIPE LLANO MEJÍA
CAROLINA TIRADO MEJÍA
MARÍA ALEJANDRA</t>
  </si>
  <si>
    <t>300 613 3231
304 5728315
300 297660</t>
  </si>
  <si>
    <t>allanom@une.net.co
comercial@biojuicevitality.com
a.llano@biojuicevitality.com</t>
  </si>
  <si>
    <t>CL 27 Sur N° 27 B - 34, ENVIGADO, ANTIOQUIA - COLOMBIA</t>
  </si>
  <si>
    <t>31/03/2020</t>
  </si>
  <si>
    <t>BEBIDA ORGÁNICA CON MEZCLA DE BANANO, AGAVE Y AMARANTO
BEBIDA ORGÁNICA CON MEZCLA DE BANANO,AMARANTO Y STEVIA
BEBIDA ORGÁNICA CON MEZCLA DE BOROJÓ, AGAVE,MACA Y JENGIBRE
BEBIDA ORGÁNICA CON MEZCLA DE BOROJÓ, MACA,JENGIBRE Y STEVIA
BEBIDA ORGÁNICA CON MEZCLA DE GUANABANA,AGAVE, ALOE Y CHÍA.
BEBIDA ORGÁNICA CON MEZCLA DE GUANABANA, ALOE,CHÍA Y STEVIA.
BEBIDA ORGÁNICA CON MEZCLA DE GUAYABA, AGAVE Y ALOE
BEBIDA ORGÁNICA CON MEZCLA DE GUAYABA, ALOE YSTEVIA
BEBIDA ORGÁNICA CON MEZCLA DE MANGO,MARACUYÁ, AGAVE, CHÍA Y ALOE
BEBIDA ORGÁNICA CON MEZCLA DE MANGO,MARACUYÁ, CHÍA, ALOE Y STEVIA.
BEBIDA ORGÁNICA CON MEZCLA DE MANZANA, AGAVE, CÚRCUMA Y JENGIBRE
BEBIDA ORGÁNICA CON MEZCLA DE MANZANA,CÚRCUMA, JENGIBRE Y STEVIA
BEBIDA ORGÁNICA CON MEZCLA DE MANZANA,REMOLACHA, AGAVE Y ALOE
BEBIDA ORGÁNICA CON MEZCLA DE MANZANA,REMOLACHA, ALOE Y STEVIA
BEBIDA ORGÁNICA CON MEZCLA DE NARANJA, NOPAL YAGAVE
BEBIDA ORGÁNICA CON MEZCLA DE NARANJA, NOPAL YSTEVIA
BEBIDA ORGÁNICA CON MEZCLA DE NARANJA,ZANAHORIA, AGAVE Y ALOE
BEBIDA ORGÁNICA CON MEZCLA DE NARANJA,ZANAHORIA, ALOE Y STEVIA
BEBIDA ORGÁNICA CON MEZCLA DE PAPAYA, AGAVE YALOE
BEBIDA ORGÁNICA CON MEZCLA DE PAPAYA, ALOE Y STEVIA</t>
  </si>
  <si>
    <t>35664</t>
  </si>
  <si>
    <t>COOPERATIVA DE CAFICULTORES DE ALTO OCCIDENTE DE CALDAS</t>
  </si>
  <si>
    <t>CESAR JULIO DIAZ LASSO
CAROLINA RESTRESPO
ROCIO MOTATO</t>
  </si>
  <si>
    <t>1 343 7050 Ext. 315
6 859 4469
3192364363
3113219850
3113219856</t>
  </si>
  <si>
    <t>crestrepo@expocafe.com
asprocafe@coopaltoccidente.com
gerencia@coopaltoccidente.com</t>
  </si>
  <si>
    <t>Carrera 8 #10–20,  Riosucio, Caldas - Colombia</t>
  </si>
  <si>
    <t>31/05/2020</t>
  </si>
  <si>
    <t>CAFÉ PERGAMINO SECO
CAFÉ EXCELSO</t>
  </si>
  <si>
    <t>35665</t>
  </si>
  <si>
    <t xml:space="preserve">ASOCIACION INDIGENA DE PANELEROS SAN LORENZO - AINPAS </t>
  </si>
  <si>
    <t>CESAR MAURICIO GAÑAN MONTOYA
ANDRES FELIPE GÓMEZ SÁNCHEZ
RUBIAN LÓPEZ</t>
  </si>
  <si>
    <t>320 769 3196
320 477 7452</t>
  </si>
  <si>
    <t>ainpas@hotmail.es
andres1890@gmail.com</t>
  </si>
  <si>
    <t>COMUNIDAD AGUAS CLARAS - RIOSUCIO, CALDAS - COLOMBIA</t>
  </si>
  <si>
    <t>CAÑA PANELERA 
CADILLO 
CORTEZA DE BALSO 
PANELA PULVERIZADA
PANELA EN BLOQUE
MIEL DE CAÑA</t>
  </si>
  <si>
    <t>77</t>
  </si>
  <si>
    <t>35897</t>
  </si>
  <si>
    <t>COOPERATIVA DEPARTAMENTAL DE CAFICULTORES DEL RISARALDA - COOPCAFER</t>
  </si>
  <si>
    <t>09//07/2019</t>
  </si>
  <si>
    <t xml:space="preserve">OSCAR EDUARDO TRUJILLO
CAROLINA RESTREPO
GERMAN MORALES </t>
  </si>
  <si>
    <t>(1) 343 7050 Ext. 315
(6) 336 6844
3113165194
319 236 4363
3108407832</t>
  </si>
  <si>
    <t>crestrepo@expocafe.com
germanmoralesu@hotmail.com
oscartru67@yahoo.es</t>
  </si>
  <si>
    <t>CRA 9 # 37 - 15, PRIMERO DE FEBRERO - PEREIRA, RISARALDA - COLOMBIA</t>
  </si>
  <si>
    <t>CAFÉ PERGAMINO SECO</t>
  </si>
  <si>
    <t>80</t>
  </si>
  <si>
    <t>36012</t>
  </si>
  <si>
    <t>JOHN DAYRO GOMEZ PARRA</t>
  </si>
  <si>
    <t>JHOHN DAYRO GOMEZ PARRA</t>
  </si>
  <si>
    <t>johngom9@hotmail.com</t>
  </si>
  <si>
    <t>VEREDA LA MESA, FINCA LA MESA, PASCA CUNDINAMARCA - COLOMBIA</t>
  </si>
  <si>
    <t>GULUPA</t>
  </si>
  <si>
    <t>0.25</t>
  </si>
  <si>
    <t>12.80</t>
  </si>
  <si>
    <t>361173</t>
  </si>
  <si>
    <t xml:space="preserve">AGROCES ORGÁNICO S.A.S </t>
  </si>
  <si>
    <t>NELSON ARREGOCES
CARLOS SUAREZ</t>
  </si>
  <si>
    <t>3124482762
3107726084</t>
  </si>
  <si>
    <t>nelsonarregoces@live.com
csuarez@ocati.com</t>
  </si>
  <si>
    <t xml:space="preserve">DIAGONAL 4B # 28A - 78 - CUCUNUBÁ, CUNDINAMARCA </t>
  </si>
  <si>
    <t>30/04/2021</t>
  </si>
  <si>
    <t>COMPAÑÍA DE LA HACIENDA MISIONES S.A.</t>
  </si>
  <si>
    <t>EDUARDO STASIUKYNAS
CARLOS SUAREZ</t>
  </si>
  <si>
    <t>3223480889
3107726084</t>
  </si>
  <si>
    <t>csuarez@ocati.com</t>
  </si>
  <si>
    <t>VEREDA EL TRIUNFO, FINCA: HACIENDA MISIONES, EL COLEGIO, CUNDINAMARCA - COLOMBIA</t>
  </si>
  <si>
    <t>31/03/2021</t>
  </si>
  <si>
    <t>GULUPA
PITAHAYA</t>
  </si>
  <si>
    <t>92</t>
  </si>
  <si>
    <t>36403</t>
  </si>
  <si>
    <t>VALERIOS ORGANIC C.I. S.A.S.</t>
  </si>
  <si>
    <t>CARLOS SUÁREZ
HERMAN ALBERTO JIMENEZ MONTOYA</t>
  </si>
  <si>
    <t>3107726084
3209409328</t>
  </si>
  <si>
    <t>csuarez@ocati.com
gerencia.vorganics@gmail.com</t>
  </si>
  <si>
    <t>CALLE 12#15-29, OFICINA 305
BOGOTÁ D.C.</t>
  </si>
  <si>
    <t>31/07/2021</t>
  </si>
  <si>
    <t>GULUPA (Passiflora edulis)</t>
  </si>
  <si>
    <t>36327</t>
  </si>
  <si>
    <t>GRUPO MARFE S.A.S</t>
  </si>
  <si>
    <t>CARLOS SUÁREZ</t>
  </si>
  <si>
    <t>CRA 7 # 156 - 10 OF 1402 BOGOTÁ D.C.</t>
  </si>
  <si>
    <t>Gulupa</t>
  </si>
  <si>
    <t>30</t>
  </si>
  <si>
    <t>23667</t>
  </si>
  <si>
    <t>GRUPO TAP S.A.S</t>
  </si>
  <si>
    <t>CAMILO A. ARGUELLO MORENO
ADRIANA SUAREZ MANJARREZ</t>
  </si>
  <si>
    <t xml:space="preserve">3013364213
323 406 5383  </t>
  </si>
  <si>
    <t>camiloarguellom@yahoo.es
adriana.s@grupotap.co
alis.b@grupotap.co</t>
  </si>
  <si>
    <t>Cr. 3 No. 17 - 27, Oficina 312, Edificio REX, Santa Marta, Magdalena - Colombia</t>
  </si>
  <si>
    <t>TAP-0265/06.03.21/52548-CO</t>
  </si>
  <si>
    <t>28/02/2021</t>
  </si>
  <si>
    <t>Café pergamino seco
Café excelso
Coproductos de café trillado</t>
  </si>
  <si>
    <t>29</t>
  </si>
  <si>
    <t>23716</t>
  </si>
  <si>
    <t>MEI PRODUCTION S.A.S</t>
  </si>
  <si>
    <t>ANDRES TOBON GOMEZ
ALEJANDRA OSPINA</t>
  </si>
  <si>
    <t>318 7408458
3205700
318 3118561</t>
  </si>
  <si>
    <t>gerencia@meiproduction.com
andres.tobon@meiproduction.com
alejandra.ospina@meiproduction.com</t>
  </si>
  <si>
    <t>CARRERA 47 C Nº 78 C SUR - 145, SABANETA, ANTIOQUIA - COLOMBIA</t>
  </si>
  <si>
    <t>MEI-0263/08.02.21/52556-CO</t>
  </si>
  <si>
    <t>28/03/2021</t>
  </si>
  <si>
    <t>REFRESCO CON PULPA DE FRUTA (MANGO MARACUYÁ)
REFRESCO CON PULPA DE FRUTA (GUAYABA - NARANJA)
REFRESCO CON PULPA DE FRUTA (LULO)</t>
  </si>
  <si>
    <t>BEBIDA ORGANICA CON MEZCLA DE BANANO, AGAVE Y AMARANTO
BEBIDA ORGANICA CON MEZCLA DE BANANO, AMARANTO Y STEVIA
BEBIDA ORGANICA CON MEZCLA DE BOROJÓ MACA,JENGIBRE Y STEVIA
BEBIDA ORGANICA CON MEZCLA DE BOROJÓ, AGAVE,MACA Y JENGIBRE
BEBIDA ORGANICA CON MEZCLA DE GUANABANA ALOE,CHIA Y STEVIA
BEBIDA ORGANICA CON MEZCLA DE GUANABANA,AGAVE, ALOE Y CHIA
BEBIDA ORGANICA CON MEZCLA DE GUAYABA, AGAVE YALOE
BEBIDA ORGANICA CON MEZCLA DE GUAYABA, ALOE YSTEVIA
BEBIDA ORGANICA CON MEZCLA DE MANGO YMARACUYÁ ALOE, CHIA Y STEVIA
BEBIDA ORGANICA CON MEZCLA DE MANGO Y MARACUYÁ, AGAVE, CHIA YALOE
BEBIDA ORGANICA CON MEZCLA DE MANZANA CURCUMA, JENGIBRE Y STEVIA
BEBIDA ORGANICA CON MEZCLA DE MANZANA REMOLACHA, AGAVE Y ALOE
BEBIDA ORGANICA CON MEZCLA DE MANZANA REMOLACHA, ALOE Y STEVIA
BEBIDA ORGANICA CON MEZCLA DE MANZANA, AGAVE,CURCUMA Y JENGIBRE
BEBIDA ORGANICA CON MEZCLA DE NARANJA ZANAHORIA, AGAVE Y ALOE
BEBIDA ORGANICA CON MEZCLA DE NARANJA ZANAHORIA, ALOE Y STEVIA
BEBIDA ORGANICA CON MEZCLA DE NARANJA, NOPAL Y AGAVE
BEBIDA ORGANICA CON MEZCLA DE NARANJA, NOPAL Y STEVIA
BEBIDA ORGANICA CON MEZCLA DE PAPAYA, AGAVE Y ALOEBEBIDA ORGANICA CON MEZCLA DE PAPAYA, ALOE Y STEVIA
REFRESCO CON PULPA DE FRUTA (GUAYABA-NARANJA)
REFRESCO CON PULPA DE FRUTA (LULO)
REFRESCO CON PULPA DE FRUTA (MANGO-MARACUYÁ)</t>
  </si>
  <si>
    <t>82</t>
  </si>
  <si>
    <t>21962/1</t>
  </si>
  <si>
    <t>ASOCIACIÓN DE PRODUCTORES ORGÁNICOS ACAYMA (FINCA VERENA)</t>
  </si>
  <si>
    <t>GIOVANNI PORRAS</t>
  </si>
  <si>
    <t>giovanni@fruandes.co</t>
  </si>
  <si>
    <t xml:space="preserve">FINCA VERENA, VEREDA JARDÍN - GUAMO, TOLIMA </t>
  </si>
  <si>
    <t>LIMON</t>
  </si>
  <si>
    <t>83</t>
  </si>
  <si>
    <t>17168/28</t>
  </si>
  <si>
    <t xml:space="preserve">COOPERATIVA CAFETERA DEL NORORIENTE COLOMBIANO LTDA - COOPECAFENOR LTDA </t>
  </si>
  <si>
    <t>FRANCISCO ANGARITA FERNANDEZ
ESMERALDA MARIÑO</t>
  </si>
  <si>
    <t>3164251226
3187077723
3213776001</t>
  </si>
  <si>
    <t>franfer@coopecafenor.com
trilladora.coopecafenor@hotmail.com</t>
  </si>
  <si>
    <t>Parque industrial 1, Manzana J Bodega 3 - BUCARAMANGA, SANTANDER - COLOMBIA</t>
  </si>
  <si>
    <t>CALLE 73 N° 8 – 13, BOGOTA D.C., CUND. - COL.
DIAGONAL 40ª No 14- 28, BOGOTA D.C., CUNDINAMARCA - COLOMBIA
Cra 7 N° 74-36, piso 3, BOGOTA D.C., CUND. - COL.</t>
  </si>
  <si>
    <t>EN PROCESO</t>
  </si>
  <si>
    <t>CONOR -1123/02.03.2022/52569-CO</t>
  </si>
  <si>
    <t xml:space="preserve">CAFÉ EXCELSO
COOPRODUCTOS DE CAFÉ TRILLADO </t>
  </si>
  <si>
    <t>COPRODUCTO DE CAFÉ TRILLADO
CAFÉ EXCELSO</t>
  </si>
  <si>
    <t>Medio</t>
  </si>
  <si>
    <t>Cod:  D-COL_06-003
Ver: 04
Fecha:  Octubre 2019</t>
  </si>
  <si>
    <t>escrt</t>
  </si>
  <si>
    <t>PRODUCTOS</t>
  </si>
  <si>
    <t>ORGANICO</t>
  </si>
  <si>
    <t>TRANSICION</t>
  </si>
  <si>
    <t>NÚMERO DE CERTIFICADO</t>
  </si>
  <si>
    <t>CÓDIGO NACE</t>
  </si>
  <si>
    <t>NORMAS INTERNACIONALES</t>
  </si>
  <si>
    <t xml:space="preserve">OTORGAMIENTO </t>
  </si>
  <si>
    <t xml:space="preserve">VIGILANCIA </t>
  </si>
  <si>
    <t>1</t>
  </si>
  <si>
    <t>17168/0</t>
  </si>
  <si>
    <t xml:space="preserve">FEDERACIÓN NACIONAL DE CAFETEROS DE COLOMBIA </t>
  </si>
  <si>
    <t>JORGE RODRIGUEZ
SANDRA GONZALEZ</t>
  </si>
  <si>
    <t>3204500084
3203474502</t>
  </si>
  <si>
    <t xml:space="preserve"> jorge.rodriguez@cafedecolombia.com
sandraj.gonzalez@almacafe.com.co</t>
  </si>
  <si>
    <t>CALLE 73 # 8 - 13, BOGOTÁ D.C.</t>
  </si>
  <si>
    <t xml:space="preserve">CAFÉ EXCELSO
CAFÉ PERGAMINO SECO
COPRPDCUTOS DE CAFÉ TRILLADO </t>
  </si>
  <si>
    <t>2</t>
  </si>
  <si>
    <t>06084</t>
  </si>
  <si>
    <t>COMPAÑÍA ENVASADORA DEL ATLÁNTICO S.A.S - CEA.</t>
  </si>
  <si>
    <t>SERGIO ANTONIO KARAGUMECHIAN       MELIZA GUEVARA</t>
  </si>
  <si>
    <t>075 3448292 
3135999689</t>
  </si>
  <si>
    <t>comercial@cea.net.co;
calidad@cea.net.co;</t>
  </si>
  <si>
    <t>BODEGA 12 MODULO 4 ZONA FRANCA -  BARRANQUILLA, ATLÁNTICO - COLOMBIA</t>
  </si>
  <si>
    <t>31/05/2021</t>
  </si>
  <si>
    <t>MANGO
GUAYABA
CONCENRADO DE MANGO
PURE DE GUAYABA
PURE DE MANGO
PURE DE MANGO NO PASTERIZADO, CONGELADO</t>
  </si>
  <si>
    <t>Muestreo 2020</t>
  </si>
  <si>
    <t>3</t>
  </si>
  <si>
    <t>06878</t>
  </si>
  <si>
    <t>AGROPECUARIA ORGÁNICA TATAMA S.A.S</t>
  </si>
  <si>
    <t>CALLE 8 N° 8-44, PLAZA PRINCIPAL, APIA – RISARALDA - COLOMBIA</t>
  </si>
  <si>
    <t>5</t>
  </si>
  <si>
    <t>18737</t>
  </si>
  <si>
    <t>OCATI S.A.</t>
  </si>
  <si>
    <t>SERGIO LLOREDA OBOLENSKY,                 CARLOS SUAREZ</t>
  </si>
  <si>
    <t>884 44 33 - 310 772 6084</t>
  </si>
  <si>
    <t>sergio@ocati.com
csuarez@ocati.com</t>
  </si>
  <si>
    <t>KM 1 VIA CHIA - COTA, CHIA, CUNDINAMARCA - COLOMBIA</t>
  </si>
  <si>
    <t xml:space="preserve">GULUPA(Passiflora pinnatistipula)
GRANADILLA(Passiflora ligularis)
TAMARILLO (Cyphomandra bataea)
UCHUVA (Physalis peruviana)
</t>
  </si>
  <si>
    <t>6</t>
  </si>
  <si>
    <t>08345</t>
  </si>
  <si>
    <t>TELMO J. DÍAZ Y CIA SA</t>
  </si>
  <si>
    <t>(57-1) 2887174
313 367 0078</t>
  </si>
  <si>
    <t>DIAGONAL 40 Nº 14-28, BOGOTÁ D.C. - COLOMBIA</t>
  </si>
  <si>
    <t>CAFÉ CEREZA (COFFFEA ARABICA) 
CAFÉ PERGAMINO SECO</t>
  </si>
  <si>
    <t>118.62</t>
  </si>
  <si>
    <t xml:space="preserve">CAFÉ ARABICA (Coffea arabica)
CAFÉ EXCELSO
CAFÉ PERGAMINO SECO
CAFÉ TOSTADO Y MOLIDO
CAFÉ VERDE EMPACADO AL VACIO
COPRODUCTOS DE CAFÉ TRILLADO
GRANOS DE CAFÉ TOSTADOS
</t>
  </si>
  <si>
    <t>7</t>
  </si>
  <si>
    <t>08545</t>
  </si>
  <si>
    <t>CORPORACIÓN PANELERA DOÑA PANELA LTDA.</t>
  </si>
  <si>
    <t>CRA 7 #180-75, MODULO 3, LOCAL 1 Y 2, BOGOTÁ D.C. - COLOMBIA</t>
  </si>
  <si>
    <t>29/08/2021</t>
  </si>
  <si>
    <t>CAÑA DE AZUCAR (Sacchrum officinarum)
CORTEZA PANELERA (Saccharum officinarum)
JUGO DE CAÑA
MELAZA DE CAÑA DE AZUCAR
MIELES INVERTIDAS
PANELA EN BLOQUE
PANELA EN CUBOS NATURAL
PANELA EN POLVO
PANELA GRANULADA</t>
  </si>
  <si>
    <t>8</t>
  </si>
  <si>
    <t>08517</t>
  </si>
  <si>
    <t>C.I POTOSI S.A.S.</t>
  </si>
  <si>
    <t>JAIME ANGEL BOTERO
LUZ PERLA DE ANGEL</t>
  </si>
  <si>
    <t>gerenciaplanta@cipotosi.net
cipotosiltda@gmail.com</t>
  </si>
  <si>
    <t>CALLE 49 No 50-01, BUCARAMANGA, SANTANDER - COLOMBIA</t>
  </si>
  <si>
    <t>CIPOTOS-0026/22.12.2021/52566-CO</t>
  </si>
  <si>
    <t>22/12/2021</t>
  </si>
  <si>
    <t>BANANO (MUSA PARADISIACA), CALABAZA (CUCURBITA MAXIMA), COCO (COCOS NUCIFERA), GUANÁBANA (ANNONA MURICATA), GUAYABA (PSIDIUM GUAJAVA), AHUYAMA (CUCURBITA MOSCHATA), LIMA TAHITI (CITRUS LATIFOLIA), MANGO (MANGIFERA INDICA), MARACUYÁ (PASSIFLORA EDULIS), MELÓN (CUCUMIS MELO), PALMA AFRICANA (ELAEIS GUINEENSIS), PAPAYA (CARICA PAPAYA), PASTOS , TAMARINDO (TAMARINDUS INDICA), YUCA (MANIHOT ESCULENTA), PULPAS DE FRUTAS/PURÉ (MANGO, PAPAYA, MARACUYÁ BANANO, GUAYABA, TAMARINDO, AHUYAMA, MELÓN Y GUANÁBANA), FRUTAS EN CONSERVA (MANGO, PAPAYA, MARACUYÁ, LIMA TAHITÍ, GUAYABA Y MELÓN)., VEGETALES EN CONSERVA (AHUYAMA), MERMELADAS (MANGO, BANANO, PAPAYA, TROPICAL (GUAYABA, PAPAYA, BANANO Y MANGO)), SALSAS DE FRUTAS (MANGO, BANANO, PAPAYA, TROPICAL (GUAYABA, PAPAYA, BANANO Y MANGO) Y MARACUYÁ), COMPOTA (AHUYAMA, MANGO, BANANO, PAPAYA, GUAYABA), JUGOS DE FRUTAS (MANGO, BANANO, PAPAYA, GUAYABA, MARACUYÁ, TROPICAL (GUAYABA, PAPAYA, BANANO Y MANGO)), JUGOS SIMPLES DE FRUTAS (LIMA TAHITÍ, MARACUYÁ), FRUTAS Y SUBPRODUCTOS DESHIDRATADOS (HOJAS Y SEMILLAS) (MANGO, PAPAYA, BANANO, GUAYABA, TAMARINDO, AHUYAMA, LIMA TAHITÍ, MELÓN, MARACUYÁ, GUANÁBANA, COCO), FRUTAS CONGELADAS IQF (MANGO, PAPAYA, MARACUYÁ BANANO, GUAYABA, TAMARINDO, AHUYAMA, LIMA TAHITÍ Y GUANÁBANA), FRUTAS FRESCAS (MANGO, PAPAYA, MARACUYÁ, BANANO, GUAYABA, TAMARINDO, AHUYAMA, LIMA TAHITÍ, COCO, MELÓN Y GUANÁBANA) Y CONCENTRADO DE FRUTAS (MANGO, MARACUYÁ)</t>
  </si>
  <si>
    <t>MANGO (mangifera indica)
GUAYABA (psidium guajava)
LIMA TAHITÍ (citrus latifolia)
AHUYAMA (cucurbita moschata)
TAMARINDO (tamarindus indica)
GUANÁBANA (annona muricata)
YUCA (manihot esculenta)
COCO (cocos nucifera)
BANANO (musa paradisiaca)
PAPAYA (carica papaya)
MARACUYÁ (passiflora edulis)
MELÓN (cucumis melo)
PALMA AFRICANA (elaeis guineensis)
PASTO
HOJAS DE MANGO
GUAYABA
LIMA TAHITÍ
AHUYAMA
TAMARINDO
GUANÁBANA
YUCA
COCO
BANANO
PAPAYA
MARACUYÁ
PALMA AFRICANA
PULPAS DE FRUTAS/PURÉ (MANGO, PAPAYA, MARACUYÁ BANANO, GUAYABA, TAMARINDO, AHUYAMA, MELÓN Y GUANÁBANA)
FUTAS EN CONSERVA (MANGO, PAPAYA, MARACUYÁ, LIMA TAHITÍ, GUAYABA Y MELÓN)
VEGETALES EN CONSERVA (AHUYAMA)
MERMELADAS (MANGO, BANANO, PAPAYA, TROPICAL (GUAYABA, PAPAYA, BANANO Y MANGO))
SALSAS DE FRUTAS (MANGO, BANANO, PAPAYA, TROPICAL (GUAYABA, PAPAYA, BANANO Y MANGO) Y MARACUYÁ)
COMPOTA (AHUYAMA, MANGO, BANANO, PAPAYA, GUAYABA)
JUGOS DE FRUTAS (MANGO, BANANO, PAPAYA, GUAYABA, MARACUYÁ, TROPICAL (GUAYABA, PAPAYA, BANANO Y MANGO))
JUGOS SIMPLES DE FRUTAS (LIMA TAHITÍ, MARACUYÁ)
FRUTAS Y SUBPRODUCTOS DESHIDRATADOS (HOJAS Y SEMILLAS) (MANGO, PAPAYA, BANANO, GUAYABA, TAMARINDO, AHUYAMA, LIMA TAHITÍ, MELÓN, MARACUYÁ, GUANÁBANA, COCO)
FRUTAS CONGELADAS IQF (MANGO, PAPAYA, MARACUYÁ BANANO, GUAYABA, TAMARINDO, AHUYAMA, LIMA TAHITÍ Y GUANÁBANA).
FRUTAS FRESCAS (MANGO, PAPAYA, MARACUYÁ, BANANO, GUAYABA, TAMARINDO, AHUYAMA, LIMA TAHITÍ, COCO, MELÓN Y GUANÁBANA).
CONCENTRADO DE FRUTAS (MANGO, MARACUYÁ).</t>
  </si>
  <si>
    <t xml:space="preserve">NO </t>
  </si>
  <si>
    <t>9</t>
  </si>
  <si>
    <t>08385</t>
  </si>
  <si>
    <t>ASOCIACION DE PRODUCTORES AGROECOLOGICOS INDIGENAS Y CAMPESINOS DE LA SIERRA NEVADA DE SANTA MARTA Y SERRANIA DEL PERIJA “ASOANEI”</t>
  </si>
  <si>
    <t>AURORA MARIA IZQUIERDO TORRES
SHAREN NAEDER</t>
  </si>
  <si>
    <t>(5) 5707050 
3173718849
3113155934</t>
  </si>
  <si>
    <t>asociacion@anei.org.co</t>
  </si>
  <si>
    <t>CARRERA 5 Nº 16A - 53,  VALLEDUPAR, CESAR - COLOMBIA</t>
  </si>
  <si>
    <t>CAFÉ PERGAMINO SECO
CAFÉ CEREZA (COFFEA ARABICA)
CAFÉ VERDE
COOPRODUCTOS DE CAFÉ TRILLADO</t>
  </si>
  <si>
    <t>CAFÉ CEREZA
CAFÉ PERGAMINO SECO
CAFÉ VERDE
COPRODUCTOS DE CAFÉ TRILLADO</t>
  </si>
  <si>
    <t>08432</t>
  </si>
  <si>
    <t>ASOCIACIÓN DE PEQUEÑOS CAFICULTORES DE OCAMONTE APCO</t>
  </si>
  <si>
    <t>ISMAEL MORENO LOPEZ
PEDRO GABRIEL ROMERO GALLO</t>
  </si>
  <si>
    <t>3142607936
3133336122</t>
  </si>
  <si>
    <t>pedro.romero@cafedecolombia.com.co</t>
  </si>
  <si>
    <t>CALLE 11 Nº 9 - 77, CENTRO CAFETERO SAN GIL,  SANTANDER - COLOMBIA</t>
  </si>
  <si>
    <t>24/09/2020</t>
  </si>
  <si>
    <t>30/11/2021</t>
  </si>
  <si>
    <t>CAFÉ CEREZA (COFFEA ARABICA)
CAFÉ PERGAMINO SECO</t>
  </si>
  <si>
    <t>1035,79</t>
  </si>
  <si>
    <t>102,46</t>
  </si>
  <si>
    <t>11</t>
  </si>
  <si>
    <t>17168_20</t>
  </si>
  <si>
    <t>RED DE PRODUCTORES ECOLÓGICOS DE LA SIERRA NEVADA DE SANTA MARTA
RED ECOLSIERRA</t>
  </si>
  <si>
    <t>VICTOR CORDERO ARDILA
JESUS ALBERTO GUERRERO SANCHEZ</t>
  </si>
  <si>
    <t>(5) 4333234
3157571423
3157413082 Ext. 107
3145476018 Ext. 107</t>
  </si>
  <si>
    <t>gerencia@redecolsierra.org
coordinacionareatecnica@redecolsierra.org
asistentesic@redecolsierra.org</t>
  </si>
  <si>
    <t>KM 3 VIA GAIRA, PARQUE LOGISTICO INDUSTRIAL, BODEGA A13,SANTA MARTA, MAGDALENA - COLOMBIA</t>
  </si>
  <si>
    <t>RECO-0035/31.08.20/52539-CO</t>
  </si>
  <si>
    <t>23/01/2020</t>
  </si>
  <si>
    <t xml:space="preserve">CAFÉ CEREZA (COFFEA ARABICA)
CAFÉ PERGAMINO SECO
CAFÉ VERDE
CAFÉ TOSTADO Y MOLIDO
CAFÉ TOSTADO EN GRANO
COOPRODUCTOS DE CAFÉ VERDE </t>
  </si>
  <si>
    <t>CAFÉ EXCELSO
CAFÉ PERGAMINO SECO
CAFÉ TOSTADO Y MOLIDO
COOPRODUCTOS DE CAFÉ TRILLADO
GRANOS DE CAFÉ TOSTADO
CAFÉ CEREZA</t>
  </si>
  <si>
    <t>12</t>
  </si>
  <si>
    <t>08288</t>
  </si>
  <si>
    <t>FEDERACIÓN NACIONAL DE CAFETEROS DE COLOMBIA SOMBRILLA SOSTENIBLE KACHALÚ</t>
  </si>
  <si>
    <t>NESTOR SERRANO CAPACHO
PEDRO GABRIEL ROMERO GALLO</t>
  </si>
  <si>
    <t xml:space="preserve">3204984105
3133336122
6762333 EXT 107 </t>
  </si>
  <si>
    <t>Nestor.serrano@cafedecolombia.com
pedro.romero@cafedecolombia.com.co</t>
  </si>
  <si>
    <t>OFICINAS DEL COMITÉ DEPARTAMENTAL DE CAFETEROS DE SANTANDER,  PARQUE INSUTRIAL DE BUCARAMANGA, SANTANDER - COLOMBIA</t>
  </si>
  <si>
    <t xml:space="preserve">CAFÉ CEREZA (COFFEA ARABICA)
CAFÉ PERGAMINO SECO </t>
  </si>
  <si>
    <t>13</t>
  </si>
  <si>
    <t>09131</t>
  </si>
  <si>
    <t>ASOCIACION DE PRODUCTORES ORGANICOS ARHUACOS Y CAMPESINOS SIERRA NEVADA DE SANTA MARTA ASOPROCASINES</t>
  </si>
  <si>
    <t>asoprocafe07@yahoo.es</t>
  </si>
  <si>
    <t>CALLE 10 Nº  7-40, BARRIO LAS FLORES,  PUEBLO BELLO CESAR - COLOMBIA</t>
  </si>
  <si>
    <t>25/09/2020</t>
  </si>
  <si>
    <t>CAFÉ CEREZA
CAFÉ PERGAMINO SECO
CAFÉ TOSTADO Y MOLIDO</t>
  </si>
  <si>
    <t>Se trabajó con un PlotList de 2018</t>
  </si>
  <si>
    <t>13754</t>
  </si>
  <si>
    <t>PROCAFECOL S.A.</t>
  </si>
  <si>
    <t>PEDRO ANTONIO GANCIA MONCAYO
DIANA MARIA JARA</t>
  </si>
  <si>
    <t>3269222
3213150961</t>
  </si>
  <si>
    <t>diana.jara@juanvaldezcafe.com</t>
  </si>
  <si>
    <t>CALLE 73 Nº 8-13, BOGOTÁ D.C., CUNDINAMARCA - COLOMBIA</t>
  </si>
  <si>
    <t>PRO-0071/12.08.2022/52573-CO</t>
  </si>
  <si>
    <t>CAFÉ TOSTADO EN GRANO
CAFÉ TOSTADO Y MOLIDO
CAFÉ VERDE</t>
  </si>
  <si>
    <t xml:space="preserve">CAFÉ TOSTADO EN GRANO
CAFÉ TOSTADO Y MOLIDO
CAFÉ VERDE
</t>
  </si>
  <si>
    <t>15</t>
  </si>
  <si>
    <t>17027</t>
  </si>
  <si>
    <t xml:space="preserve">FRUANDES FRUTOS DE LOS ANDES S.A.S. </t>
  </si>
  <si>
    <t>GIOVANNI PORRAS PINILLA
NEIDHY LÓPEZ</t>
  </si>
  <si>
    <t xml:space="preserve">314 381 3428
312 202 7603 </t>
  </si>
  <si>
    <t>giovanni@fruandes.co
neidhy@fruandes.co</t>
  </si>
  <si>
    <t>KM 11 VIA ESPINAL, PARQUE STRATEGIK - IBAGUÉ, TOLIMA - COLOMBIA</t>
  </si>
  <si>
    <t>1.	Fruta Fresca (Mango, Uchuva, Pitaya, Piña, Banano, Bananito, Naranja, Limón)
2.	Frutas Deshidratadas: Banano, Mango, Piña, Pitaya, Uchuva
3.	Mixtura de Frutas Deshidratadas: Banano, Mango, Piña, Pitaya, Uchuva
4.	Mixtura de Frutas Deshidratadas con Maní (Banano, Mango, Piña, Pitaya, Uchuva, Maní, Maní confitado con panela)
5.	Mixtura de Frutas Deshidratadas con Maní: Banano, Mango, Piña, Pitaya, Uchuva, Maní, Maní confitado con panela, Maní confitado (cubierto con chocolate amargo) *EU
6.	Maní Confitado con Chocolate Amargo (*EU)
7.	Maní Confitado con Panela
8.	Maní
9.	Maní con cascara 
10.	Maní sin cascara
11.	Maní tostado
12.	Frutas Deshidratadas Cubiertas de Chocolate (Banano, Mango, Piña, Uchuva, Pitaya)
13.	Mixtura Frutas Deshidratadas Cubiertas de Chocolate (Banano, Mango, Piña, Uchuva, Pitaya)
14.	Mermeladas Orgánicas de Fruta con Panela (Mango, Piña, Uchuva, Banano). 
15.	Mezclas de Frutas (Banano con Mango, Piña, Uchuva) para Mermelada con Panela 
16.	Jalea (Mango, Piña, Uchuva, Banano) Mezclas Listas para Untar con Panela 
17.	Cacao
18.	Nibs de Cacao
19.	Nibs de Cacao Cubiertos con Chocolate 
20.	Chocolate Orgánico Oscuro con Nibs de Cacao
21.	Chocolate Orgánico Oscuro 65%, 70, 80%
22.	Cascarilla de Cacao
23.	Panela Granulada/Panela en Polvo 
24.	Panela en cubos
25.	Panela Saborizada (con Limón y/o Naranja)
26.	Polvo de Fruta (Banano, Mango, Piña, Pitaya, Uchuva)
27.	Panela con Mezcla de Polvo de Frutas (Uchuva, Piña, Mango)
28.	Cáscara Deshidratada de Naranja y/o Limón 
29.	Puré Concentrado de Banano, Mango, Piña, Uchuva, Pitaya 
30.	Pulpa de Banano, Mango, Piña, Uchuva, Pitaya
31.	Esparcible de Maní/ Mantequilla de Maní Chrunchy Salada/ Crema de Maní
32.	Esparcible de Maní Chocolate/ Maní Choco Spread/ Crema de maní con chocolate
33.	Bites de Frutas Deshidratadas (Mezcla de Banano, Mango, Piña, Pitaya, Uchuva)</t>
  </si>
  <si>
    <t>16</t>
  </si>
  <si>
    <t>21785</t>
  </si>
  <si>
    <t>ASOCIACION DE PRODUCTORES AGROECOLOGICOS DE LA SIERRA NEVADA DE  SANTA MARTA - ASOPROKIA</t>
  </si>
  <si>
    <t>GUSTAVO ARIAS PÉREZ</t>
  </si>
  <si>
    <t>3176481279
77174435</t>
  </si>
  <si>
    <t>cafekia@hotmail.com</t>
  </si>
  <si>
    <t>CALLE 19B Nº 7 A -15, BARRIO CENTRO, VALLEDUPAR CESAR - COLOMBIA</t>
  </si>
  <si>
    <t>KOC: 17/06/2020</t>
  </si>
  <si>
    <t xml:space="preserve">CAFÉ (Coffea)
CAFÉ PERGAMINO SECO
</t>
  </si>
  <si>
    <t>17</t>
  </si>
  <si>
    <t>17659</t>
  </si>
  <si>
    <t>CAFÉ DEVOTION S.A.S.</t>
  </si>
  <si>
    <t>LAURA GRANADOS
ELLIOT SUTTON F</t>
  </si>
  <si>
    <t>3138724786
3115192924
4111523</t>
  </si>
  <si>
    <t>laura@cafedevotion.com
elliotsut@devotion.com</t>
  </si>
  <si>
    <t>CALLE 20 Nº  69B -12, BOGOTÁ D.C., CUNDINAMARCA - COLOMBIA</t>
  </si>
  <si>
    <t>CAFÉ ALMENDRA VERDE
CAFÉ TOSTADO EN GRANO
CAFÉ TOSTADO Y MOLIDO</t>
  </si>
  <si>
    <t>18</t>
  </si>
  <si>
    <t>19283</t>
  </si>
  <si>
    <t>TOSTACAFE S.A.S</t>
  </si>
  <si>
    <t>LILIANA COVALEDA
PAULA ANDREA GARCES</t>
  </si>
  <si>
    <t>5933700
2440820
3187501183</t>
  </si>
  <si>
    <t>pgarces@tostacafe.com
jmurcia@tostacafe.com</t>
  </si>
  <si>
    <t>CARRERA 42 A BIS Nº 13-83, BOGOTÁ D.C., CUNDINAMARCA - COLOMBIA</t>
  </si>
  <si>
    <t>CAFÉ TOSTADO EN GRANO
CAFÉ TOSTADO Y MOLIDO</t>
  </si>
  <si>
    <t>19</t>
  </si>
  <si>
    <t>19331</t>
  </si>
  <si>
    <t>GRUPO ORGÁNICO CUNDINAMARCA</t>
  </si>
  <si>
    <t>SONIA SARRIA
MARCOS ALBERTO BARRETO GARCÍA</t>
  </si>
  <si>
    <t>(1)3125504 EXT 126
3208597389
3203473928</t>
  </si>
  <si>
    <t>sonia.sarria@cafedecolombia.com.co 
marcos.barreto@cafedecolombia.com</t>
  </si>
  <si>
    <t xml:space="preserve">Calle 73 # 8-13 torre A piso 5 Bogotá D.C. </t>
  </si>
  <si>
    <t>CAFE CEREZA
CAFÉ PERGAMINO SECO</t>
  </si>
  <si>
    <t>x</t>
  </si>
  <si>
    <t>20</t>
  </si>
  <si>
    <t>19788</t>
  </si>
  <si>
    <t>NUTRIUM S.A.S</t>
  </si>
  <si>
    <t>GERMAN ORTIZ VÁSQUEZ
IVAN DARIO VELASQUEZ</t>
  </si>
  <si>
    <t>2 2356126
2 2356112
3147908661</t>
  </si>
  <si>
    <t xml:space="preserve">german.ortiz@nutrium.co
info@nutrium.com
</t>
  </si>
  <si>
    <t>CALLE 48 Nº 21-100, TULÚA, VALLE DEL CAUCA - COLOMBIA</t>
  </si>
  <si>
    <t>MANGO</t>
  </si>
  <si>
    <t>Ev. Riesgo para Res. Nal: BAJO (Columpios)</t>
  </si>
  <si>
    <t>21</t>
  </si>
  <si>
    <t xml:space="preserve">ÁNGEL CAMELO </t>
  </si>
  <si>
    <t>ANGEL CAMELO</t>
  </si>
  <si>
    <t>3192584816
3143255312</t>
  </si>
  <si>
    <t>angel_camelo@hotmail.com</t>
  </si>
  <si>
    <t>VEREDA SAN JOSÉ, FINCA LAS BRISAS, MACHETÁ CUNDINAMARCA - COLOMBIA</t>
  </si>
  <si>
    <t>22</t>
  </si>
  <si>
    <t>21856</t>
  </si>
  <si>
    <t>ASOCIACION DE PANELEROS DE QUINCHIA ASOPANELA</t>
  </si>
  <si>
    <t>DIEGO ISMAEL TREJOS IBARRA
MARIA EMILIA MARIN VARGAS</t>
  </si>
  <si>
    <t>3226287640
3132095303</t>
  </si>
  <si>
    <t>asopanelaquinchia@gmail.com
agroyganado@gmail.com</t>
  </si>
  <si>
    <t xml:space="preserve">CENTRO DE ACOPIO QUINCHIA RISARALDA,
Cr. 8A N° 9-44, BARRIO GOBIA QUINCHÍA - RISARALDA - COLOMBIA </t>
  </si>
  <si>
    <t>CAÑA DE AZUCAR (Saccharum officinarum)
CORTEZA DE BALSO(Ochroma pyramidale)
CADILLO/ABROJO (Xanthium strumariun)
PANELA EN BLOQUE
PANELA EN POLVO
MIEL DE PANELA/MIEL DE CAÑA/MELADO</t>
  </si>
  <si>
    <t>21729</t>
  </si>
  <si>
    <t>HACIENDA CAFETERA LA PRADERA S.A.S</t>
  </si>
  <si>
    <t xml:space="preserve">OSCAR DAZA BAUTISTA
HÉCTOR DAZA HERNÁNDEZ </t>
  </si>
  <si>
    <t xml:space="preserve">313 371 4579
313 385 5660 </t>
  </si>
  <si>
    <t>oscarcafeorganico@hotmail.com</t>
  </si>
  <si>
    <t>FINCA LA PRADERA, KM 23 VIA SAN GIL - ARATOCA - ARATOCA, SANTANDER - COLOMBIA</t>
  </si>
  <si>
    <t>CAFÉ CEREZA (COFFEA ARABICA)
CAFÉ PERGAMINO SECO
SUBPRODUCTOS DE CAFÉ CEREZA (CASCARA DE CAFÉ CEREZA)
FLOR DE CAFÉ
CAFÉ EXCELSO
COOPRODUCTOS DE CAFÉ TRILLADO
CAFÉ TOSTADO EN GRANO Y/O MOLIDO</t>
  </si>
  <si>
    <t>CAFÉ PERGAMINO SECO
CAFÉ CEREZA
CAFÉ EXCELSO
COPRODUCTOS DE CAFÉ CEREZA
COPRODUCTOS DE CAFÉ TRILLADO</t>
  </si>
  <si>
    <t>24</t>
  </si>
  <si>
    <t>17168_21</t>
  </si>
  <si>
    <t>COOPERATIVA DE CAFICULTORES Y AGRICULTORES DE LA SIERRA NEVADA
DE SANTA MARTA - COOAGRONEVADA</t>
  </si>
  <si>
    <t>SANDRA IVETH PALACIO MARTINEZ
JULIO ADRIANO VEGA SEPULVEDA</t>
  </si>
  <si>
    <t xml:space="preserve">317 503 0395
316 457 2020
314 566 2268 </t>
  </si>
  <si>
    <t>cooagronevada@gmail.com
sic@cooagronevada.com
gerencia@cooagronevada.com</t>
  </si>
  <si>
    <t>CARRERA 14 Nº 4-21B LOS LAURELES BONDA SANTA MARTA, MAGDALENA - COLOMBIA</t>
  </si>
  <si>
    <t>CAFÉ CEREZA (COFFEA ARABICA)
CAFÉ PERGAMINO SECO 
CAFÉ EXCELSO
CACAO (Theobroma cacao)
CACAO SECO (Theobroma cacao)</t>
  </si>
  <si>
    <t>CACAO/COCOA
CAFÉ CEREZA
CAFÉ EXCELSO
CAFÉ PERGAMINO SECO</t>
  </si>
  <si>
    <t>21787</t>
  </si>
  <si>
    <t>COMESTIBLES ITALO S.A.</t>
  </si>
  <si>
    <t>RAFAEL RUA 
ANDRES GOGGEL BONILLA</t>
  </si>
  <si>
    <t>031 - 745 4590  Ext. 301
7565669</t>
  </si>
  <si>
    <t>agoeggel@comestiblesitalo.com rrua@comestiblesitalo.com</t>
  </si>
  <si>
    <t>CARRERA 68 D No 15 - 26, BOGOTA D.C., CUNDINAMARCA - COLOMBIA</t>
  </si>
  <si>
    <t>CHOCOLATE AMARGO AL 53%,65%,80%
NIBS DE CACAO CUBIERTOS CON CHOCOLATE AMARGO
CHOCOLATE AMARGO CON NIBS DE CACAO (BARRA)
FRUTAS DESHIDRATADAS (MANGO, PITAHAYA, UCHUVA, BANANO, PIÑA) CUBIERTAS CON CHOCOLATE AMARGO
MANÍ CUBIERTO CON CHOCOLATE AMARGO CONFITADO (EU)
GRANOS DE CAFÉ CUBIERTOS CON CHOCOLATE AMARGO.
MARAÑÓN CUBIERTO CON CHOCOLATE AMARGO(EU)
AVELLANAS CUBIERTAS CON CHOCOLATE AMARGO(EU)
ALMENDRA CUBIERTA CON CHOCOLATE AMARGO (EU)
ALMENDRA CUBIERTA CON CHOCOLATE AMARGO CONFITADA(EU)
NUEZ DE MACADAMIA CUBIERTA CON CHOCOLATE AMARGO (EU)
NUEZ DEL BRASIL CUBIERTA CON CHOCOLATE AMARGO (EU)
LICOR DE CACAO O MASA DE CACAO
POLVO DE CACAO O COCOA
MANTECA DE CACAO
NIBS DE CACAO
CASCARILLA DE CACAO
CACAO EN GRANO</t>
  </si>
  <si>
    <t>Acuerdo de uso de sello desde 2014</t>
  </si>
  <si>
    <t>26</t>
  </si>
  <si>
    <t>22321</t>
  </si>
  <si>
    <t>ASOPROCAFE ORGANICO SIERRA NEVADA</t>
  </si>
  <si>
    <t>YALENIS SEPULVEDA VERGEL</t>
  </si>
  <si>
    <t>095 5721780
315 729 2577
311 413 2128 
314 708 9718</t>
  </si>
  <si>
    <t>asoprocafe@gmail.com</t>
  </si>
  <si>
    <t>CALLE 19 B No° 7A - 15, CENTRO VALLEDUPAR, CESAR - COLOMBIA</t>
  </si>
  <si>
    <t>APC-0231/09.08.20/52522-CO</t>
  </si>
  <si>
    <t>CAFÉ CEREZA (Coffea arabica)
CAFÉ PERGAMINO SECO (Coffea arabica)</t>
  </si>
  <si>
    <t>27</t>
  </si>
  <si>
    <t>PRODUCTORES AGROECOLOGICOS ASOCIADOS DE NILO - PROASOAGRO</t>
  </si>
  <si>
    <t>ASTRID LILIANA JIMENEZ
ANDREA BENAVIDEZ LÓPEZ</t>
  </si>
  <si>
    <t>315 225 6661
316 232 3890
320 273 9480</t>
  </si>
  <si>
    <t>proasoagro.presidencia@gmail.com
umata@nilo-cundinamarca.gov.co</t>
  </si>
  <si>
    <t>CALLE 5 NO. 3 - 16 PALACIO MUNICIPAL – SECRETARIA DE DESARROLLO AGROPECUARIO Y AMBIENTAL - NILO CUNDINAMARCA - COLOMBIA</t>
  </si>
  <si>
    <t>PROAS-0242/19.12.22/52516-CO</t>
  </si>
  <si>
    <t>31/08/2021</t>
  </si>
  <si>
    <t>AGUACATE (Persea americana)
BANANO (Musa sapientum)
CACAO (Theobroma cacao)
CAFÉ CEREZA (Coffea arabica)
CAFÉ PERGAMINO SECO
GUANÁBANA (Anona muricata)
GUAYABA (Psidium guajava)
LIMÓN (Citrus limon)
MANDARINA (Citrus reticulata)
MANGO (Mangifera indica)
NARANJA (Citrus sinensis)
PAPAYA (Carica papaya)
PLÁTANO (Musa paradisiaca)</t>
  </si>
  <si>
    <t>CHOCOLATES 100% CACAO
CHOCOLATES EN BARRA
CULTIVOS ASOCIADOS
LICOR DE CACAO
NIBS DE CACAO
PRODUCTOS SEGÚN ANEXO</t>
  </si>
  <si>
    <t>28</t>
  </si>
  <si>
    <t>23717</t>
  </si>
  <si>
    <t>PROST S.A.S</t>
  </si>
  <si>
    <t>KONSTANTIN JESSEN
HENRIK JESSEN</t>
  </si>
  <si>
    <t>313 512 3446
57 4 581 1442
313 616 6345</t>
  </si>
  <si>
    <t>info@dcada.co
konstantin@dcada.co</t>
  </si>
  <si>
    <t>Cr. 33 No. 7A - 22, Of. 201, Medellín, Antioquia - Colombia</t>
  </si>
  <si>
    <t>PROST-0254/08.02.21/52555-CO</t>
  </si>
  <si>
    <t>24745</t>
  </si>
  <si>
    <t>IMEPEX S.A.S</t>
  </si>
  <si>
    <t>ANDRES FERNANDO GONZALEZ
ANDRES FELIPE VALENCIA</t>
  </si>
  <si>
    <t xml:space="preserve">317 661 2880
316 474 0642 </t>
  </si>
  <si>
    <t>direccion@imepex.com
 importaciones@imepex.com
logistica@imepex.com
coordinaciocalidad@imepex.com</t>
  </si>
  <si>
    <t>CALLE 44 No 42 - 92, BOD 7, PALMIRA, VALLE CAUCA - COLOMBIA</t>
  </si>
  <si>
    <t xml:space="preserve">	PANELA EN POLVO
PANELA GRANULADA
PANELA MOLDEADA (PILONCILLO, PREPARTIDA, REDONDA, CUADRADA, FRACCIONADA)</t>
  </si>
  <si>
    <t>t</t>
  </si>
  <si>
    <t>33</t>
  </si>
  <si>
    <t>24759</t>
  </si>
  <si>
    <t>INCONEXUS S.A.S.</t>
  </si>
  <si>
    <t>ADRIANA MARCELA VILLANUEVA SALOMON
PAOLA LAVERDE BARRERO</t>
  </si>
  <si>
    <t>(57 1) 7561005
318 6615076</t>
  </si>
  <si>
    <t>contabilidad@in-conexus.com
avillanueva@in-conexus.com
connection@in-conexus.com</t>
  </si>
  <si>
    <t>CALLE 85A No. 27-25, BOGOTÁ D. C., CUNDINAMARCA - COLOMBIA</t>
  </si>
  <si>
    <t>INCNXS-0288/26.05.2022/52572-CO</t>
  </si>
  <si>
    <t>26/05/2022</t>
  </si>
  <si>
    <t xml:space="preserve">CAFÉ VERDE </t>
  </si>
  <si>
    <t>CAFÉ VERDE
CAFÉ PERGAMINO SECO</t>
  </si>
  <si>
    <t>34</t>
  </si>
  <si>
    <t>24947</t>
  </si>
  <si>
    <t>PRODUCTOS Y SERVICIOS LIDERES DE COLOMBIA S.A.S. - PROSERVICOL S.A.S.</t>
  </si>
  <si>
    <t>FRANCISCO JAVIER TAMAYO CHACON
ANDREA MEDINA</t>
  </si>
  <si>
    <t>314 219 6688
315 239 6868</t>
  </si>
  <si>
    <t>ftamayo@cafecosechareal.com
andrea140m@gmailcom</t>
  </si>
  <si>
    <t>CALLE 36 # 20-29, LA SOLEDAD, BOGOTÁ D. C., CUNDINAMARCA - COLOMBIA</t>
  </si>
  <si>
    <t>CAFÉ
CAFÉ CEREZA
CAFÉ PERGAMINO SECO
CAFÉ VERDE
CAFÉ TOSTADO Y MOLIDO 
CAFÉ VERDE
CÁSCARA SECA DE CAFÉ</t>
  </si>
  <si>
    <t>35</t>
  </si>
  <si>
    <t xml:space="preserve">AGROPECUARIA VALLENATA S.A.S </t>
  </si>
  <si>
    <t>PEDRO JOSE PLATA PABON</t>
  </si>
  <si>
    <t>580 0095
3167447294</t>
  </si>
  <si>
    <t>pedrojoseplata@hotmail.com
agropecuariavallenata@hotmail.com</t>
  </si>
  <si>
    <t>Cra 17 No. 22c – 04, VALLEDUPAR, CESAR - COLOMBIA</t>
  </si>
  <si>
    <t>AGROVTA-0306/11.01.2023/52576-CO</t>
  </si>
  <si>
    <t>CAFÉ PERGAMINO SECO
CACAO</t>
  </si>
  <si>
    <t>24848</t>
  </si>
  <si>
    <t xml:space="preserve">COOPERATIVA CAFETERA DE LA COSTA - CAFICOSTA </t>
  </si>
  <si>
    <t xml:space="preserve">JUAN CARLOS GARCÍA MEDINA
JUAN CAMILO ORTIZ GIRALDO  </t>
  </si>
  <si>
    <t>314 555 4195
320 574 9753
57 5 4331217</t>
  </si>
  <si>
    <t>gerencia@caficosta.com_x000D_
controlinterno@caficosta.com</t>
  </si>
  <si>
    <t>CARRERA 32 Nº 13B -50, BARRIO GALICIA, SANTA MARTA, MAGDALENA - COLOMBIA</t>
  </si>
  <si>
    <t>CAFÉ CEREZA
CAFÉ PERGAMINO SECO
CAFÉ EXCELSO
COPRODUCTOS DE CAFE TRILLADO
CAFÉ TOSTADO Y MOLIDO
GRANOS DE CAFÉ TOSTADOS
COPRODUCTOS DE CAFÉ TRILLADO</t>
  </si>
  <si>
    <t>37</t>
  </si>
  <si>
    <t>24873</t>
  </si>
  <si>
    <t>ASOCIACION DE FAMILIAS PRODUCTORAS INDIGENAS SEYNEKUN</t>
  </si>
  <si>
    <t>CLARIBETH NAVARRO IZQUIERDO
BENIS MEJIA MESTRE</t>
  </si>
  <si>
    <t>318 362 3373
318 398 7735
(095) 584 8905</t>
  </si>
  <si>
    <t>gerencia@seynekun.com
coordinaciontecnica.seynekun@gmail.com
coordinaciontecnica@seynekun.com</t>
  </si>
  <si>
    <t>CRA 7 A #19 B 36, SEC. CENTRO - VALLEDUPAR, CESAR - COLOMBIA</t>
  </si>
  <si>
    <t>CAFÉ CEREZA (COFFEA ARABICA)
CAFÉ PERGAMINO SECO
CAÑA
BALSO
CACAO SECO</t>
  </si>
  <si>
    <t>CAFÉ CEREZA
CAFÉ PERGAMINO SECO
CAÑA DE AZUCAR
CORTEZA DE BALSO
CACAO
CAÑA</t>
  </si>
  <si>
    <t>38</t>
  </si>
  <si>
    <t>24949</t>
  </si>
  <si>
    <t>COOPERATIVA DE CAFICULTORES DEL CAUCA-CAFICAUCA</t>
  </si>
  <si>
    <t>EDGAR FRANCISCO MENESES MUÑOZ
FERNANDO SOLEIBE ARBELAEZ</t>
  </si>
  <si>
    <t>313  791 0649
318 487 2824
2-8249877</t>
  </si>
  <si>
    <t>caficauca@caficauca.com
fernando.soleibe@caficauca.com
edgar.meneses@caficauca.com</t>
  </si>
  <si>
    <t>CARRERA 9 Nº 68 N 04, ALTO CAUCA, POPAYAN, CAUCA - COLOMBIA</t>
  </si>
  <si>
    <t>CAFI-0320/01.03.2021/52560-CO</t>
  </si>
  <si>
    <t>23/07/2021</t>
  </si>
  <si>
    <t>CAFÉ CEREZA (Coffea arabica)
CAFÉ PERGAMINO SECO (Coffea arabica)
CAFÉ EXCELSO
CAFÉ TOSTADO Y MOLIDO
CAFÉ TOSTADO EN GRANO</t>
  </si>
  <si>
    <t xml:space="preserve">CAFÉ CEREZA
CAFÉ PERGAMINO SECO
CAFÉ EXCELSO
CAFÉ TOSTADO Y MOLIDO
CAFÉ TOSTADO EN GRANO </t>
  </si>
  <si>
    <t>39</t>
  </si>
  <si>
    <t>LA TOBIANA S.A.S</t>
  </si>
  <si>
    <t>GLORIA CRISTINA GOMEZ OLAYA
ANDREA GOMEZ OLAYA</t>
  </si>
  <si>
    <t>312 521 8869
312 469 5522
735 6441</t>
  </si>
  <si>
    <t>gusadorey@hotmail.com</t>
  </si>
  <si>
    <t xml:space="preserve">CALLE 41 A Nº 66 A -49, APTO 705. BOGOTÁ D. C., CUNDINAMARCA - COLOMBIA </t>
  </si>
  <si>
    <t>TOB-0321/22.04.2022 /52571-CO</t>
  </si>
  <si>
    <t>22/04/2022</t>
  </si>
  <si>
    <t>CAÑA DE AZUCAR (Saccharum officinarum)
GUACIMO (Guazuma ulmifolia)
PANELA EN BLOQUE
PANELA PULVERIZADA</t>
  </si>
  <si>
    <t>40</t>
  </si>
  <si>
    <t>24968</t>
  </si>
  <si>
    <t>CORPORACIÓN UNIVERSIDAD LIBRE (PLANTA DE CAFÉ MAJAVITA)</t>
  </si>
  <si>
    <t>NELSON  OMAR MANCILLA  MEDINA -  EDIS MAURICIO  SAN MIGUEL JAIMES</t>
  </si>
  <si>
    <t>315 668 7978
313 881 0395
727 6500 Ext 3200</t>
  </si>
  <si>
    <t>nelson.mancilla@unilibre.edu.co
mauricio.sanmiguel@unilibre.edu.co</t>
  </si>
  <si>
    <t xml:space="preserve">CAMPUS UNIVERSITARIO MAJAVITA, VEREDA ALTO DE CHOCHOS - SOCORRO, SANTANDER </t>
  </si>
  <si>
    <t>CAFÉ CEREZA (COFFEA ARÁBICA)
CAFÉ PERGAMINO SECO
CAFÉ EXCELSO
CAFÉ TOSTADO Y MOLIDO
CAFÉ TOSTADO EN GRANO</t>
  </si>
  <si>
    <t>CAFÉ PERGAMINO SECO
CAFÉ EXCELSO
CAFÉ TOSTADO EN GRANO
CAFÉ TOSTADO Y MOLIDO</t>
  </si>
  <si>
    <t>41</t>
  </si>
  <si>
    <t>08306</t>
  </si>
  <si>
    <t xml:space="preserve">SOCIEDAD EXPORTADORA DE CAFÉ DE LAS COOPERATVAS DE CAFICULTORES S.A. - EXPOCAFÉ S.A </t>
  </si>
  <si>
    <t>GUSTAVO ANDRES GOMEZ GIRALDO
LINA ALEJANDRA LOZANO M.</t>
  </si>
  <si>
    <t>343 7070
343 7050
321 377 6001</t>
  </si>
  <si>
    <t>llozano@expocafe.com
ggomez@expocafe.com
crestrepo@expocafe.com</t>
  </si>
  <si>
    <t xml:space="preserve">CRA 7 N° 74-36, PISO 3, BOGOTÁ D.C., CUNDINAMARCA - COLOMBIA </t>
  </si>
  <si>
    <t>CAFÉ EXCELSO
CAFÉ PERGAMINO SECO</t>
  </si>
  <si>
    <t>42</t>
  </si>
  <si>
    <t>24044</t>
  </si>
  <si>
    <t>JOSE GUILLERMO ALFONSO CHAPARRO</t>
  </si>
  <si>
    <t>JOSE GUILLERMO ALFONSO CHAPARRO
 FABIO RUBIANO (PERSONA RESPONSABLE)</t>
  </si>
  <si>
    <t>3125609098
3204785078</t>
  </si>
  <si>
    <t>fabiorubiano2@hotmail.com</t>
  </si>
  <si>
    <t>FINCA LA GRANJA, VEREDA AZAFRANAL, SILVANIA CUNDINAMARCA - COLOMBIA</t>
  </si>
  <si>
    <t>JGAC-0410/30.09.2021/52564-CO</t>
  </si>
  <si>
    <t>TOMATE (Solanum lycopersicum)</t>
  </si>
  <si>
    <t>43</t>
  </si>
  <si>
    <t>24759/1</t>
  </si>
  <si>
    <t>INCONEXUS  S.A.S - GRUPO SIERRA</t>
  </si>
  <si>
    <t>ADRIANA MARCELA VILLANUEVA
PEDRO LEON HENAO MUÑOZ</t>
  </si>
  <si>
    <t>310 768 3984
031 249 4983</t>
  </si>
  <si>
    <t>avillanueva@inconexus.com
campo@in-conexus.com</t>
  </si>
  <si>
    <t>CARRERA 4 A No 53 - 27, OFICINA 201, BOGOTA D. C., CUNDINAMARCA - COLOMBIA</t>
  </si>
  <si>
    <t>CARRERA 4 A No 53 - 27 OFICINA 201 BOGOTA, CUNDINAMARCA, COLOMBIA</t>
  </si>
  <si>
    <t>21535</t>
  </si>
  <si>
    <t>TERRAFERTIL COLOMBIA S.A.S.</t>
  </si>
  <si>
    <t>HUGO QUIROGA
LUZ AIDA MONTAÑEZ</t>
  </si>
  <si>
    <t>8511979
3115224477
3115711959</t>
  </si>
  <si>
    <t>hquiroga@terra-fertil.com
lmontanez@terra-fertil.com</t>
  </si>
  <si>
    <t>LOTE TERRAFERTIL, VEREDA LA GRANJA, ZIPAQUIRÁ, CUNDINAMARCA - COLOMBIA</t>
  </si>
  <si>
    <t>A. MEZCLA DE FRUTAS SECAS Y FRUTOS SECOS
ALMENDRAS ITALIANAS /ALMONDS ITALIAN / RAW ALMONDS (NOP)
ANTIOXIDANT TRAIL MIX/ORGANIC TRAIL MIX (EU, NOP)
MANÍ SILVESTRE/ PEANUTS WILD JUNGLE /PEANUTS JUNGLE (EU, NOP)
CHIPS DE COCO ORGÁNICOS / ORGANIC COCONUT CHIPS (EU, NOP)
ORGANIC ENLIGHTEN TRAIL MIX (NOP)
GOJI BERRIES / ORGANIC GOJI BERRIES (EU, NOP)
GOLDENBERRIES ORGÁNICAS/UVILLA DESHIDRATADA/ UCHUVAS DESHIDRATADA/ ORGANIC GOLDENBERRIES (EU, NOP)
ORGANIC MACHU PICCHU MIX (NOP)
MANGO DESHIDRATADO / ORGANIC MANGO (EU, NOP)
MULBERRIES/ MULBERRIES BLANCOS ORGANICOS / WHITE MULBERRIES (NOP)
NIBS DE CACAO / CACAO ORGÁNICO FRAGMENTADO / ORGANIC RAW CACAO NIBS (EU, NOP)
NUEZ DE BRASIL/ BRAZIL NUTS (NOP)
ORGANIC SUPERBERRY SYMPHONY MIX/ ORGANIC SUPERBERRY SYMPHONY (NOP)
ORGANIC SUPERFOOD TRAIL MIX / SUPERFOOD MIX AND TIN (EU, NOP)
B. INFUSIONES Y TÉS:
HIERBAS AROMÁTICAS HIERBA LUISA ORGÁNICA (EU, NOP)
HIERBAS AROMÁTICAS MANZANILLA ORGÁNICA (EU, NOP)
HIERBAS AROMÁTICAS TORONJIL ORGÁNICO (EU, NOP)
HIERBAS AROMÁTICAS CEDRÓN ORGÁNICO (EU, NOP)
TE NEGRO/BLACK TEAS (EU, NOP)
TÉ VERDE MATCHA ORGANICO/ORGANIC MATCHA TEA POWDER (NOP)
C. SUPLEMENTOS ALIMENTICIOS Y POLVOS
ORGANIC ATHLETIC FUEL ELIXIR/ORGANIC ATHLETIC FUEL (NOP)
ORGANIC DIET SUPPORT STICK PACK/ ORGANIC DIET SUPPORT (NOP)
ORGANIC INMUNE FORMULA STICK PACK/ ORGANIC INMUNE FORMULA (NOP)
CACAO EN POLVO / ORGANIC RAW CACAO POWDER/CACAO POWDER (EU, NOP)
GERMINADO DE TRIGO ORGÁNICO EN POLVO / ORGANIC WHEATGRASS POWDER (NOP)
MACA POWDER/ MACA ROOT POWDER (NOP)
SUPERFOOD SMOOTHIE MIX /ORGANIC SUPERFOOD SMOOTHIE MIX (EU, NOP)
ALL-IN-ONE SMOOTHIE MIX / ULTIMATE SMOOTHIE MIX (NOP)
ENERGY AND BALANCE SMOOTHIE MIX / ORGANIC VITALITY SMOOTHIE MIX/BALANCE SMOOTHIE MIX (NOP)
GREEN PROTEIN SMOOTHIE MIX / ORGANIC WILD PROTEIN SMOOTHIE MIX (NOP)
MUST LOVE CHOCOLATE SMOOTHIE MIX / ORGANIC COCO GOGO SMOOTHIE MIX (NOP)
D. GRANOS, SEMILLAS Y AZUCARES
AZÚCAR DE COCO / ORGANIC PREMIUM SUPERFOOD COCONUT SUGAR/COCONUT SUGAR (NOP)
SEMILLAS DE CHÍA ORGÁNICAS / ORGANIC PREMIUM SUPERFOOD CHIA SEEDS (NOP)
E. MEZCLA
ORGANIC SUPERFOOD TRAIL MIX SIX (EU, NOP)</t>
  </si>
  <si>
    <t>45</t>
  </si>
  <si>
    <t>25471</t>
  </si>
  <si>
    <t>PRODUCTORA Y COMERCIALIZADORA
 DON PEDRO S.A.S</t>
  </si>
  <si>
    <t>LORENA GUILLEN
ANDREA MEDINA</t>
  </si>
  <si>
    <t>312 787 7112
315 239 6868</t>
  </si>
  <si>
    <t>ventas@paneladonpedro.com
Andrea140m@gmail.com</t>
  </si>
  <si>
    <t>CALLE 2 B No 12 A - 00, Bodega 1, ESTACION DE SERVICIO PETROMIL, VILLETA, CUNDINAMARCA - COLOMBIA</t>
  </si>
  <si>
    <t>CAÑA DE AZÚCAR (Saccharum officinarum)
GUÁCIMO (Guazuma ulmifolia)
PANELA EN BLOQUE
PANELA PULVERIZADA
MIEL DE CAÑA
MELASA
 MELCOCHAS</t>
  </si>
  <si>
    <t>47</t>
  </si>
  <si>
    <t>22459</t>
  </si>
  <si>
    <t>NOVACAMPO S.A.S. C.I</t>
  </si>
  <si>
    <t>ANA MARIA PUENTES
JHON GOMEZ PARRA
KAREN SILVA</t>
  </si>
  <si>
    <t>318 285 5247
313 395 1481
3213672751</t>
  </si>
  <si>
    <t>gerencia@novacampo.com
certificaciones@novacampo.com
certificaciones2@novacampo.com</t>
  </si>
  <si>
    <t>PARQUE INDUSTRIAL DE ORIENTE BODEGAS 63 Y 64 MANZANA H KM 18 VÍA PUENTE DE BOYACA - PAIPA / TUNJA, BOYACA - COLOMBIA</t>
  </si>
  <si>
    <t>AGUAYMANTO /UVILLAS /UCHUCAS (Physalis peruviana)</t>
  </si>
  <si>
    <t>49</t>
  </si>
  <si>
    <t>26910</t>
  </si>
  <si>
    <t>ESPACIOS PRODUCTIVOS DE COLOMBIA S.A.S - EPCOL S.A.S.</t>
  </si>
  <si>
    <t>JUAN CLAUDIO ARENAS PONCE
CLAUDIO ARENAS P</t>
  </si>
  <si>
    <t>310 567 4046
311 270 2756</t>
  </si>
  <si>
    <t>juan.arenas@guppi.com.co
gerencia@epcol.com.co</t>
  </si>
  <si>
    <t>.CR. 21 N° 197 - 89, BOGOTÁ D.C., CUNDINAMARCA - COLOMBIA</t>
  </si>
  <si>
    <t xml:space="preserve">CRA 36BIS N° 12-01, BODEGA 11 ARIZONA, SECTOR LA PAZ, ZIPAQUIRÁ, CUNDINAMARCA - COLOMBIA. </t>
  </si>
  <si>
    <t>EPCOL-0496/26.07.20/52540-CO</t>
  </si>
  <si>
    <t>FRESA 
ZANAHORIA
COMPOTA DE FRESA, GUAYABA
COMPOTA DE BANANO, AHUYAMA, ZANAHORIA 
COMPOTA DE BANANO, GUAYABA, ZANAHORIA
COMPOTA BANANO, MANGO
COMPOTA DE MANGO 
COMPOTA MANGO, ZANAHORIA
COMPOTA GUAYABA, MANGO, ZANAHORIA
COMPOTA MANGO, ESPINACA</t>
  </si>
  <si>
    <t xml:space="preserve">COMPOTA DE FRESA, GUAYABA
COMPOTA DE BANANO, AHUYAMA, ZANAHORIA
COMPOTA DE BANANO, GUAYABA, ZANAHORIA
COMPOTA DE BANANO, MANGO.
COMPOTA DE MANGO
COMPOTA DE MANGO, ZANAHORIA
COMPOTA DE GUAYABA, MANGO, ZANAHORIA
COMPOTA DE MANGO Y ESPINACA </t>
  </si>
  <si>
    <t>26188</t>
  </si>
  <si>
    <t>ASOCIACION DE PRODUCTORES CAFETEROS ECOLOGICOS -ASOPROCAE</t>
  </si>
  <si>
    <t>gerencia.asoprocae@gmail.com
corporacioncondesa@gmail.com</t>
  </si>
  <si>
    <t>CALLE 9 Nº 4-81,  BARRIO CENTRO, PUEBLO BELLO, CESAR - COLOMBIA</t>
  </si>
  <si>
    <t>ACAE-0481/03.02.2023/52582-CO</t>
  </si>
  <si>
    <t>31/10/2021</t>
  </si>
  <si>
    <t>CAFÉ CEREZA (Coffea arabica)
CAFÉ PERGAMINO SECO</t>
  </si>
  <si>
    <t>52</t>
  </si>
  <si>
    <t>26146</t>
  </si>
  <si>
    <t>ASOCIACION DE PRODUCTORES DE LA SIERRA NEVADA “ASOPROSIN”</t>
  </si>
  <si>
    <t>PEDRO JOSÉ PLATA PABON
KENEDY PLATA PABON</t>
  </si>
  <si>
    <t>3167447294
3167445944
580 0095</t>
  </si>
  <si>
    <t>asoprosin@hotmail.com</t>
  </si>
  <si>
    <t>CARRERA 17 # 22C - 04, BARRIO SIMÓN BOLIVAR - VALLEDUPAR, CESAR - COLOMBIA</t>
  </si>
  <si>
    <t>ASOPR-0515/30.09.20/52528-CO</t>
  </si>
  <si>
    <t>CAFÉ CEREZA (Coffea arábica)
CAFÉ PERGAMINO SECO (Coffea arábica)
CACAO</t>
  </si>
  <si>
    <t>CACAO/COCOA
CAFÉ CEREZA
CAFÉ PERGAMINO SECO</t>
  </si>
  <si>
    <t>26286</t>
  </si>
  <si>
    <t>COSECHAS CALLE LARGA S.A.S</t>
  </si>
  <si>
    <t>DEISY ARDILA ROJAS</t>
  </si>
  <si>
    <t>320 496 7170</t>
  </si>
  <si>
    <t>deisy.ardila@cosechascallelarga.com</t>
  </si>
  <si>
    <t>CRA 35 BIS N° 58 - 55, Bogota D.C., Cundinamarca - Colombia.</t>
  </si>
  <si>
    <t>NAN</t>
  </si>
  <si>
    <t>CAFÉ TOSTADO Y MOLIDO
CAFÉ VERDE
GRANOS DE CAFÉ TOSTADOS</t>
  </si>
  <si>
    <t>26581</t>
  </si>
  <si>
    <t>RAINIER ADRIANUS YURI VAN VILSTEREN
HERNAN DARIO POVEDA MORENO
LIZETH PAOLA CAVIDES NORIEGA</t>
  </si>
  <si>
    <t>318 308 4120
318 367 8617
317 892 9920</t>
  </si>
  <si>
    <t>ray@orange-export.com
dario@orange-export.com
paola@orange-export.com</t>
  </si>
  <si>
    <t xml:space="preserve">KM 4 ANILLO VIAL, BODEGA COLMUEBLES; BODEGA 1 VDA RIO FRIO, GIRÓN, SANTANDER - COLOMBIA </t>
  </si>
  <si>
    <t>30/06/2022</t>
  </si>
  <si>
    <t>Lima TAHITI (Citrus latifolium), melón</t>
  </si>
  <si>
    <t>MELÓN
LIMA ACIDA TAHITI
NARANJA VALENCIA
JENGIBRE</t>
  </si>
  <si>
    <t>55</t>
  </si>
  <si>
    <t>19329</t>
  </si>
  <si>
    <t>ASOCIACIÓN DE PRODUCTORES DE LA SIERRA NEVADA DE SANTA MARTA - ASOPROSIERRA</t>
  </si>
  <si>
    <t xml:space="preserve">FRANKLIN CHACON 
MARGARITA CONDE
</t>
  </si>
  <si>
    <t xml:space="preserve">(5) 4201598
301 778 4252
312 233 7193
</t>
  </si>
  <si>
    <t>asoprosierra@gmail.com
controlinterno.asoprosierra@gmail.com</t>
  </si>
  <si>
    <t>CRA 4 A No 30-77 MANZANARES, SANTA MARTA -  COLOMBIA</t>
  </si>
  <si>
    <t>20/09/2020</t>
  </si>
  <si>
    <t>CAFÉ CEREZA
CAFÉ EXCELSO
CAFÉ PERGAMINO SECO
CAFÉ TOSTADO Y MOLIDO
CAFÉ VERDE</t>
  </si>
  <si>
    <t>56</t>
  </si>
  <si>
    <t>27442</t>
  </si>
  <si>
    <t>ASOCIACION DE CAMPESINOS CAFETEROS DE LA SIERRA NEVADA DE SANTA MARTA - ASOCAMCS</t>
  </si>
  <si>
    <t>GUSTAVO ANDRES VARGAS CLAVIJO
BRAYAN CAMILO VARGAS MARTINEZ</t>
  </si>
  <si>
    <t>318 203 4232
316 463 4485
318 3489825</t>
  </si>
  <si>
    <t>asocamcs720@hotmail.com</t>
  </si>
  <si>
    <t>CALLE 9 Nº 4-66, BARRIO CENTRO, PUEBLO BELLO, CESAR - COLOMBIA</t>
  </si>
  <si>
    <t>22/11/2020</t>
  </si>
  <si>
    <t>31/01/2021</t>
  </si>
  <si>
    <t xml:space="preserve">CAFÉ CEREZA (Coffea arabica)
CAFÉ PERGAMINO SECO </t>
  </si>
  <si>
    <t>27805</t>
  </si>
  <si>
    <t>ECODANIMAR S.A.S.</t>
  </si>
  <si>
    <t>LEONARDO BRUINSMA
ANGELA PULIDO</t>
  </si>
  <si>
    <t>310 349 1477
316 757 7176</t>
  </si>
  <si>
    <t>leonardo@ecodanimar.com
direeccion.tecnica@ecodanimar.com</t>
  </si>
  <si>
    <t>CRA 2 # 3-20, TABIO, CUNDINAMARCA - COLOMBIA</t>
  </si>
  <si>
    <t>LIMA TAHITI (Citrus latifolium)</t>
  </si>
  <si>
    <t>LIMA TAHITI</t>
  </si>
  <si>
    <t>58</t>
  </si>
  <si>
    <t>28267</t>
  </si>
  <si>
    <t>LA GLORIA CORP &amp; ASOCIADOS S.A.S.</t>
  </si>
  <si>
    <t>57 1 4204747
3209640313</t>
  </si>
  <si>
    <t>mauricio.hernandez_s@hotmail.com</t>
  </si>
  <si>
    <t>CALLE 4C Nº 53D -06, BOGOTÁ D. C., CUNDINAMARCA - COLOMBIA</t>
  </si>
  <si>
    <t>CACAO
CAÑA DE AZUCAR
CORTEZA DE BALSO
MIEL DE PANELA
PANELA EN BLOQUE
PANELA EN POLVO
PANELA GRANULADA
LIMONES
COCO
MANDARINA
NARANJAS
ACEITE DE COCO
ALMENDRA DE CACAO RECUBIERTA DE CHOCOLATE
BARRA DE CHOCOLATE 100%
BARRA DE CHOCOLATE 60, 70 Y 80%
CACAO EN POLVO
CACAO EN POLVO ALCALINO
CACAO EN POLVO CON PANELA
CHOCOLATE DE MESA AMARGO
CHOCOLATE DE MESA CON PANELA
COBERTURA DE CHOCOLATE AL 60, 70 Y 80%
COBERTURA DE COCO PURO
COCO DESHIDRATADO
COCO DESHIDRATADO RECUBIERTO DE CHOCOLATE
JUGO DE CAÑA
LICOR DE CACAO PURO
LIMÓN DESHIDRATADO
LIMÓN DESHIDRATADO CUBIERTO DE CHOCOLATE
MANDARINA DESHIDRATADA
MANDARINA DESHIDRATADA RECUBIERTA DE CHOCOLATE
MANTECA DE CACAO
NARANJA DESHIDRATADA
NARANJA DESHIDRATADA RECUBIERTA DE CHOCOLATE
NIBS E CACAO CON PANELA
NIBS PUROS
PANELA (en bloque, granualada, líquida y pulverizada).</t>
  </si>
  <si>
    <t>5,3</t>
  </si>
  <si>
    <t>28268</t>
  </si>
  <si>
    <t>ASOCIACION DE AGRICULTORES DE LA SIERRA NEVADA DE SANTA MARTA Y SERRANIA DEL PERIJA - ENTRE SIERRAS</t>
  </si>
  <si>
    <t>LEIDY LOZANO LESMES
NEREYDA POLO</t>
  </si>
  <si>
    <t>3007132885
3122438426</t>
  </si>
  <si>
    <t>asociacionentresierras@gmail.com</t>
  </si>
  <si>
    <t>CARRERA 27 Nº 22-23, BARRIO EL LIBANO, CODAZZI, CESAR - COLOMBIA</t>
  </si>
  <si>
    <t>ASNSMES-0826/07.01.2023/52517-CO</t>
  </si>
  <si>
    <t>28429</t>
  </si>
  <si>
    <t>COOPERATIVA DE CAFÉ ESPECIALES SIERRA NEVADA - COOCAFE S.N.</t>
  </si>
  <si>
    <t>ALEISI MACHADO MOLINA
LUZ AIDE SERRANO CORREDOR</t>
  </si>
  <si>
    <t>302 291 7791
316 577 0558</t>
  </si>
  <si>
    <t>gerencia@coocafe.com
luaiseco32@gmail.com</t>
  </si>
  <si>
    <t>CALLE 17 N° 19 - 15, PISO 2, CIENAGA, MAGDALENA - COLOMBIA</t>
  </si>
  <si>
    <t xml:space="preserve">CAFÉ PERGAMINO SECO
CAFÉ CEREZA
CAFÉ EXCELSO
COPRODUCTOS DE CAFÉ TRILLADO </t>
  </si>
  <si>
    <t>CAFÉ CEREZA
CAFÉ EXCELSO
CAFÉ PERGAMINO SECO
COPRODUCTOS DE CAFÉ TRILLADO</t>
  </si>
  <si>
    <t>28402</t>
  </si>
  <si>
    <t xml:space="preserve">AGROINDUSTRIAL BAGAZAL S.A.S </t>
  </si>
  <si>
    <t>JANIO G. GUZMAN F.
ALBERTO GAVIDIA RODIGUEZ
DIANA CORREA</t>
  </si>
  <si>
    <t>316 472 6476
313 458 7770</t>
  </si>
  <si>
    <t>elbagazal@gmail.com
agavidia64@yahoo.es</t>
  </si>
  <si>
    <t>FINCA LA MIRANDA,VEREDA PAYANDE, VILLETA CUNDINAMARCA - COLOMBIA</t>
  </si>
  <si>
    <t>CAÑA DE AZUCAR
GUÁCIMO
PANELA PULVERIZADA
MIEL</t>
  </si>
  <si>
    <t>28427</t>
  </si>
  <si>
    <t>CI PROBA S.A.S</t>
  </si>
  <si>
    <t>MONICA LOPEZ
JHON FREDY PARRA
ANDRES MAURICIO SALAZAR</t>
  </si>
  <si>
    <t>315 538 6257
3145173198
333 8066</t>
  </si>
  <si>
    <t>monica.lopez@ciproba.com
calidadciproba@gmail.com  
andres.salazar@ciproba.com</t>
  </si>
  <si>
    <t xml:space="preserve">CRA 8 No 20-67, OF 601B, Pereira, Risaralda - Colombia </t>
  </si>
  <si>
    <t xml:space="preserve">PANELA PULVERIZADA
PANELA EN BLOQUE </t>
  </si>
  <si>
    <t xml:space="preserve">NESTLÉ DE COLOMBIA S.A. - CAFÉ </t>
  </si>
  <si>
    <t>phyllis.gleiser@co.nestle.com
juan.burgos@co.nestle.com</t>
  </si>
  <si>
    <t>TRANS. 18 No 96-41, BOGOTA D. C., CUNDINAMARCA - COLOMBIA</t>
  </si>
  <si>
    <t>CAFÉ TOSTADO Y MOLIDO EN CAPSULAS</t>
  </si>
  <si>
    <t>65</t>
  </si>
  <si>
    <t xml:space="preserve">NESTLÉ DE COLOMBIA S.A. - COMPOTAS </t>
  </si>
  <si>
    <t>COMPOTA DE MANZANA Y MANGO EN FRASCO
COMPOTA DE MANZANA EN FRASCO
COMPOTA DE PERA EN FRASCO
COMPOTA DE MANZANA EN POUCH
COMPOTA DE BANANA MANGO EN POUCH
COMPOTA DE MANGO MANZANA PERA EN POUCH</t>
  </si>
  <si>
    <t>28459</t>
  </si>
  <si>
    <t>ASOCIACION DE PRODUCTORES DE PANELA AGROSOSTENIBLES DE LA VEREDA DE SALEN MUNICIPIO DE ISNOS HUILA - APPASI</t>
  </si>
  <si>
    <t>JHON FREDY REALPE
WILDER MUÑOZ</t>
  </si>
  <si>
    <t>312 272 2684</t>
  </si>
  <si>
    <t>appasi.77@gmail.com</t>
  </si>
  <si>
    <t>Vereda Salen, San Jose de Isnos, Huila - COLOMBIA</t>
  </si>
  <si>
    <t>CAÑA DE AZUCAR
CORTEZA DE BALSO
PANELA PULVERIZADA
PANELA EN BLOQUE 
PANELA GRANULADA</t>
  </si>
  <si>
    <t>28479</t>
  </si>
  <si>
    <t>INVERSIONES SAN ROQUE DE MARTIRIA S.A.S.</t>
  </si>
  <si>
    <t>HIDELBRANDO BARRERA
ALBERTO GANDIVIA</t>
  </si>
  <si>
    <t>311 812 3705
313 458 7770</t>
  </si>
  <si>
    <t>hidelbrandob@gmail.com
dcorrea@fedepanela.org.co
msanchez@fedepanela.org.co</t>
  </si>
  <si>
    <t>FINCA AGUA CLARA - EL EDEN, VERERDA LA PLATANERA, UTICA, CUNDINAMARCA - COLOMBIA</t>
  </si>
  <si>
    <t>CAÑA DE AZUCAR
GUACIMO
PANELA PULVERIZADA
MIEL DE CAÑA
PANELA EN BLOQUE
PASTOS</t>
  </si>
  <si>
    <t>28487</t>
  </si>
  <si>
    <t>ASOCIACIÓN MUNICIPAL DE PRODUCTORES PANELEROS DE PUEBLO RICO
RISARALDA -ASOPRI</t>
  </si>
  <si>
    <t xml:space="preserve">MARIA YORLADIS MONTOYA
ALBERTO GAVIDIA </t>
  </si>
  <si>
    <t xml:space="preserve">318 508 9345
313 458 7770 </t>
  </si>
  <si>
    <t>asopri2010@gmail.com
dcorrea@fedepanela.org.co
msanchez@fedepanela.org.co</t>
  </si>
  <si>
    <t>CRA 5 No 8 - 68, BARRIO VILLA DANIELA, PUEBLO RICO RISARALDA - COLOMBIA</t>
  </si>
  <si>
    <t>CADILLO
BALSO
CAÑA DE AZUCAR
MIEL DE CAÑA INVERTIDA
MIEL DE CAÑA VIRGEN
PANELA EN POLVO</t>
  </si>
  <si>
    <t>35192</t>
  </si>
  <si>
    <t>GROWERS 6AS S.A.S</t>
  </si>
  <si>
    <t>JUAN MANUEL VARGAS
JUAN CARLOS R
MELISSA OSORIO</t>
  </si>
  <si>
    <t>321 202 1174
302 282 8659</t>
  </si>
  <si>
    <t>contactgrowers3as@gmail.com
ceogrowers4as@gmail.com</t>
  </si>
  <si>
    <t>DG.182 No 20-71, BL3,  AP 126, PUENTE PIEDRA - CUNDINAMARCA - COLOMBIA</t>
  </si>
  <si>
    <t>ARVEJAS
CEBOLLINO (Allium schönoprasum)
CILANTRO
ENELDO (Anethum graveolens)
ESTRAGON
MENTA
OREGANO
PEREJIL
ROMERO
TOMILLO</t>
  </si>
  <si>
    <t>71</t>
  </si>
  <si>
    <t>35188</t>
  </si>
  <si>
    <t xml:space="preserve">DORIGEN S.A.S </t>
  </si>
  <si>
    <t>CARLOS ALBERTO AFANADOR ARENAS 
OSCAR ANDRES SERRANO LEÓN</t>
  </si>
  <si>
    <t>893 5517
311 885 7017</t>
  </si>
  <si>
    <t>carlos.afanador@d-origenn.com
calidad@d-origenn.com</t>
  </si>
  <si>
    <t xml:space="preserve">PAR AGROINDUSTRIAL SAN JORGE, BG 2, CARR OCC KM 19- MOSQUERA, CUNDINAMARCA - COLOMBIA </t>
  </si>
  <si>
    <t>PANELA</t>
  </si>
  <si>
    <t xml:space="preserve">27927 </t>
  </si>
  <si>
    <t xml:space="preserve">AGROINVERSIONES LA COSECHA S.A.S </t>
  </si>
  <si>
    <t xml:space="preserve">CARLOS ERNESTO SANTA
JUAN CAMILO SANTA </t>
  </si>
  <si>
    <t>4 - 3117368
310 517 8386
312 832 7445</t>
  </si>
  <si>
    <t>cesantab@une.net.co
jsanta@agrocosecha.com.co</t>
  </si>
  <si>
    <t xml:space="preserve">CALLE 7B # 43A–99, OF.1310,  MEDELLIN, ANTIOQUIA - COLOMBIA </t>
  </si>
  <si>
    <t>AGROCOSE-0797/21.06.2021/52558-CO</t>
  </si>
  <si>
    <t>19/06/2021</t>
  </si>
  <si>
    <t>LIMONES PERSAS /LIMAS TAHITI (Citrus latifolia)</t>
  </si>
  <si>
    <t>LIMONES
LIMONES PERSAS / LIMA TAHITI (Citrus x latifolia)</t>
  </si>
  <si>
    <t>75</t>
  </si>
  <si>
    <t>35808</t>
  </si>
  <si>
    <t>FEDERACION NACIONAL DE CAFETEROS DE COLOMBIA - BUENCAFE LIOFILIZADO DE COLOMBIA - FONDO NACIONAL DEL CAFÉ</t>
  </si>
  <si>
    <t>andres.cruz@cafedecolombia.com</t>
  </si>
  <si>
    <t>CARRERA 4 No 16 - 50, CALDAS, COLOMBIA - COLOMBIA</t>
  </si>
  <si>
    <t>21/09/2021</t>
  </si>
  <si>
    <t xml:space="preserve"> 13/10/2020</t>
  </si>
  <si>
    <r>
      <t xml:space="preserve">	</t>
    </r>
    <r>
      <rPr>
        <sz val="12"/>
        <rFont val="Century Gothic"/>
        <family val="2"/>
      </rPr>
      <t xml:space="preserve">ACEITE DE CAFÉ/COFFEE OIL
CAFÉ LIOFILIZADO CON O SIN RECUBRIMIENTO DE ACEITE / FREEZE DRIED COFFEE WITH OR WITHOUT OIL COATING
CAFÉ TOSTADO EN GRANO /ROASTED COFFEE BEANS
CAFÉ TOSTADO Y MOLIDO / ROASTED AND GROUND COFFEE
EXTRACTO CONCENTRADO DE CAFÉ / CONCENTRATED COFFEE EXTRACT 
CAFÉ LIOFILIZADO CON CAFÉ TOSTADO MICROMOLIDO / FREEZE DRIED COFFEE WITH ROASTED AND MICROGROUND COFFEE
CAFÉ LIOFILIZADO CON O SIN RECUBRIMIENTO DE ACEITE / FREEZE DRIED COFFEE WITH OR WITHOUT OIL COATING
CAFÉ LIOFILIZADO CON CAFÉ TOSTADO MICROMOLIDO / FREEZE DRIED COFFEE WITH ROASTED MICROGROUND COFFEE
CAFE LIOFILIZADO/SOLUBLE/INSTANTANEO / FREEZE DRIED COFFEE/SOLUBLE COFFEE/INSTANT COFFEE
CAFE VERDE/COPRODUCTO DE CAFÉ TRILLADO </t>
    </r>
  </si>
  <si>
    <t xml:space="preserve">Aceite de café/Coffee oil
Café liofilizado con o sin recubrimiento de aceite / Freeze Dried Coffee with or without oil coating
Café tostado en grano /Roasted coffee beans
Café tostado y molido / Roasted and ground coffeeExtracto concentrado de café / Concentrated Coffee Extract 
Café Liofilizado con Café Tostado micromolido / Freeze dried coffee with roasted and microground coffee
Café liofilizado con o sin recubrimiento de aceite / Freeze Dried Coffee with or without oil coating
Café Liofilizado con Café Tostado Micromolido / Freeze Dried Coffee with roasted microground coffee
Coproducto de café trillado </t>
  </si>
  <si>
    <t>35848</t>
  </si>
  <si>
    <t>INVERSIONES FERURO S.A.S.</t>
  </si>
  <si>
    <t>JUAN MANUEL RUIZ
ANGELA MARIA RUIZ</t>
  </si>
  <si>
    <t>3212413086
3013669731
346 2380</t>
  </si>
  <si>
    <t>paramoproducts1@gmail.com
juanmanuruiz@gmail.com</t>
  </si>
  <si>
    <t>CRA 7A # 72 – 64, 0FF 205, BOGOTA D. C., CUNDINAMARCA - COLOMBIA</t>
  </si>
  <si>
    <t>MENTA (Menta spicata)
CEBOLLIN (Alliun schöenoprasun)
OREGANO (Origanum vulgare)
ROMERO (Rosmarinus officinalis)</t>
  </si>
  <si>
    <t>78</t>
  </si>
  <si>
    <t xml:space="preserve">NESTLÉ DE COLOMBIA S.A. - LECHE EN POLVO </t>
  </si>
  <si>
    <t>PHYLLIS GLEISER
JUAN BURGOS</t>
  </si>
  <si>
    <t>1 5219000 EXT 5305
3152306354</t>
  </si>
  <si>
    <t>TRANS 18 No 96 - 41 BOGOTA D.C., CUNDINAMARCA - COLOMBIA</t>
  </si>
  <si>
    <t>NESLE-1049/21.10.2021/52565-CO</t>
  </si>
  <si>
    <t>21/10/2021</t>
  </si>
  <si>
    <t>LECHE ENTERA EN POLVO ORGANICA</t>
  </si>
  <si>
    <t>35887</t>
  </si>
  <si>
    <t xml:space="preserve">PRODUCTORES DE CÍTRICOS DE SANTANDER S.A.S - PROCISAN </t>
  </si>
  <si>
    <t>JOSE ULISES ARGUELLO COLMENARES
JOHN GOMEZ PARRA</t>
  </si>
  <si>
    <t>317 775 28 03
313 393 14 81</t>
  </si>
  <si>
    <t>jose12.contador@gmail.com
certificaciones@novacampo.com</t>
  </si>
  <si>
    <t>FINCA VILLA CAROLINA, VEREDA LLANO GRADE, GIRON, SANTANDER - COLOMBIA</t>
  </si>
  <si>
    <t>35783</t>
  </si>
  <si>
    <t xml:space="preserve">IVAN VASQUEZ OSPINA </t>
  </si>
  <si>
    <t>IVAN VASQUEZ OSPINA</t>
  </si>
  <si>
    <t>ivanvasquez954@gmail.com</t>
  </si>
  <si>
    <t>VEREDA EN ZARANDO, YALI, ANTIOQUIA - COLOMBIA</t>
  </si>
  <si>
    <t>30/06/2021</t>
  </si>
  <si>
    <t>CADILLO
BALSO
CAÑA DE AZUCAR
PANELA EN BLOQUE
PANELA FRACCIONADA
PANELA GRANULADA
PANELA PULVERIZADA</t>
  </si>
  <si>
    <t>36168</t>
  </si>
  <si>
    <t xml:space="preserve">CARAT PROPERTIES S.A.S </t>
  </si>
  <si>
    <t>MORTEN MARTHINSEN
LUZ AIDE SERRANO CORREDOR</t>
  </si>
  <si>
    <t>3165770558
3008152710</t>
  </si>
  <si>
    <t>morten@caratproperties.com
luaiseco32@gmail.com</t>
  </si>
  <si>
    <t>CALLE 2# 14 – 21, EDIFICIO LOS BANCOS, OFICINA 608 - SANTA MARTA, MAGDALENA - COLOMBIA.</t>
  </si>
  <si>
    <t>CARAT -1139/01.03.2022/52568-CO</t>
  </si>
  <si>
    <t>21,2</t>
  </si>
  <si>
    <t>CAFÉ CEREZA
CAFÉ PERGAMINO SECO
CAFÉ EXCELSO</t>
  </si>
  <si>
    <t>36068</t>
  </si>
  <si>
    <t xml:space="preserve">NOVANA S.A.S </t>
  </si>
  <si>
    <t>ARBEY ALARCON FORERO
CHRISTIAN CAMILO RIAÑO DURAN</t>
  </si>
  <si>
    <t>318 285 52 47
322 271 32 41</t>
  </si>
  <si>
    <t>loperativo@novacampo.com
riano218@gmail.com</t>
  </si>
  <si>
    <t>CALLE 60 · 16 - 28, BODEGA 1, BARRIO LA ESPERANLDA, GIRON, SANTANDER - COLOMBIA</t>
  </si>
  <si>
    <t>LIMA ACIDA TAHITI</t>
  </si>
  <si>
    <t>88</t>
  </si>
  <si>
    <t>36358</t>
  </si>
  <si>
    <t xml:space="preserve">BIONATURE S.A.S </t>
  </si>
  <si>
    <t xml:space="preserve">MAURICIO CAMPOS 
LAURA NATHALIA CHAVES </t>
  </si>
  <si>
    <t>316 524 8373
316 536 6108</t>
  </si>
  <si>
    <t>mauricio.campo@bionature.com.co
laura.chaves@bionature.com.co</t>
  </si>
  <si>
    <t>CALLE 47 N° 4 – 81 AP 104 PIEDRA PINTADA ALTA, IBAGUE, TOLIMA</t>
  </si>
  <si>
    <t>Albahaca
Tomillo</t>
  </si>
  <si>
    <t>36280</t>
  </si>
  <si>
    <t xml:space="preserve"> AGROINDUSTRIAS QUILICHAO - AGROQUILICHAO </t>
  </si>
  <si>
    <t xml:space="preserve">WIDELMAN ZUÑIGA TRUJILLO </t>
  </si>
  <si>
    <t>310 425 0785</t>
  </si>
  <si>
    <t xml:space="preserve">agroquilichao@hotmail.com </t>
  </si>
  <si>
    <t xml:space="preserve">CALLE 19 # 13 - 70 BARRIO EL JARDÍN - SANTANDER DE QUILICHAO </t>
  </si>
  <si>
    <t>AGROQUI -1162/26.03.2022/52570-CO</t>
  </si>
  <si>
    <t>26/03/2022</t>
  </si>
  <si>
    <t>CAÑA DE AZUCAR (SACCHARUM OFFICINARUM)
BALSO (HELIOCARPUS AMERICANUS L.)
PANELA SÓLIDA EN BLOQUE
PANELA PULVERIZADA</t>
  </si>
  <si>
    <t>CAÑA DE AZUCAR (Saccharum Officinarum)
Balso (Heliocarpus americanus L.)
Panela sólida en bloque
Panela pulverizada</t>
  </si>
  <si>
    <t>90</t>
  </si>
  <si>
    <t>36195</t>
  </si>
  <si>
    <t xml:space="preserve">ANDRÉS JOSÉ BARTOLOMÉ REJALA BONNET </t>
  </si>
  <si>
    <t>310 216 6660</t>
  </si>
  <si>
    <t xml:space="preserve">aj.rejala@gmail.com </t>
  </si>
  <si>
    <t>LOTE SAN JOSÉ, VEREDA CASA BLANCA - NEMOCÓN, CUNDINAMARCA</t>
  </si>
  <si>
    <t>91</t>
  </si>
  <si>
    <t>14005</t>
  </si>
  <si>
    <t xml:space="preserve">COOPERATIVA DE CAFICULTORES DE MANIZALES </t>
  </si>
  <si>
    <t xml:space="preserve">MANUEL VILLEGAS 
JULIAN BRAVO COSTEÑO </t>
  </si>
  <si>
    <t>314 632 4596 
323 491 5840</t>
  </si>
  <si>
    <t>manuel.villegas@cooperativamanizales.com
julianam.bravo@cooperativamanizales.com</t>
  </si>
  <si>
    <t xml:space="preserve">CALLE 21 # 13 - 13 BARRIO LIBORIO - MANIZALES, CALDAS </t>
  </si>
  <si>
    <t xml:space="preserve">Café Exclso
Coproductos de café trillado </t>
  </si>
  <si>
    <t>93</t>
  </si>
  <si>
    <t>36497</t>
  </si>
  <si>
    <t xml:space="preserve">THE FARMER COLOMBIA S.A.S. </t>
  </si>
  <si>
    <t>ALEXANDER DIAZ</t>
  </si>
  <si>
    <t>alexander.diaz@thefarmerus.com</t>
  </si>
  <si>
    <t xml:space="preserve">AV CRA 45 # 97 - 50, OFICINA 501
BOGOTÁ D.C. </t>
  </si>
  <si>
    <t>Piña
Piña Congelada en Trozos</t>
  </si>
  <si>
    <t>96</t>
  </si>
  <si>
    <t>CEAN GLOBAL</t>
  </si>
  <si>
    <t>97</t>
  </si>
  <si>
    <t xml:space="preserve">SANTA MARTA GOLDEN </t>
  </si>
  <si>
    <t>98</t>
  </si>
  <si>
    <t>MONBEL TRADING PARTNERS S.A.S.</t>
  </si>
  <si>
    <t>DIEGO ARMANDO MONTES</t>
  </si>
  <si>
    <t>313 347 1084</t>
  </si>
  <si>
    <t>monbelpartners@outlook.com</t>
  </si>
  <si>
    <t>CALLE 23C #69F INT 19 OFICINA 502
BOGOTÁ D.C.</t>
  </si>
  <si>
    <t>MARTÍN VÉLEZ</t>
  </si>
  <si>
    <t>ANDREA MEDINA</t>
  </si>
  <si>
    <t>andrea140m@gmail.com</t>
  </si>
  <si>
    <t>CARRERA 13 # 127-43 Apto 601 la carolina, Bogotá D.C.</t>
  </si>
  <si>
    <t>Tomillo y Romero</t>
  </si>
  <si>
    <t>CARLOS MURCIA</t>
  </si>
  <si>
    <t xml:space="preserve">FRESH TERUMA </t>
  </si>
  <si>
    <t>46</t>
  </si>
  <si>
    <t>25304</t>
  </si>
  <si>
    <t>POD COL COFFEE LIMITADA.</t>
  </si>
  <si>
    <t>JULIO ANTONIO ARIZA ARIZA
JOHN FREDDY MORA</t>
  </si>
  <si>
    <t>571 3269222  EXT 1834
312 457 7081</t>
  </si>
  <si>
    <t>julio.ariza@juanvaldezcafe.com
john.mora@almacafe.com.co</t>
  </si>
  <si>
    <t>Café tostado y Molido en Drips
Café Verde</t>
  </si>
  <si>
    <t>Cod:  D-COL_06-003 
Ver: 04
Fecha:  Octubre 2019</t>
  </si>
  <si>
    <t>CUADRO DE CLIENTES ACTIVOS (NACIONALES)</t>
  </si>
  <si>
    <t>Res. 187/06 -199/16 del MADR</t>
  </si>
  <si>
    <t>ASPROABELEN</t>
  </si>
  <si>
    <t xml:space="preserve">NESTLE DE COLOMBIA S.A. - LECHE EN POLVO </t>
  </si>
  <si>
    <t>FECHA ACTUALIZACIÓN</t>
  </si>
  <si>
    <t>14 DE FEBRERO DE 2020</t>
  </si>
  <si>
    <t>NORMA LUCIA HENAO ZAPATA NEPOMUCENO HERNANDEZ</t>
  </si>
  <si>
    <t>(6)3609726
3113248693                       3112573565</t>
  </si>
  <si>
    <t>agrotatama@agrotatama.com trillaescol@gmail.com</t>
  </si>
  <si>
    <t xml:space="preserve">CALLE 8 N° 8-44, PLAZA PRINCIPAL, APIA – RISARALDA - COLOMBIA </t>
  </si>
  <si>
    <t>CAFÉ EXCELSO
CAFÉ PERGAMINO SECO
COPRODUCTOS DE CAFÉ TRILLADO 
CAFÉ EXCELSO EMPACADO AL VACÍO                                                                      CAFÉ TOSTADO EN GRANO  CAFÉ TOSTADO Y MOLIDO                                       CAFÉ EN DRIPS</t>
  </si>
  <si>
    <t>ANGELA MARIA ORTIZ
JOSÉ MARÍA CAMACHO GÓMEZ</t>
  </si>
  <si>
    <t>angela.ortiz@cafemesadelossantos.com 
 jose.camacho@cafemesadelossantos.com</t>
  </si>
  <si>
    <t>CAROLINA ARANDA RIVERA
GILBERTO CRISTANCHO                       LUISA URZOLA</t>
  </si>
  <si>
    <t>(1)6749204
3123548421
3214120957 3                      1934068779</t>
  </si>
  <si>
    <t xml:space="preserve">compras@donapanela.com
molinoelhato@donapanela.com
biofoods@donapanela.com
produccion@donapanela.com  lurzola@donapanela.com </t>
  </si>
  <si>
    <t xml:space="preserve">COPDP-0025/01.06.21/52561-CO </t>
  </si>
  <si>
    <t xml:space="preserve">CAÑA DE AZUCAR (SACCHARUM OFFICINARUM) 
CORTEZA DE BALSO (OCHROMA PYRAMIDALE)
PANELA EN POLVO
PANELA GRANULADA
PANELA EN BLOQUE 
JUGO DE CAÑA 
MIEL DE CAÑA 
PANELA EN CUBOS NATURAL                                                                                            CAÑA DE AZUCAR                                                                                                      PANELA EN CUBOS NATURAL </t>
  </si>
  <si>
    <t>ANEI-0029/20.09.2022/52580-CO</t>
  </si>
  <si>
    <t>KACHALU-0030/11.09.2022/52578-CO</t>
  </si>
  <si>
    <t>ELOINA ARDILA JAIMES</t>
  </si>
  <si>
    <t>3188271870
319 681 6486</t>
  </si>
  <si>
    <t>ASOPRO-0053/25.09.2022/52591-CO</t>
  </si>
  <si>
    <t>19/05/2021</t>
  </si>
  <si>
    <t>KIA-0125/16.10.2022/52586-CO</t>
  </si>
  <si>
    <t>29/04/2021</t>
  </si>
  <si>
    <t>644,71</t>
  </si>
  <si>
    <t>2316,55</t>
  </si>
  <si>
    <t>57,75</t>
  </si>
  <si>
    <t>167,22</t>
  </si>
  <si>
    <t>TCO-0140/04.02.2023/52588-CO</t>
  </si>
  <si>
    <t>15/5/2021</t>
  </si>
  <si>
    <t>CAFÉ TOSTADO Y MOLIDO CAFE TOSTADO EN GRANO</t>
  </si>
  <si>
    <t>13/10/2021</t>
  </si>
  <si>
    <t>60,55</t>
  </si>
  <si>
    <t>359,01</t>
  </si>
  <si>
    <t>21,24</t>
  </si>
  <si>
    <t>15/03/2021</t>
  </si>
  <si>
    <t>FLB-0176/14.03.2023/52581-CO</t>
  </si>
  <si>
    <t>HORTALIZAS VARIAS (ARVEJA, CEBOLLA CABEZONA, CEBOLLA PUERRO, CEBOLLA LARGA, CILANTRO, ESPINACA BOGOTANA, ESPINACA TIERNA, PEREJIL CRESPO, PEREJIL LISO, RÁBANO, RÚGULA, TOMATE CHERRY, TOMATE LARGA VIDA, CALABACÍN).</t>
  </si>
  <si>
    <t>HDH-0209/11.12.2022/52589-CO</t>
  </si>
  <si>
    <t>1193,26</t>
  </si>
  <si>
    <t>ORANGE-0487/19.05.2023/52592-CO</t>
  </si>
  <si>
    <t>COOCAF-0839/01.11.22/52593-CO</t>
  </si>
  <si>
    <t>CAFI-311/10.02.2023/52594-CO</t>
  </si>
  <si>
    <t>CAFÉ CEREZA (COFFEA ARABICA)
CAFÉ PERGAMINO SECO
CAFÉ VERDE
CAFÉ TOSTADO Y MOLIDO
CAFÉ TOSTADO EN GRANO                                                                      COPRODUCTO DE CAFÉ TRILLADO</t>
  </si>
  <si>
    <t>APCO-0032/24.09.2022/52595-CO</t>
  </si>
  <si>
    <t>FNCE-01/20.12.2022/52599-CO</t>
  </si>
  <si>
    <t>TJD-0021/10.03.2023/52604-CO</t>
  </si>
  <si>
    <t xml:space="preserve">0161
</t>
  </si>
  <si>
    <t>ORGCUN-0158/07.06.23/52602-CO</t>
  </si>
  <si>
    <t>ASOP-0168/20.09.2022/52585-CO</t>
  </si>
  <si>
    <t>CAFÉ CEREZA (Coffea arábica)
CAFÉ PERGAMINO SECO (Coffea arábica)
CACAO SECO
CAFÉ VERDE (EXCELSO)
CAFÉ TOSTADO Y MOLIDO</t>
  </si>
  <si>
    <t>COOA-0210/09.11.2022/52577-CO</t>
  </si>
  <si>
    <t>11/105/2021</t>
  </si>
  <si>
    <t>SEYNEKUN-0312/22.10.2022/52590-CO</t>
  </si>
  <si>
    <t xml:space="preserve">CULPM-0358/27.08.2022/52583-CO  </t>
  </si>
  <si>
    <t xml:space="preserve">TATIANA LANDAZABAL SEQUEDA 
ANA MARIA SANTANA                     JAVIER PACHÓN </t>
  </si>
  <si>
    <t>3147775274 
3203475586
095 3475586                           311 738 5108</t>
  </si>
  <si>
    <t>ECODA-0634/20.07.2023/52597-CO</t>
  </si>
  <si>
    <t>ASOCAM-0654/21.11.2022/52584-CO</t>
  </si>
  <si>
    <t>PHYLLIS GLEISER B
JUAN BURGOS                              ANDRES RUIZ</t>
  </si>
  <si>
    <t>57  1 521 9000 EXT 5305
315 230 6354                          310 567 9492</t>
  </si>
  <si>
    <t xml:space="preserve">phyllis.gleiser@co.nestle.com
juan.burgos@co.nestle.com Andres.Ruiz@co.nestle.com   </t>
  </si>
  <si>
    <t>NESCAFE-0764/13.02.23/52599-CO</t>
  </si>
  <si>
    <t xml:space="preserve">PHYLLIS GLEISER B
DIANA MARIA ZAMUDIO           CONSUELO QUINCHE  </t>
  </si>
  <si>
    <t>57  1 521 9000 EXT 5305
592 4729                                314 297 2732</t>
  </si>
  <si>
    <t>phyllis.gleiser@co.nestle.com
dianamaria.zamudio@co.nestle.com Consuelo.quinche@co.nestle.com</t>
  </si>
  <si>
    <t>NESCOM-0905/08.02.23/52600-CO</t>
  </si>
  <si>
    <t>CONSTANZA MEJIA DE LOS RIOS
ANDRES CRUZ NARANJO ALEJANDRA VALLEJO</t>
  </si>
  <si>
    <t>311 300 5727</t>
  </si>
  <si>
    <t>FNCBUENCAFE/21.09.23/52602-CO</t>
  </si>
  <si>
    <t xml:space="preserve">ALMACAFE </t>
  </si>
  <si>
    <t xml:space="preserve"> SANDRA GONZALEZ ADRIANA JAIME </t>
  </si>
  <si>
    <t xml:space="preserve"> 3203474502                     3138652056</t>
  </si>
  <si>
    <t xml:space="preserve">sandraj.gonzalez@almacafe.com.co </t>
  </si>
  <si>
    <t>CALLE 73 # 8-13 PISO 3 TORRE B BOGOTA</t>
  </si>
  <si>
    <t xml:space="preserve">CAFÉ LIOFILIZADO CON O SIN RECUBRIMIENTO DE ACEITE / FREEZE DRIED COFFEE WITH OR WITHOUT OIL COATED                                                            CAFÉ TOSTADO EN GRANO /ROASTED COFFEE BEANS                                    CAFÉ TOSTADO Y MOLIDO /ROASTED AND GROUND COFFEE                	ACEITE DE CAFÉ / COFFEE OIL                                                        EXTRACTO CONCENTRADO DE CAFÉ / CONCENTRATED COFFEE EXTRACT  CAFÉ LIOFILIZADO CON CAFÉ TOSTADO MICROMOLIDO / FREEZE DRIED COFFEE WITH ROASTED AND MICROGROUND COFFEE                                CAFÉ LIOFILIZADO DESCAFEINADO / DECAFFEINATED FREEZE DRIED COFFEE 
-	CAFÉ LIOFILIZADO / SOLUBLE / INSTANTÁNEO / FREEZE DRIED COFFEE / SOLUBLE COFFEE / INSTANT COFFEE   </t>
  </si>
  <si>
    <t xml:space="preserve">CAFÉ CEREZA (Coffea arabica)
CAFÉ PERGAMINO SECO                                                                           </t>
  </si>
  <si>
    <t xml:space="preserve">10 </t>
  </si>
  <si>
    <t>14</t>
  </si>
  <si>
    <t xml:space="preserve">36 </t>
  </si>
  <si>
    <t xml:space="preserve">60 </t>
  </si>
  <si>
    <t>37042</t>
  </si>
  <si>
    <t xml:space="preserve">FINCA CAFETERA LAS NIEVES </t>
  </si>
  <si>
    <t>BRAYAN VARGAS</t>
  </si>
  <si>
    <t xml:space="preserve">asocamcs720@hotmail.com </t>
  </si>
  <si>
    <t xml:space="preserve">
FINCA LAS NIEVES, VREDA SAN ANTONIO, MANAURE, 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</si>
</sst>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
    <numFmt numFmtId="165" formatCode="d/mm/yyyy;@"/>
  </numFmts>
  <fonts count="46">
    <font>
      <sz val="11"/>
      <color theme="1"/>
      <name val="Calibri"/>
      <family val="2"/>
      <scheme val="minor"/>
    </font>
    <font>
      <b/>
      <sz val="11"/>
      <color theme="1"/>
      <name val="Calibri"/>
      <family val="2"/>
      <scheme val="minor"/>
    </font>
    <font>
      <sz val="9"/>
      <color theme="1"/>
      <name val="Calibri"/>
      <family val="2"/>
      <scheme val="minor"/>
    </font>
    <font>
      <b/>
      <sz val="10"/>
      <color theme="1"/>
      <name val="Calibri"/>
      <family val="2"/>
      <scheme val="minor"/>
    </font>
    <font>
      <sz val="9"/>
      <color indexed="81"/>
      <name val="Tahoma"/>
      <family val="2"/>
    </font>
    <font>
      <sz val="12"/>
      <color theme="1"/>
      <name val="Calibri"/>
      <family val="2"/>
      <scheme val="minor"/>
    </font>
    <font>
      <sz val="10"/>
      <color theme="1"/>
      <name val="Calibri"/>
      <family val="2"/>
      <scheme val="minor"/>
    </font>
    <font>
      <b/>
      <sz val="9"/>
      <color indexed="81"/>
      <name val="Tahoma"/>
      <family val="2"/>
    </font>
    <font>
      <sz val="11"/>
      <color theme="1"/>
      <name val="Calibri"/>
      <family val="2"/>
      <scheme val="minor"/>
    </font>
    <font>
      <sz val="11"/>
      <color theme="1"/>
      <name val="Maiandra GD"/>
      <family val="2"/>
    </font>
    <font>
      <b/>
      <sz val="12"/>
      <color theme="1"/>
      <name val="Century Gothic"/>
      <family val="2"/>
    </font>
    <font>
      <sz val="11"/>
      <color theme="1"/>
      <name val="Century Gothic"/>
      <family val="2"/>
    </font>
    <font>
      <b/>
      <sz val="11"/>
      <color theme="1"/>
      <name val="Century Gothic"/>
      <family val="2"/>
    </font>
    <font>
      <u/>
      <sz val="11"/>
      <color theme="10"/>
      <name val="Calibri"/>
      <family val="2"/>
      <scheme val="minor"/>
    </font>
    <font>
      <b/>
      <sz val="14"/>
      <color theme="1"/>
      <name val="Century Gothic"/>
      <family val="2"/>
    </font>
    <font>
      <sz val="10"/>
      <name val="Arial"/>
      <family val="2"/>
    </font>
    <font>
      <sz val="12"/>
      <name val="宋体"/>
      <charset val="134"/>
    </font>
    <font>
      <u/>
      <sz val="11"/>
      <color rgb="FF0000FF"/>
      <name val="Calibri"/>
      <family val="2"/>
      <scheme val="minor"/>
    </font>
    <font>
      <u/>
      <sz val="12"/>
      <name val="Century Gothic"/>
      <family val="2"/>
    </font>
    <font>
      <sz val="10"/>
      <name val="Arial"/>
      <family val="2"/>
    </font>
    <font>
      <u/>
      <sz val="10"/>
      <color indexed="12"/>
      <name val="Arial"/>
      <family val="2"/>
    </font>
    <font>
      <sz val="11"/>
      <name val="Century Gothic"/>
      <family val="2"/>
    </font>
    <font>
      <u/>
      <sz val="10"/>
      <color theme="10"/>
      <name val="Calibri"/>
      <family val="2"/>
      <scheme val="minor"/>
    </font>
    <font>
      <b/>
      <sz val="9"/>
      <color theme="1"/>
      <name val="Century Gothic"/>
      <family val="2"/>
    </font>
    <font>
      <sz val="9"/>
      <color theme="1"/>
      <name val="Century Gothic"/>
      <family val="2"/>
    </font>
    <font>
      <u/>
      <sz val="9"/>
      <name val="Century Gothic"/>
      <family val="2"/>
    </font>
    <font>
      <b/>
      <u/>
      <sz val="9"/>
      <name val="Century Gothic"/>
      <family val="2"/>
    </font>
    <font>
      <u/>
      <sz val="9"/>
      <color theme="10"/>
      <name val="Calibri"/>
      <family val="2"/>
      <scheme val="minor"/>
    </font>
    <font>
      <sz val="9"/>
      <color theme="1"/>
      <name val="Maiandra GD"/>
      <family val="2"/>
    </font>
    <font>
      <sz val="9"/>
      <name val="Century Gothic"/>
      <family val="2"/>
    </font>
    <font>
      <sz val="8"/>
      <name val="Calibri"/>
      <family val="2"/>
      <scheme val="minor"/>
    </font>
    <font>
      <sz val="11"/>
      <color rgb="FFFFFF00"/>
      <name val="Century Gothic"/>
      <family val="2"/>
    </font>
    <font>
      <b/>
      <sz val="10"/>
      <color theme="1"/>
      <name val="Century Gothic"/>
      <family val="2"/>
    </font>
    <font>
      <sz val="10"/>
      <color theme="1"/>
      <name val="Century Gothic"/>
      <family val="2"/>
    </font>
    <font>
      <sz val="10"/>
      <color theme="1"/>
      <name val="Maiandra GD"/>
      <family val="2"/>
    </font>
    <font>
      <sz val="12"/>
      <color theme="1"/>
      <name val="Century Gothic"/>
      <family val="2"/>
    </font>
    <font>
      <u/>
      <sz val="12"/>
      <color rgb="FF0070C0"/>
      <name val="Century Gothic"/>
      <family val="2"/>
    </font>
    <font>
      <sz val="12"/>
      <name val="Century Gothic"/>
      <family val="2"/>
    </font>
    <font>
      <sz val="12"/>
      <color theme="1"/>
      <name val="Maiandra GD"/>
      <family val="2"/>
    </font>
    <font>
      <b/>
      <sz val="12"/>
      <color theme="1"/>
      <name val="Calibri"/>
      <family val="2"/>
      <scheme val="minor"/>
    </font>
    <font>
      <sz val="12"/>
      <name val="Calibri"/>
      <family val="2"/>
      <scheme val="minor"/>
    </font>
    <font>
      <sz val="12"/>
      <color rgb="FF000000"/>
      <name val="Calibri"/>
      <family val="2"/>
      <scheme val="minor"/>
    </font>
    <font>
      <sz val="11"/>
      <color theme="1"/>
      <name val="Maiandra GD"/>
      <family val="2"/>
    </font>
    <font>
      <b/>
      <u/>
      <sz val="12"/>
      <name val="Century Gothic"/>
      <family val="2"/>
    </font>
    <font>
      <b/>
      <sz val="10"/>
      <color rgb="FF000000"/>
      <name val="Arial"/>
      <family val="2"/>
    </font>
    <font>
      <sz val="11"/>
      <color theme="1"/>
      <name val="Century Gothic"/>
      <family val="2"/>
    </font>
  </fonts>
  <fills count="24">
    <fill>
      <patternFill patternType="none"/>
    </fill>
    <fill>
      <patternFill patternType="gray125"/>
    </fill>
    <fill>
      <patternFill patternType="solid">
        <fgColor rgb="FF92D05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theme="9" tint="-0.499984740745262"/>
        <bgColor indexed="64"/>
      </patternFill>
    </fill>
    <fill>
      <patternFill patternType="solid">
        <fgColor theme="5"/>
        <bgColor indexed="64"/>
      </patternFill>
    </fill>
    <fill>
      <patternFill patternType="solid">
        <fgColor rgb="FFFF0000"/>
        <bgColor indexed="64"/>
      </patternFill>
    </fill>
    <fill>
      <patternFill patternType="solid">
        <fgColor theme="9"/>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4"/>
        <bgColor indexed="64"/>
      </patternFill>
    </fill>
    <fill>
      <patternFill patternType="solid">
        <fgColor theme="5" tint="0.59999389629810485"/>
        <bgColor indexed="64"/>
      </patternFill>
    </fill>
    <fill>
      <patternFill patternType="solid">
        <fgColor theme="4" tint="0.399975585192419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7">
    <xf numFmtId="0" fontId="0" fillId="0" borderId="0"/>
    <xf numFmtId="0" fontId="13" fillId="0" borderId="0" applyNumberFormat="0" applyFill="0" applyBorder="0" applyAlignment="0" applyProtection="0"/>
    <xf numFmtId="0" fontId="15" fillId="0" borderId="0"/>
    <xf numFmtId="0" fontId="8" fillId="0" borderId="0"/>
    <xf numFmtId="0" fontId="16" fillId="0" borderId="0"/>
    <xf numFmtId="0" fontId="17" fillId="0" borderId="0" applyNumberFormat="0" applyFill="0" applyBorder="0" applyAlignment="0" applyProtection="0">
      <alignment vertical="center"/>
    </xf>
    <xf numFmtId="0" fontId="19" fillId="0" borderId="0"/>
    <xf numFmtId="0" fontId="20" fillId="0" borderId="0" applyNumberFormat="0" applyFill="0" applyBorder="0" applyAlignment="0" applyProtection="0">
      <alignment vertical="top"/>
      <protection locked="0"/>
    </xf>
    <xf numFmtId="0" fontId="15" fillId="0" borderId="0"/>
    <xf numFmtId="0" fontId="15" fillId="0" borderId="0"/>
    <xf numFmtId="0" fontId="15" fillId="0" borderId="0"/>
    <xf numFmtId="0" fontId="8" fillId="0" borderId="0"/>
    <xf numFmtId="0" fontId="8" fillId="0" borderId="0"/>
    <xf numFmtId="0" fontId="15" fillId="0" borderId="0"/>
    <xf numFmtId="0" fontId="22" fillId="0" borderId="0" applyNumberFormat="0" applyFill="0" applyBorder="0" applyAlignment="0" applyProtection="0"/>
    <xf numFmtId="0" fontId="8" fillId="0" borderId="0"/>
    <xf numFmtId="0" fontId="8" fillId="0" borderId="0"/>
  </cellStyleXfs>
  <cellXfs count="258">
    <xf numFmtId="0" fontId="0" fillId="0" borderId="0" xfId="0"/>
    <xf numFmtId="0" fontId="0" fillId="2" borderId="0" xfId="0" applyFill="1"/>
    <xf numFmtId="0" fontId="0" fillId="0" borderId="1" xfId="0" applyBorder="1" applyAlignment="1">
      <alignment wrapText="1"/>
    </xf>
    <xf numFmtId="0" fontId="0" fillId="0" borderId="1" xfId="0" applyBorder="1"/>
    <xf numFmtId="0" fontId="0" fillId="3" borderId="1" xfId="0" applyFill="1" applyBorder="1" applyAlignment="1">
      <alignment wrapText="1"/>
    </xf>
    <xf numFmtId="0" fontId="0" fillId="4" borderId="0" xfId="0" applyFill="1"/>
    <xf numFmtId="0" fontId="0" fillId="0" borderId="1" xfId="0" applyBorder="1" applyAlignment="1">
      <alignment vertical="center" wrapText="1"/>
    </xf>
    <xf numFmtId="0" fontId="2" fillId="0" borderId="1" xfId="0" applyFont="1" applyBorder="1" applyAlignment="1">
      <alignment wrapText="1"/>
    </xf>
    <xf numFmtId="0" fontId="2" fillId="0" borderId="1" xfId="0" applyFont="1" applyBorder="1"/>
    <xf numFmtId="0" fontId="2" fillId="0" borderId="0" xfId="0" applyFont="1"/>
    <xf numFmtId="0" fontId="0" fillId="0" borderId="1" xfId="0" applyBorder="1" applyAlignment="1">
      <alignment horizontal="center" vertical="center" wrapText="1"/>
    </xf>
    <xf numFmtId="0" fontId="5" fillId="5" borderId="1" xfId="0" applyFont="1" applyFill="1" applyBorder="1" applyAlignment="1">
      <alignment horizontal="center" vertical="center" wrapText="1"/>
    </xf>
    <xf numFmtId="0" fontId="3" fillId="0" borderId="0" xfId="0" applyFont="1" applyAlignment="1">
      <alignment horizontal="center" vertical="center"/>
    </xf>
    <xf numFmtId="0" fontId="0" fillId="0" borderId="0" xfId="0" applyAlignment="1">
      <alignment wrapText="1"/>
    </xf>
    <xf numFmtId="0" fontId="0" fillId="0" borderId="2" xfId="0"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wrapText="1"/>
    </xf>
    <xf numFmtId="0" fontId="0" fillId="0" borderId="5" xfId="0" applyBorder="1" applyAlignment="1">
      <alignment wrapText="1"/>
    </xf>
    <xf numFmtId="0" fontId="0" fillId="2" borderId="1" xfId="0" applyFill="1" applyBorder="1" applyAlignment="1">
      <alignment wrapText="1"/>
    </xf>
    <xf numFmtId="0" fontId="0" fillId="2" borderId="1" xfId="0" applyFill="1" applyBorder="1"/>
    <xf numFmtId="0" fontId="0" fillId="2" borderId="1" xfId="0" applyFill="1" applyBorder="1" applyAlignment="1">
      <alignment horizontal="center" vertical="center" wrapText="1"/>
    </xf>
    <xf numFmtId="0" fontId="1" fillId="2" borderId="1" xfId="0" applyFont="1" applyFill="1" applyBorder="1" applyAlignment="1">
      <alignment wrapText="1"/>
    </xf>
    <xf numFmtId="0" fontId="1" fillId="2" borderId="1" xfId="0" applyFont="1" applyFill="1" applyBorder="1"/>
    <xf numFmtId="0" fontId="1" fillId="0" borderId="0" xfId="0" applyFont="1"/>
    <xf numFmtId="0" fontId="2" fillId="0" borderId="0" xfId="0" applyFont="1" applyAlignment="1">
      <alignment horizontal="center" vertical="center" wrapText="1"/>
    </xf>
    <xf numFmtId="0" fontId="0" fillId="0" borderId="1" xfId="0" applyBorder="1" applyAlignment="1">
      <alignment horizontal="center" wrapText="1"/>
    </xf>
    <xf numFmtId="0" fontId="11" fillId="0" borderId="0" xfId="0" applyFont="1" applyAlignment="1">
      <alignment horizontal="center" vertical="center"/>
    </xf>
    <xf numFmtId="0" fontId="11"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9" fillId="0" borderId="0" xfId="0" applyFont="1" applyAlignment="1">
      <alignment horizontal="center" vertical="center"/>
    </xf>
    <xf numFmtId="49" fontId="12" fillId="0" borderId="1" xfId="0" applyNumberFormat="1" applyFont="1" applyBorder="1" applyAlignment="1">
      <alignment horizontal="center" vertical="center" wrapText="1"/>
    </xf>
    <xf numFmtId="0" fontId="10" fillId="8" borderId="1" xfId="0" applyFont="1" applyFill="1" applyBorder="1" applyAlignment="1">
      <alignment horizontal="center" vertical="center" wrapText="1"/>
    </xf>
    <xf numFmtId="0" fontId="21" fillId="0" borderId="1" xfId="1" applyFont="1" applyBorder="1" applyAlignment="1">
      <alignment horizontal="center" vertical="center" wrapText="1"/>
    </xf>
    <xf numFmtId="14" fontId="11" fillId="4" borderId="1" xfId="0" applyNumberFormat="1" applyFont="1" applyFill="1" applyBorder="1" applyAlignment="1">
      <alignment horizontal="center" vertical="center" wrapText="1"/>
    </xf>
    <xf numFmtId="0" fontId="24" fillId="0" borderId="0" xfId="0" applyFont="1" applyAlignment="1">
      <alignment horizontal="center" vertical="center" wrapText="1"/>
    </xf>
    <xf numFmtId="0" fontId="2" fillId="0" borderId="0" xfId="0" applyFont="1" applyAlignment="1">
      <alignment horizontal="center" vertical="center"/>
    </xf>
    <xf numFmtId="0" fontId="24" fillId="0" borderId="0" xfId="0" applyFont="1" applyAlignment="1">
      <alignment horizontal="center" vertical="center"/>
    </xf>
    <xf numFmtId="49" fontId="23"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27" fillId="0" borderId="1" xfId="1" applyFont="1" applyFill="1" applyBorder="1" applyAlignment="1">
      <alignment horizontal="center" vertical="center" wrapText="1"/>
    </xf>
    <xf numFmtId="14" fontId="24" fillId="0" borderId="1" xfId="0" applyNumberFormat="1" applyFont="1" applyBorder="1" applyAlignment="1">
      <alignment horizontal="center" vertical="center" wrapText="1"/>
    </xf>
    <xf numFmtId="0" fontId="28" fillId="0" borderId="0" xfId="0" applyFont="1" applyAlignment="1">
      <alignment horizontal="center" vertical="center" wrapText="1"/>
    </xf>
    <xf numFmtId="0" fontId="29" fillId="0" borderId="1" xfId="0" applyFont="1" applyBorder="1" applyAlignment="1">
      <alignment horizontal="center" vertical="center" wrapText="1"/>
    </xf>
    <xf numFmtId="0" fontId="28" fillId="0" borderId="0" xfId="0" applyFont="1" applyAlignment="1">
      <alignment horizontal="center" vertical="center"/>
    </xf>
    <xf numFmtId="0" fontId="25" fillId="0" borderId="1" xfId="1" applyFont="1" applyFill="1" applyBorder="1" applyAlignment="1">
      <alignment horizontal="center" vertical="center" wrapText="1"/>
    </xf>
    <xf numFmtId="49" fontId="23" fillId="10" borderId="8" xfId="0" applyNumberFormat="1" applyFont="1" applyFill="1" applyBorder="1" applyAlignment="1">
      <alignment horizontal="center" vertical="center" wrapText="1"/>
    </xf>
    <xf numFmtId="0" fontId="24" fillId="10" borderId="0" xfId="0" applyFont="1" applyFill="1" applyAlignment="1">
      <alignment horizontal="center" vertical="center" wrapText="1"/>
    </xf>
    <xf numFmtId="0" fontId="25" fillId="10" borderId="0" xfId="0" applyFont="1" applyFill="1" applyAlignment="1">
      <alignment horizontal="center" vertical="center" wrapText="1"/>
    </xf>
    <xf numFmtId="0" fontId="2" fillId="10" borderId="0" xfId="0" applyFont="1" applyFill="1" applyAlignment="1">
      <alignment horizontal="center" vertical="center"/>
    </xf>
    <xf numFmtId="49" fontId="23" fillId="10" borderId="9" xfId="0" applyNumberFormat="1" applyFont="1" applyFill="1" applyBorder="1" applyAlignment="1">
      <alignment horizontal="center" vertical="center" wrapText="1"/>
    </xf>
    <xf numFmtId="49" fontId="23" fillId="10" borderId="3" xfId="0" applyNumberFormat="1" applyFont="1" applyFill="1" applyBorder="1" applyAlignment="1">
      <alignment horizontal="center" vertical="center" wrapText="1"/>
    </xf>
    <xf numFmtId="0" fontId="23" fillId="10" borderId="3" xfId="0" applyFont="1" applyFill="1" applyBorder="1" applyAlignment="1">
      <alignment horizontal="center" vertical="center" wrapText="1"/>
    </xf>
    <xf numFmtId="0" fontId="25" fillId="10" borderId="3" xfId="0" applyFont="1" applyFill="1" applyBorder="1" applyAlignment="1">
      <alignment horizontal="center" vertical="center" wrapText="1"/>
    </xf>
    <xf numFmtId="0" fontId="23" fillId="10" borderId="10"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3" fillId="10" borderId="8" xfId="0" applyFont="1" applyFill="1" applyBorder="1" applyAlignment="1">
      <alignment horizontal="center" vertical="center" wrapText="1"/>
    </xf>
    <xf numFmtId="0" fontId="11" fillId="0" borderId="0" xfId="0" applyFont="1" applyAlignment="1">
      <alignment horizontal="center" vertical="center" wrapText="1"/>
    </xf>
    <xf numFmtId="0" fontId="9" fillId="0" borderId="1" xfId="0" applyFont="1" applyBorder="1" applyAlignment="1">
      <alignment horizontal="center" vertical="center"/>
    </xf>
    <xf numFmtId="0" fontId="11" fillId="4" borderId="1" xfId="0" applyFont="1" applyFill="1" applyBorder="1" applyAlignment="1">
      <alignment horizontal="center" vertical="center" wrapText="1"/>
    </xf>
    <xf numFmtId="49" fontId="12" fillId="14" borderId="1" xfId="0" applyNumberFormat="1" applyFont="1" applyFill="1" applyBorder="1" applyAlignment="1">
      <alignment horizontal="center" vertical="center" wrapText="1"/>
    </xf>
    <xf numFmtId="49" fontId="12"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1" fillId="4" borderId="0" xfId="0" applyFont="1" applyFill="1" applyAlignment="1">
      <alignment horizontal="center" vertical="center"/>
    </xf>
    <xf numFmtId="0" fontId="9" fillId="4" borderId="0" xfId="0" applyFont="1" applyFill="1" applyAlignment="1">
      <alignment horizontal="center" vertical="center"/>
    </xf>
    <xf numFmtId="0" fontId="21" fillId="4" borderId="1" xfId="1" applyFont="1" applyFill="1" applyBorder="1" applyAlignment="1">
      <alignment horizontal="center" vertical="center" wrapText="1"/>
    </xf>
    <xf numFmtId="0" fontId="31" fillId="4" borderId="1" xfId="0" applyFont="1" applyFill="1" applyBorder="1" applyAlignment="1">
      <alignment horizontal="center" vertical="center" wrapText="1"/>
    </xf>
    <xf numFmtId="14" fontId="31" fillId="4" borderId="1" xfId="0" applyNumberFormat="1" applyFont="1" applyFill="1" applyBorder="1" applyAlignment="1">
      <alignment horizontal="center" vertical="center" wrapText="1"/>
    </xf>
    <xf numFmtId="0" fontId="13" fillId="0" borderId="1" xfId="1" applyFill="1" applyBorder="1" applyAlignment="1">
      <alignment horizontal="center" vertical="center" wrapText="1"/>
    </xf>
    <xf numFmtId="49" fontId="32" fillId="4" borderId="1" xfId="0" applyNumberFormat="1" applyFont="1" applyFill="1" applyBorder="1" applyAlignment="1">
      <alignment horizontal="center" vertical="center" wrapText="1"/>
    </xf>
    <xf numFmtId="14" fontId="33" fillId="4" borderId="1" xfId="0" applyNumberFormat="1" applyFont="1" applyFill="1" applyBorder="1" applyAlignment="1">
      <alignment horizontal="center" vertical="center" wrapText="1"/>
    </xf>
    <xf numFmtId="0" fontId="33" fillId="4" borderId="1" xfId="0" applyFont="1" applyFill="1" applyBorder="1" applyAlignment="1">
      <alignment horizontal="center" vertical="center" wrapText="1"/>
    </xf>
    <xf numFmtId="0" fontId="22" fillId="4" borderId="1" xfId="1" applyFont="1" applyFill="1" applyBorder="1" applyAlignment="1">
      <alignment horizontal="center" vertical="center" wrapText="1"/>
    </xf>
    <xf numFmtId="0" fontId="34" fillId="4" borderId="1" xfId="0" applyFont="1" applyFill="1" applyBorder="1" applyAlignment="1">
      <alignment horizontal="center" vertical="center"/>
    </xf>
    <xf numFmtId="0" fontId="33" fillId="4" borderId="0" xfId="0" applyFont="1" applyFill="1" applyAlignment="1">
      <alignment horizontal="center" vertical="center"/>
    </xf>
    <xf numFmtId="0" fontId="34" fillId="4" borderId="0" xfId="0" applyFont="1" applyFill="1" applyAlignment="1">
      <alignment horizontal="center" vertical="center"/>
    </xf>
    <xf numFmtId="49" fontId="32" fillId="15" borderId="1" xfId="0" applyNumberFormat="1" applyFont="1" applyFill="1" applyBorder="1" applyAlignment="1">
      <alignment horizontal="center" vertical="center" wrapText="1"/>
    </xf>
    <xf numFmtId="0" fontId="33" fillId="15" borderId="1" xfId="0" applyFont="1" applyFill="1" applyBorder="1" applyAlignment="1">
      <alignment horizontal="center" vertical="center" wrapText="1"/>
    </xf>
    <xf numFmtId="14" fontId="33" fillId="15" borderId="1" xfId="0" applyNumberFormat="1" applyFont="1" applyFill="1" applyBorder="1" applyAlignment="1">
      <alignment horizontal="center" vertical="center" wrapText="1"/>
    </xf>
    <xf numFmtId="0" fontId="34" fillId="15" borderId="1" xfId="0" applyFont="1" applyFill="1" applyBorder="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49" fontId="12" fillId="16" borderId="1" xfId="0" applyNumberFormat="1" applyFont="1" applyFill="1" applyBorder="1" applyAlignment="1">
      <alignment horizontal="center" vertical="center" wrapText="1"/>
    </xf>
    <xf numFmtId="49" fontId="12" fillId="17" borderId="1" xfId="0" applyNumberFormat="1" applyFont="1" applyFill="1" applyBorder="1" applyAlignment="1">
      <alignment horizontal="center" vertical="center" wrapText="1"/>
    </xf>
    <xf numFmtId="14" fontId="11" fillId="17" borderId="1" xfId="0" applyNumberFormat="1" applyFont="1" applyFill="1" applyBorder="1" applyAlignment="1">
      <alignment horizontal="center" vertical="center" wrapText="1"/>
    </xf>
    <xf numFmtId="0" fontId="11" fillId="17" borderId="1" xfId="0" applyFont="1" applyFill="1" applyBorder="1" applyAlignment="1">
      <alignment horizontal="center" vertical="center" wrapText="1"/>
    </xf>
    <xf numFmtId="0" fontId="21" fillId="17" borderId="1" xfId="1" applyFont="1" applyFill="1" applyBorder="1" applyAlignment="1">
      <alignment horizontal="center" vertical="center" wrapText="1"/>
    </xf>
    <xf numFmtId="0" fontId="11" fillId="17" borderId="0" xfId="0" applyFont="1" applyFill="1" applyAlignment="1">
      <alignment horizontal="center" vertical="center"/>
    </xf>
    <xf numFmtId="0" fontId="9" fillId="17" borderId="0" xfId="0" applyFont="1" applyFill="1" applyAlignment="1">
      <alignment horizontal="center" vertical="center"/>
    </xf>
    <xf numFmtId="0" fontId="13" fillId="4" borderId="1" xfId="1" applyFill="1" applyBorder="1" applyAlignment="1">
      <alignment horizontal="center" vertical="center" wrapText="1"/>
    </xf>
    <xf numFmtId="0" fontId="23" fillId="18" borderId="1" xfId="0" applyFont="1" applyFill="1" applyBorder="1" applyAlignment="1">
      <alignment horizontal="center" vertical="center" wrapText="1"/>
    </xf>
    <xf numFmtId="0" fontId="32" fillId="18" borderId="1" xfId="0" applyFont="1" applyFill="1" applyBorder="1" applyAlignment="1">
      <alignment horizontal="center" vertical="center" wrapText="1"/>
    </xf>
    <xf numFmtId="0" fontId="14" fillId="18" borderId="1" xfId="0" applyFont="1" applyFill="1" applyBorder="1" applyAlignment="1">
      <alignment horizontal="center" vertical="center" wrapText="1"/>
    </xf>
    <xf numFmtId="0" fontId="2" fillId="18" borderId="0" xfId="0" applyFont="1" applyFill="1"/>
    <xf numFmtId="0" fontId="0" fillId="0" borderId="0" xfId="0" applyAlignment="1">
      <alignment horizontal="center" vertical="center" wrapText="1"/>
    </xf>
    <xf numFmtId="0" fontId="0" fillId="0" borderId="0" xfId="0" applyAlignment="1">
      <alignment horizontal="center" vertical="center"/>
    </xf>
    <xf numFmtId="49" fontId="10" fillId="0" borderId="8" xfId="0" applyNumberFormat="1" applyFont="1" applyBorder="1" applyAlignment="1">
      <alignment horizontal="center" vertical="center" wrapText="1"/>
    </xf>
    <xf numFmtId="0" fontId="35" fillId="0" borderId="0" xfId="0" applyFont="1" applyAlignment="1">
      <alignment horizontal="center" vertical="center" wrapText="1"/>
    </xf>
    <xf numFmtId="0" fontId="18" fillId="0" borderId="0" xfId="0" applyFont="1" applyAlignment="1">
      <alignment horizontal="center" vertical="center" wrapText="1"/>
    </xf>
    <xf numFmtId="0" fontId="35" fillId="0" borderId="0" xfId="0" applyFont="1" applyAlignment="1">
      <alignment horizontal="center" vertical="center"/>
    </xf>
    <xf numFmtId="49" fontId="10" fillId="0" borderId="9" xfId="0"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14" fontId="35" fillId="0" borderId="1" xfId="0" applyNumberFormat="1" applyFont="1" applyBorder="1" applyAlignment="1">
      <alignment horizontal="center" vertical="center" wrapText="1"/>
    </xf>
    <xf numFmtId="0" fontId="35" fillId="0" borderId="1" xfId="0" applyFont="1" applyBorder="1" applyAlignment="1">
      <alignment horizontal="center" vertical="center"/>
    </xf>
    <xf numFmtId="0" fontId="37" fillId="0" borderId="1" xfId="0" applyFont="1" applyBorder="1" applyAlignment="1">
      <alignment horizontal="center" vertical="center" wrapText="1"/>
    </xf>
    <xf numFmtId="14" fontId="37" fillId="0" borderId="1" xfId="0" applyNumberFormat="1" applyFont="1" applyBorder="1" applyAlignment="1">
      <alignment horizontal="center" vertical="center" wrapText="1"/>
    </xf>
    <xf numFmtId="0" fontId="37" fillId="0" borderId="1" xfId="0" applyFont="1" applyBorder="1" applyAlignment="1">
      <alignment horizontal="center" vertical="center"/>
    </xf>
    <xf numFmtId="14" fontId="37" fillId="5" borderId="1" xfId="0" applyNumberFormat="1" applyFont="1" applyFill="1" applyBorder="1" applyAlignment="1">
      <alignment horizontal="center" vertical="center"/>
    </xf>
    <xf numFmtId="0" fontId="37" fillId="5" borderId="1" xfId="0" applyFont="1" applyFill="1" applyBorder="1" applyAlignment="1">
      <alignment horizontal="center" vertical="center"/>
    </xf>
    <xf numFmtId="0" fontId="37" fillId="5" borderId="1" xfId="0" applyFont="1" applyFill="1" applyBorder="1" applyAlignment="1">
      <alignment horizontal="center" vertical="center" wrapText="1"/>
    </xf>
    <xf numFmtId="14" fontId="35" fillId="0" borderId="1" xfId="0" applyNumberFormat="1" applyFont="1" applyBorder="1" applyAlignment="1">
      <alignment horizontal="center" vertical="center"/>
    </xf>
    <xf numFmtId="49" fontId="10" fillId="0" borderId="0" xfId="0" applyNumberFormat="1" applyFont="1" applyAlignment="1">
      <alignment horizontal="center" vertical="center" wrapText="1"/>
    </xf>
    <xf numFmtId="0" fontId="10" fillId="0" borderId="0" xfId="0" applyFont="1" applyAlignment="1">
      <alignment horizontal="center" vertical="center" wrapText="1"/>
    </xf>
    <xf numFmtId="0" fontId="36" fillId="0" borderId="0" xfId="0" applyFont="1" applyAlignment="1">
      <alignment horizontal="center" vertical="center" wrapText="1"/>
    </xf>
    <xf numFmtId="49" fontId="10" fillId="0" borderId="0" xfId="0" applyNumberFormat="1" applyFont="1" applyAlignment="1">
      <alignment horizontal="center" vertical="center"/>
    </xf>
    <xf numFmtId="0" fontId="10" fillId="0" borderId="0" xfId="0" applyFont="1" applyAlignment="1">
      <alignment horizontal="center" vertical="center"/>
    </xf>
    <xf numFmtId="0" fontId="36" fillId="0" borderId="0" xfId="0" applyFont="1" applyAlignment="1">
      <alignment horizontal="center" vertical="center"/>
    </xf>
    <xf numFmtId="0" fontId="5" fillId="0" borderId="0" xfId="0" applyFont="1" applyAlignment="1">
      <alignment horizontal="center" vertical="center"/>
    </xf>
    <xf numFmtId="0" fontId="38" fillId="0" borderId="0" xfId="0" applyFont="1" applyAlignment="1">
      <alignment horizontal="center" vertical="center"/>
    </xf>
    <xf numFmtId="0" fontId="38" fillId="0" borderId="1" xfId="0" applyFont="1" applyBorder="1" applyAlignment="1">
      <alignment horizontal="center" vertical="center"/>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xf>
    <xf numFmtId="0" fontId="10" fillId="12" borderId="1"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xf numFmtId="0" fontId="5" fillId="0" borderId="1" xfId="0" applyFont="1" applyBorder="1" applyAlignment="1">
      <alignment wrapText="1"/>
    </xf>
    <xf numFmtId="0" fontId="5" fillId="0" borderId="0" xfId="0" applyFont="1"/>
    <xf numFmtId="0" fontId="39" fillId="19" borderId="1" xfId="0" applyFont="1" applyFill="1" applyBorder="1" applyAlignment="1">
      <alignment horizontal="center" vertical="center" wrapText="1"/>
    </xf>
    <xf numFmtId="0" fontId="5" fillId="0" borderId="0" xfId="0" applyFont="1" applyAlignment="1">
      <alignment horizontal="center"/>
    </xf>
    <xf numFmtId="0" fontId="39" fillId="0" borderId="0" xfId="0" applyFont="1" applyAlignment="1">
      <alignment horizontal="center" vertical="center" wrapText="1"/>
    </xf>
    <xf numFmtId="0" fontId="5" fillId="0" borderId="0" xfId="0" applyFont="1" applyAlignment="1">
      <alignment wrapText="1"/>
    </xf>
    <xf numFmtId="0" fontId="39" fillId="0" borderId="13" xfId="0" applyFont="1" applyBorder="1" applyAlignment="1">
      <alignment horizontal="center" vertical="center"/>
    </xf>
    <xf numFmtId="0" fontId="39" fillId="19" borderId="20" xfId="0" applyFont="1" applyFill="1" applyBorder="1" applyAlignment="1">
      <alignment horizontal="center" vertical="center" wrapText="1"/>
    </xf>
    <xf numFmtId="0" fontId="39" fillId="19" borderId="21" xfId="0" applyFont="1" applyFill="1" applyBorder="1" applyAlignment="1">
      <alignment horizontal="center" vertical="center" wrapText="1"/>
    </xf>
    <xf numFmtId="0" fontId="39"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0" fillId="0" borderId="21" xfId="0" applyFont="1" applyBorder="1" applyAlignment="1">
      <alignment horizontal="center" vertical="center" wrapText="1"/>
    </xf>
    <xf numFmtId="0" fontId="40" fillId="5" borderId="21" xfId="0" applyFont="1" applyFill="1" applyBorder="1" applyAlignment="1">
      <alignment horizontal="center" vertical="center" wrapText="1"/>
    </xf>
    <xf numFmtId="0" fontId="39" fillId="0" borderId="23" xfId="0" applyFont="1" applyBorder="1" applyAlignment="1">
      <alignment horizontal="center" vertical="center" wrapText="1"/>
    </xf>
    <xf numFmtId="0" fontId="39" fillId="19" borderId="24" xfId="0" applyFont="1" applyFill="1" applyBorder="1" applyAlignment="1">
      <alignment horizontal="center" vertical="center" wrapText="1"/>
    </xf>
    <xf numFmtId="0" fontId="5" fillId="0" borderId="24" xfId="0" applyFont="1" applyBorder="1" applyAlignment="1">
      <alignment horizontal="center" vertical="center"/>
    </xf>
    <xf numFmtId="0" fontId="5" fillId="0" borderId="25" xfId="0" applyFont="1" applyBorder="1" applyAlignment="1">
      <alignment horizontal="center" vertical="center" wrapText="1"/>
    </xf>
    <xf numFmtId="0" fontId="42" fillId="0" borderId="0" xfId="0" applyFont="1" applyAlignment="1">
      <alignment horizontal="center" vertical="center"/>
    </xf>
    <xf numFmtId="164" fontId="35" fillId="0" borderId="1" xfId="0" applyNumberFormat="1" applyFont="1" applyBorder="1" applyAlignment="1">
      <alignment horizontal="center" vertical="center" wrapText="1"/>
    </xf>
    <xf numFmtId="164" fontId="35" fillId="0" borderId="2" xfId="0" applyNumberFormat="1" applyFont="1" applyBorder="1" applyAlignment="1">
      <alignment horizontal="center" vertical="center" wrapText="1"/>
    </xf>
    <xf numFmtId="164" fontId="35" fillId="5" borderId="1" xfId="0" applyNumberFormat="1" applyFont="1" applyFill="1" applyBorder="1" applyAlignment="1">
      <alignment horizontal="center" vertical="center" wrapText="1"/>
    </xf>
    <xf numFmtId="164" fontId="37" fillId="0" borderId="1" xfId="0" applyNumberFormat="1" applyFont="1" applyBorder="1" applyAlignment="1">
      <alignment horizontal="center" vertical="center" wrapText="1"/>
    </xf>
    <xf numFmtId="164" fontId="35" fillId="0" borderId="3" xfId="0" applyNumberFormat="1" applyFont="1" applyBorder="1" applyAlignment="1">
      <alignment horizontal="center" vertical="center" wrapText="1"/>
    </xf>
    <xf numFmtId="164" fontId="35" fillId="0" borderId="1" xfId="0" applyNumberFormat="1" applyFont="1" applyBorder="1" applyAlignment="1">
      <alignment horizontal="center" vertical="center"/>
    </xf>
    <xf numFmtId="164" fontId="37" fillId="5" borderId="1" xfId="0" applyNumberFormat="1" applyFont="1" applyFill="1" applyBorder="1" applyAlignment="1">
      <alignment horizontal="center" vertical="center"/>
    </xf>
    <xf numFmtId="165" fontId="35" fillId="0" borderId="1" xfId="0" applyNumberFormat="1" applyFont="1" applyBorder="1" applyAlignment="1">
      <alignment horizontal="center" vertical="center" wrapText="1"/>
    </xf>
    <xf numFmtId="49" fontId="10" fillId="20" borderId="1" xfId="0" applyNumberFormat="1" applyFont="1" applyFill="1" applyBorder="1" applyAlignment="1">
      <alignment horizontal="center" vertical="center" wrapText="1"/>
    </xf>
    <xf numFmtId="49" fontId="10" fillId="20" borderId="1" xfId="0" applyNumberFormat="1" applyFont="1" applyFill="1" applyBorder="1" applyAlignment="1">
      <alignment horizontal="center" vertical="center"/>
    </xf>
    <xf numFmtId="14" fontId="35" fillId="0" borderId="0" xfId="0" applyNumberFormat="1" applyFont="1" applyAlignment="1">
      <alignment horizontal="center" vertical="center" wrapText="1"/>
    </xf>
    <xf numFmtId="14" fontId="35" fillId="0" borderId="0" xfId="0" applyNumberFormat="1" applyFont="1" applyAlignment="1">
      <alignment horizontal="center" vertical="center"/>
    </xf>
    <xf numFmtId="49" fontId="11"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49" fontId="21" fillId="5" borderId="1" xfId="0" applyNumberFormat="1" applyFont="1" applyFill="1" applyBorder="1" applyAlignment="1">
      <alignment horizontal="center" vertical="center"/>
    </xf>
    <xf numFmtId="49" fontId="11" fillId="0" borderId="1" xfId="0" applyNumberFormat="1" applyFont="1" applyBorder="1" applyAlignment="1">
      <alignment horizontal="center" vertical="center"/>
    </xf>
    <xf numFmtId="14" fontId="38" fillId="0" borderId="1" xfId="0" applyNumberFormat="1" applyFont="1" applyBorder="1" applyAlignment="1">
      <alignment horizontal="center" vertical="center"/>
    </xf>
    <xf numFmtId="14" fontId="37" fillId="5" borderId="1" xfId="0" applyNumberFormat="1" applyFont="1" applyFill="1" applyBorder="1" applyAlignment="1">
      <alignment horizontal="center" vertical="center" wrapText="1"/>
    </xf>
    <xf numFmtId="14" fontId="21" fillId="0" borderId="1" xfId="0" applyNumberFormat="1" applyFont="1" applyBorder="1" applyAlignment="1">
      <alignment horizontal="center" vertical="center" wrapText="1"/>
    </xf>
    <xf numFmtId="0" fontId="10" fillId="12" borderId="0" xfId="0" applyFont="1" applyFill="1" applyAlignment="1">
      <alignment horizontal="center" vertical="center" wrapText="1"/>
    </xf>
    <xf numFmtId="0" fontId="10" fillId="4" borderId="1" xfId="0" applyFont="1" applyFill="1" applyBorder="1" applyAlignment="1">
      <alignment horizontal="center" vertical="center" wrapText="1"/>
    </xf>
    <xf numFmtId="0" fontId="13" fillId="0" borderId="1" xfId="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23" fillId="10" borderId="1"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21" borderId="3" xfId="0" applyFont="1" applyFill="1" applyBorder="1" applyAlignment="1">
      <alignment horizontal="center" vertical="center" wrapText="1"/>
    </xf>
    <xf numFmtId="0" fontId="35" fillId="0" borderId="2" xfId="0" applyFont="1" applyBorder="1" applyAlignment="1">
      <alignment horizontal="center" wrapText="1"/>
    </xf>
    <xf numFmtId="0" fontId="10" fillId="22"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10" fillId="23" borderId="1" xfId="0" applyFont="1" applyFill="1" applyBorder="1" applyAlignment="1">
      <alignment horizontal="center" vertical="center" wrapText="1"/>
    </xf>
    <xf numFmtId="0" fontId="10" fillId="12" borderId="1" xfId="0" applyFont="1" applyFill="1" applyBorder="1" applyAlignment="1">
      <alignment horizontal="center" vertical="center" wrapText="1"/>
    </xf>
    <xf numFmtId="49" fontId="45" fillId="0" borderId="1" xfId="0" applyNumberFormat="1" applyFont="1" applyBorder="1" applyAlignment="1">
      <alignment horizontal="center" vertical="center" wrapText="1"/>
    </xf>
    <xf numFmtId="3" fontId="35" fillId="0" borderId="1" xfId="0" applyNumberFormat="1" applyFont="1" applyBorder="1" applyAlignment="1">
      <alignment horizontal="center" vertical="center"/>
    </xf>
    <xf numFmtId="0" fontId="10" fillId="0" borderId="1" xfId="0" applyFont="1" applyBorder="1" applyAlignment="1">
      <alignment horizontal="center" vertical="center" wrapText="1"/>
    </xf>
    <xf numFmtId="0" fontId="36" fillId="0" borderId="3" xfId="0" applyFont="1" applyBorder="1" applyAlignment="1">
      <alignment horizontal="center" vertical="center" wrapText="1"/>
    </xf>
    <xf numFmtId="14" fontId="35" fillId="0" borderId="3" xfId="0" applyNumberFormat="1" applyFont="1" applyBorder="1" applyAlignment="1">
      <alignment horizontal="center" vertical="center" wrapText="1"/>
    </xf>
    <xf numFmtId="0" fontId="38" fillId="0" borderId="3" xfId="0" applyFont="1" applyBorder="1" applyAlignment="1">
      <alignment horizontal="center" vertical="center"/>
    </xf>
    <xf numFmtId="0" fontId="38" fillId="0" borderId="3" xfId="0" applyFont="1" applyBorder="1" applyAlignment="1">
      <alignment horizontal="center" vertical="center" wrapText="1"/>
    </xf>
    <xf numFmtId="0" fontId="13" fillId="0" borderId="0" xfId="1" applyAlignment="1">
      <alignment horizontal="center" vertical="center"/>
    </xf>
    <xf numFmtId="49" fontId="10" fillId="0" borderId="3" xfId="0" applyNumberFormat="1" applyFont="1" applyBorder="1" applyAlignment="1">
      <alignment horizontal="center" vertical="center" wrapText="1"/>
    </xf>
    <xf numFmtId="0" fontId="10" fillId="23" borderId="3" xfId="0" applyFont="1" applyFill="1" applyBorder="1" applyAlignment="1">
      <alignment horizontal="center" vertical="center" wrapText="1"/>
    </xf>
    <xf numFmtId="0" fontId="44" fillId="0" borderId="3" xfId="0" applyFont="1" applyBorder="1"/>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23" fillId="10" borderId="4" xfId="0" applyFont="1" applyFill="1" applyBorder="1" applyAlignment="1">
      <alignment horizontal="center" vertical="center" wrapText="1"/>
    </xf>
    <xf numFmtId="0" fontId="23" fillId="10" borderId="7" xfId="0" applyFont="1" applyFill="1" applyBorder="1" applyAlignment="1">
      <alignment horizontal="center" vertical="center" wrapText="1"/>
    </xf>
    <xf numFmtId="0" fontId="23" fillId="10" borderId="5" xfId="0" applyFont="1" applyFill="1" applyBorder="1" applyAlignment="1">
      <alignment horizontal="center" vertical="center" wrapText="1"/>
    </xf>
    <xf numFmtId="0" fontId="23" fillId="10" borderId="1" xfId="0" applyFont="1" applyFill="1" applyBorder="1" applyAlignment="1">
      <alignment horizontal="center" vertical="center" wrapText="1"/>
    </xf>
    <xf numFmtId="0" fontId="10" fillId="12" borderId="3"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3" fillId="12" borderId="3" xfId="0" applyFont="1" applyFill="1" applyBorder="1" applyAlignment="1">
      <alignment horizontal="center" vertical="center" wrapText="1"/>
    </xf>
    <xf numFmtId="0" fontId="43" fillId="12" borderId="2" xfId="0" applyFont="1" applyFill="1" applyBorder="1" applyAlignment="1">
      <alignment horizontal="center" vertical="center" wrapText="1"/>
    </xf>
    <xf numFmtId="0" fontId="43" fillId="12" borderId="6" xfId="0" applyFont="1" applyFill="1" applyBorder="1" applyAlignment="1">
      <alignment horizontal="center" vertical="center" wrapText="1"/>
    </xf>
    <xf numFmtId="0" fontId="10" fillId="21" borderId="3" xfId="0" applyFont="1" applyFill="1" applyBorder="1" applyAlignment="1">
      <alignment horizontal="center" vertical="center" wrapText="1"/>
    </xf>
    <xf numFmtId="0" fontId="10" fillId="21" borderId="6"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7" borderId="6"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6" xfId="0" applyFont="1" applyFill="1" applyBorder="1" applyAlignment="1">
      <alignment horizontal="center" vertical="center" wrapText="1"/>
    </xf>
    <xf numFmtId="14" fontId="10" fillId="6" borderId="3" xfId="0" applyNumberFormat="1" applyFont="1" applyFill="1" applyBorder="1" applyAlignment="1">
      <alignment horizontal="center" vertical="center" wrapText="1"/>
    </xf>
    <xf numFmtId="14" fontId="10" fillId="6" borderId="6" xfId="0" applyNumberFormat="1" applyFont="1" applyFill="1" applyBorder="1" applyAlignment="1">
      <alignment horizontal="center" vertical="center" wrapText="1"/>
    </xf>
    <xf numFmtId="0" fontId="10" fillId="13" borderId="3" xfId="0" applyFont="1" applyFill="1" applyBorder="1" applyAlignment="1">
      <alignment horizontal="center" vertical="center" wrapText="1"/>
    </xf>
    <xf numFmtId="0" fontId="10" fillId="13" borderId="6"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6"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12" borderId="1" xfId="0" applyFont="1" applyFill="1" applyBorder="1" applyAlignment="1">
      <alignment horizontal="center" vertical="center" wrapText="1"/>
    </xf>
    <xf numFmtId="0" fontId="10" fillId="7" borderId="4" xfId="0" applyFont="1" applyFill="1" applyBorder="1" applyAlignment="1">
      <alignment horizontal="center" vertical="center" wrapText="1"/>
    </xf>
    <xf numFmtId="0" fontId="10" fillId="7" borderId="7" xfId="0" applyFont="1" applyFill="1" applyBorder="1" applyAlignment="1">
      <alignment horizontal="center" vertical="center" wrapText="1"/>
    </xf>
    <xf numFmtId="14" fontId="10" fillId="6" borderId="1" xfId="0" applyNumberFormat="1"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9" borderId="7"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21" borderId="4" xfId="0" applyFont="1" applyFill="1" applyBorder="1" applyAlignment="1">
      <alignment horizontal="center" vertical="center" wrapText="1"/>
    </xf>
    <xf numFmtId="0" fontId="10" fillId="21" borderId="7" xfId="0" applyFont="1" applyFill="1" applyBorder="1" applyAlignment="1">
      <alignment horizontal="center" vertical="center" wrapText="1"/>
    </xf>
    <xf numFmtId="0" fontId="10" fillId="21" borderId="5" xfId="0" applyFont="1" applyFill="1" applyBorder="1" applyAlignment="1">
      <alignment horizontal="center" vertical="center" wrapText="1"/>
    </xf>
    <xf numFmtId="49" fontId="10" fillId="12" borderId="3" xfId="0" applyNumberFormat="1" applyFont="1" applyFill="1" applyBorder="1" applyAlignment="1">
      <alignment horizontal="center" vertical="center" wrapText="1"/>
    </xf>
    <xf numFmtId="49" fontId="10" fillId="12" borderId="2" xfId="0" applyNumberFormat="1" applyFont="1" applyFill="1" applyBorder="1" applyAlignment="1">
      <alignment horizontal="center" vertical="center" wrapText="1"/>
    </xf>
    <xf numFmtId="49" fontId="10" fillId="12" borderId="6" xfId="0" applyNumberFormat="1" applyFont="1" applyFill="1" applyBorder="1" applyAlignment="1">
      <alignment horizontal="center" vertical="center" wrapText="1"/>
    </xf>
    <xf numFmtId="0" fontId="10" fillId="11" borderId="3"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6" xfId="0" applyFont="1" applyFill="1" applyBorder="1" applyAlignment="1">
      <alignment horizontal="center" vertical="center" wrapText="1"/>
    </xf>
    <xf numFmtId="0" fontId="3" fillId="0" borderId="16"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9" xfId="0" applyFont="1" applyBorder="1" applyAlignment="1">
      <alignment horizontal="center" vertical="center" wrapText="1"/>
    </xf>
    <xf numFmtId="0" fontId="5" fillId="0" borderId="14" xfId="0" applyFont="1" applyBorder="1" applyAlignment="1">
      <alignment horizontal="center" wrapText="1"/>
    </xf>
    <xf numFmtId="0" fontId="5" fillId="0" borderId="15" xfId="0" applyFont="1" applyBorder="1" applyAlignment="1">
      <alignment horizontal="center" wrapText="1"/>
    </xf>
    <xf numFmtId="0" fontId="5" fillId="0" borderId="18" xfId="0" applyFont="1" applyBorder="1" applyAlignment="1">
      <alignment horizontal="center" wrapText="1"/>
    </xf>
    <xf numFmtId="0" fontId="5" fillId="0" borderId="9" xfId="0" applyFont="1" applyBorder="1" applyAlignment="1">
      <alignment horizontal="center" wrapText="1"/>
    </xf>
    <xf numFmtId="0" fontId="39" fillId="0" borderId="11" xfId="0" applyFont="1" applyBorder="1" applyAlignment="1">
      <alignment horizontal="center" vertical="center" wrapText="1"/>
    </xf>
    <xf numFmtId="0" fontId="39" fillId="0" borderId="12" xfId="0" applyFont="1" applyBorder="1" applyAlignment="1">
      <alignment horizontal="center" vertical="center" wrapText="1"/>
    </xf>
  </cellXfs>
  <cellStyles count="17">
    <cellStyle name="Hipervínculo" xfId="1" builtinId="8"/>
    <cellStyle name="Hipervínculo 2" xfId="5" xr:uid="{00000000-0005-0000-0000-000001000000}"/>
    <cellStyle name="Hipervínculo 2 2" xfId="14" xr:uid="{00000000-0005-0000-0000-000002000000}"/>
    <cellStyle name="Hipervínculo 3" xfId="7" xr:uid="{00000000-0005-0000-0000-000003000000}"/>
    <cellStyle name="Normal" xfId="0" builtinId="0"/>
    <cellStyle name="Normal 17 2 2 5" xfId="15" xr:uid="{00000000-0005-0000-0000-000005000000}"/>
    <cellStyle name="Normal 17 2 5" xfId="16" xr:uid="{00000000-0005-0000-0000-000006000000}"/>
    <cellStyle name="Normal 2" xfId="8" xr:uid="{00000000-0005-0000-0000-000007000000}"/>
    <cellStyle name="Normal 2 2" xfId="12" xr:uid="{00000000-0005-0000-0000-000008000000}"/>
    <cellStyle name="Normal 2 4" xfId="13" xr:uid="{00000000-0005-0000-0000-000009000000}"/>
    <cellStyle name="Normal 3" xfId="9" xr:uid="{00000000-0005-0000-0000-00000A000000}"/>
    <cellStyle name="Normal 4" xfId="10" xr:uid="{00000000-0005-0000-0000-00000B000000}"/>
    <cellStyle name="Normal 5" xfId="11" xr:uid="{00000000-0005-0000-0000-00000C000000}"/>
    <cellStyle name="Normal 6" xfId="6" xr:uid="{00000000-0005-0000-0000-00000D000000}"/>
    <cellStyle name="Standard 2" xfId="2" xr:uid="{00000000-0005-0000-0000-00000E000000}"/>
    <cellStyle name="Standard 2 2" xfId="3" xr:uid="{00000000-0005-0000-0000-00000F000000}"/>
    <cellStyle name="Standard 3" xfId="4" xr:uid="{00000000-0005-0000-0000-000010000000}"/>
  </cellStyles>
  <dxfs count="0"/>
  <tableStyles count="0" defaultTableStyle="TableStyleMedium2" defaultPivotStyle="PivotStyleLight16"/>
  <colors>
    <mruColors>
      <color rgb="FFFFB3B3"/>
      <color rgb="FFFF939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1390650</xdr:colOff>
      <xdr:row>0</xdr:row>
      <xdr:rowOff>104775</xdr:rowOff>
    </xdr:from>
    <xdr:to>
      <xdr:col>1</xdr:col>
      <xdr:colOff>2695575</xdr:colOff>
      <xdr:row>1</xdr:row>
      <xdr:rowOff>1215501</xdr:rowOff>
    </xdr:to>
    <xdr:pic>
      <xdr:nvPicPr>
        <xdr:cNvPr id="3" name="Imagen 2" descr="Resultado de imagen para BCS OKO GARANTIE COLOMBIA">
          <a:extLst>
            <a:ext uri="{FF2B5EF4-FFF2-40B4-BE49-F238E27FC236}">
              <a16:creationId xmlns:a16="http://schemas.microsoft.com/office/drawing/2014/main" id="{F164FF72-69E8-482F-8F19-525D1EE42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104775"/>
          <a:ext cx="1304925" cy="13107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fael Doncel" id="{7E83B0F7-7093-429F-9B95-E4AA4E9CABAF}" userId="Rafael Doncel" providerId="None"/>
  <person displayName="Doncel, Rafael" id="{6B00604A-47E1-4FFD-8D6A-6BE24692287E}" userId="Doncel, Rafael" providerId="None"/>
  <person displayName="Ruge, Mauricio" id="{7BCE33DE-F169-4E92-9963-81E7BF7643FF}" userId="Ruge, Mauricio" providerId="None"/>
  <person displayName="Rafael Doncel" id="{2602BDDE-349A-4766-8B72-3993ED5330B1}" userId="S::Rafael.Doncel@kiwa.lat::5b5d0e57-e8e5-4078-9a1c-c25b4b9fd2f6" providerId="AD"/>
</personList>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28" dT="2019-01-15T23:04:02.26" personId="{7E83B0F7-7093-429F-9B95-E4AA4E9CABAF}" id="{8695ABF0-C520-4116-A1BD-82BBFC9C0F5A}">
    <text>No se emitio MC para JAS</text>
  </threadedComment>
  <threadedComment ref="AS38" dT="2020-01-27T17:49:12.39" personId="{2602BDDE-349A-4766-8B72-3993ED5330B1}" id="{A8F566DA-7F32-4FE0-A055-309E1A39692E}">
    <text>Se cuenta con un documento elaborado con fecha de 23 de julio de 2013 en formato Word. Sin embargo, dicho documento no cuenta con el soporte en PDF en donde se incluyan las respectivas firmas.</text>
  </threadedComment>
  <threadedComment ref="M41" dT="2020-01-27T20:26:56.73" personId="{2602BDDE-349A-4766-8B72-3993ED5330B1}" id="{87866E80-A6ED-4AB7-9456-69ED879C534D}">
    <text>En la oferta que se le hace al cliente con fecha del 5 de diciembre de 2019 se incluye la certificación para la UE. Sin embargo, al hacer una revisión en la documentación del cliente NO se ha podido constatar la existencia de un certificado para la norma referida.</text>
  </threadedComment>
  <threadedComment ref="AS42" dT="2020-01-24T17:14:09.31" personId="{2602BDDE-349A-4766-8B72-3993ED5330B1}" id="{51A049CF-78C7-4FD3-9BB7-EBF300BBD401}">
    <text>El cliente, tiene contrato de uso del sello desde 2015. Se solicita revisar su vigencia.</text>
  </threadedComment>
  <threadedComment ref="R46" dT="2020-01-27T17:29:13.76" personId="{2602BDDE-349A-4766-8B72-3993ED5330B1}" id="{A4EF35CC-D10F-4007-8104-4986C2ADD152}">
    <text>Para la oferta del 02/08/2019 se incluyó la parte NOP. Sin embargo, a 27/01/2020 no se ha emitido certficado de esta norma</text>
  </threadedComment>
  <threadedComment ref="Q48" dT="2020-01-27T20:26:56.73" personId="{2602BDDE-349A-4766-8B72-3993ED5330B1}" id="{717DCDD1-21A4-4308-800C-63F00B828F16}">
    <text>En la oferta que se le hace al cliente con fecha del 5 de diciembre de 2019 se incluye la certificación para la UE. Sin embargo, al hacer una revisión en la documentación del cliente NO se ha podido constatar la existencia de un certificado para la norma referida.</text>
  </threadedComment>
  <threadedComment ref="P54" dT="2020-01-28T15:57:58.15" personId="{6B00604A-47E1-4FFD-8D6A-6BE24692287E}" id="{B25E0D94-B9C9-4097-B306-29062E5B94E3}">
    <text>De acuerdo  a oferta del día 04 de diciembre de 2019, el cliente aplicó al certificado EU. Sin embargo, a 28 de enero de 2020 aun no se ha emitido concepto en este sentido.</text>
  </threadedComment>
  <threadedComment ref="P55" dT="2020-01-28T16:03:27.39" personId="{6B00604A-47E1-4FFD-8D6A-6BE24692287E}" id="{40A9283E-4DBB-4443-8D89-F4626CDC4DA3}">
    <text>De acuerdo  a oferta del día 19 de noviembre de 2019, el cliente aplicó al certificado EU. Sin embargo, a 28 de enero de 2020 aun no se ha emitido concepto en este sentido.</text>
  </threadedComment>
  <threadedComment ref="Q60" dT="2020-01-28T15:37:25.52" personId="{6B00604A-47E1-4FFD-8D6A-6BE24692287E}" id="{048C1FC2-F14D-46CF-BBFA-9157F0B2B19A}">
    <text>De acuerdo  a oferta del día 13 de noviembre de 2019, el cliente aplicó a los certificados EU y NOP. Sin embargo, a 28 de enero de 2020 aun no se ha emitido concepto en este sentido.</text>
  </threadedComment>
  <threadedComment ref="R60" dT="2020-01-28T15:37:32.36" personId="{6B00604A-47E1-4FFD-8D6A-6BE24692287E}" id="{3ABF7886-2587-409F-8EF8-12EE65FA2A9E}">
    <text>De acuerdo  a oferta del día 13 de noviembre de 2019, el cliente aplicó a los certificados EU y NOP. Sin embargo, a 28 de enero de 2020 aun no se ha emitido concepto en este sentido.</text>
  </threadedComment>
  <threadedComment ref="Q62" dT="2020-04-30T10:29:26.63" personId="{7BCE33DE-F169-4E92-9963-81E7BF7643FF}" id="{81C70452-FADD-46E9-8578-EAA84F826C53}">
    <text>Extensión 29/02/2020</text>
  </threadedComment>
  <threadedComment ref="Q65" dT="2020-01-27T14:41:11.28" personId="{2602BDDE-349A-4766-8B72-3993ED5330B1}" id="{4CD917E0-6455-489F-A808-4EC9945ACBDD}">
    <text>Desde el día 02 de abril de 2018, se registra un documento de Liquidación del contrato para la certificación EU.
También, se puede evidenciar que en la oferta para el año 2019, se solicitó el servicio de certificación para EU y NOP. Sin embargo, en la revisión de carpetas no se encontró documento soporte de los respectivos certificados</text>
  </threadedComment>
  <threadedComment ref="R65" dT="2020-01-27T14:52:42.46" personId="{2602BDDE-349A-4766-8B72-3993ED5330B1}" id="{365ED6C1-FB6C-457B-8EBB-47D1BC7C4CDF}">
    <text>Heciendo revisión de las diferentes carpetas del cliente, se puede evidenciar la aplicación desde el año 2019 para este tipo de certificación. Sin embargo, aun no se ha tenido el respectivo soporte de certificado.</text>
  </threadedComment>
</ThreadedComments>
</file>

<file path=xl/threadedComments/threadedComment2.xml><?xml version="1.0" encoding="utf-8"?>
<ThreadedComments xmlns="http://schemas.microsoft.com/office/spreadsheetml/2018/threadedcomments" xmlns:x="http://schemas.openxmlformats.org/spreadsheetml/2006/main">
  <threadedComment ref="AW30" dT="2020-01-24T17:05:44.52" personId="{2602BDDE-349A-4766-8B72-3993ED5330B1}" id="{9A8AD229-A05E-495A-AD25-84B563CFF486}">
    <text>Este cliente, tiene acuerdo de uso y sello desde el año 2015. Se solicita verificar su vigencia</text>
  </threadedComment>
  <threadedComment ref="C31" dT="2020-01-16T15:34:36.64" personId="{6B00604A-47E1-4FFD-8D6A-6BE24692287E}" id="{B6F3C20D-BFBC-4770-93D6-50DD1C3C4C34}">
    <text>Sólo es proceso y comercialización. No se cuenta con una DraftList</text>
  </threadedComment>
  <threadedComment ref="AW31" dT="2020-01-24T17:38:13.83" personId="{2602BDDE-349A-4766-8B72-3993ED5330B1}" id="{230509C5-8FB2-41B8-A643-890342829550}">
    <text>Este cliente, tiene un acuerdo de uso de sello de BCS desde 2015. Se solicita verificar su vigencia.</text>
  </threadedComment>
  <threadedComment ref="AW33" dT="2020-01-24T19:17:13.20" personId="{2602BDDE-349A-4766-8B72-3993ED5330B1}" id="{09EAA775-229C-4C22-9726-56522FD4DEA8}">
    <text>Acuerdo de uso de nombre y sello desde 2018</text>
  </threadedComment>
  <threadedComment ref="AW39" dT="2020-01-24T21:20:47.94" personId="{2602BDDE-349A-4766-8B72-3993ED5330B1}" id="{CB5C38AC-6EF0-4C18-BB37-36F1F2DCAE6B}">
    <text>Cliente con acuerdo de uso de sello desde el año 2016. Se solicita verificar su vigencia.</text>
  </threadedComment>
  <threadedComment ref="V40" dT="2020-01-24T21:32:53.02" personId="{2602BDDE-349A-4766-8B72-3993ED5330B1}" id="{BE9C1029-7984-401D-9F4A-72367D074FF7}">
    <text>Contrato de EU liquidado, según oficio del 10/10/2019</text>
  </threadedComment>
  <threadedComment ref="AW42" dT="2020-01-24T22:00:21.46" personId="{2602BDDE-349A-4766-8B72-3993ED5330B1}" id="{29BB46B7-B5E3-454F-A393-B961788D2D0F}">
    <text>Se evidencia un documento en la carpeta del cliente con fecha e 05/04/2016, en el que hay un acuerdo de uso del nombre y sello de BCS</text>
  </threadedComment>
  <threadedComment ref="AW43" dT="2020-01-27T13:34:33.91" personId="{2602BDDE-349A-4766-8B72-3993ED5330B1}" id="{E55DD019-7661-494D-B8CF-3945FCB62BC6}">
    <text>Se evidencia un acuerdo de uso de nombre y sello desde el día 02 de marzo de 2016. Sin embargo, es un archivo en PDF en donde no están incluidas las respectivas firmas.</text>
  </threadedComment>
  <threadedComment ref="Q47" dT="2020-01-27T16:44:04.60" personId="{2602BDDE-349A-4766-8B72-3993ED5330B1}" id="{73F325A6-BF46-4A17-B3BC-63CD51EB6C8F}">
    <text>En el documento de Oferta aceptada que se le hace al cliente con fecha del 08/10/2019, se incluye tanto la certificación EU como la certificación NOP, para procesamiento y exportación.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cafepolancorganico@hotmail.com:" TargetMode="External"/><Relationship Id="rId13" Type="http://schemas.openxmlformats.org/officeDocument/2006/relationships/hyperlink" Target="mailto:asopajuhuila1@gmail.com" TargetMode="External"/><Relationship Id="rId18" Type="http://schemas.openxmlformats.org/officeDocument/2006/relationships/hyperlink" Target="mailto:charlesbeltran11@gmail,com" TargetMode="External"/><Relationship Id="rId26" Type="http://schemas.openxmlformats.org/officeDocument/2006/relationships/hyperlink" Target="mailto:allanom@une.net.co" TargetMode="External"/><Relationship Id="rId3" Type="http://schemas.openxmlformats.org/officeDocument/2006/relationships/hyperlink" Target="mailto:solecosistemicas@gmail.com;" TargetMode="External"/><Relationship Id="rId21" Type="http://schemas.openxmlformats.org/officeDocument/2006/relationships/hyperlink" Target="mailto:robert@justpanela.com" TargetMode="External"/><Relationship Id="rId34" Type="http://schemas.openxmlformats.org/officeDocument/2006/relationships/printerSettings" Target="../printerSettings/printerSettings2.bin"/><Relationship Id="rId7" Type="http://schemas.openxmlformats.org/officeDocument/2006/relationships/hyperlink" Target="mailto:asoproomac@gmail.com;" TargetMode="External"/><Relationship Id="rId12" Type="http://schemas.openxmlformats.org/officeDocument/2006/relationships/hyperlink" Target="mailto:aprocapis@yahoo.es" TargetMode="External"/><Relationship Id="rId17" Type="http://schemas.openxmlformats.org/officeDocument/2006/relationships/hyperlink" Target="mailto:giovanni@fruandes.co;" TargetMode="External"/><Relationship Id="rId25" Type="http://schemas.openxmlformats.org/officeDocument/2006/relationships/hyperlink" Target="mailto:robert@justpanela.com" TargetMode="External"/><Relationship Id="rId33" Type="http://schemas.openxmlformats.org/officeDocument/2006/relationships/hyperlink" Target="mailto:juan.arenas@nutrivi.com.co;" TargetMode="External"/><Relationship Id="rId2" Type="http://schemas.openxmlformats.org/officeDocument/2006/relationships/hyperlink" Target="mailto:coomprocar@hotmail.com;" TargetMode="External"/><Relationship Id="rId16" Type="http://schemas.openxmlformats.org/officeDocument/2006/relationships/hyperlink" Target="mailto:certificaciones@novacampo.com" TargetMode="External"/><Relationship Id="rId20" Type="http://schemas.openxmlformats.org/officeDocument/2006/relationships/hyperlink" Target="mailto:csuarez@ocati.com" TargetMode="External"/><Relationship Id="rId29" Type="http://schemas.openxmlformats.org/officeDocument/2006/relationships/hyperlink" Target="mailto:csuarez@ocati.com" TargetMode="External"/><Relationship Id="rId1" Type="http://schemas.openxmlformats.org/officeDocument/2006/relationships/hyperlink" Target="mailto:aprocafa.acandi@gamil.com" TargetMode="External"/><Relationship Id="rId6" Type="http://schemas.openxmlformats.org/officeDocument/2006/relationships/hyperlink" Target="mailto:simonvc26@gmail.com" TargetMode="External"/><Relationship Id="rId11" Type="http://schemas.openxmlformats.org/officeDocument/2006/relationships/hyperlink" Target="mailto:gerencia@cafeterosorigen.co" TargetMode="External"/><Relationship Id="rId24" Type="http://schemas.openxmlformats.org/officeDocument/2006/relationships/hyperlink" Target="mailto:Asproabelen14@hotmail.com;" TargetMode="External"/><Relationship Id="rId32" Type="http://schemas.openxmlformats.org/officeDocument/2006/relationships/hyperlink" Target="mailto:asoprocafe@gmail.com" TargetMode="External"/><Relationship Id="rId37" Type="http://schemas.microsoft.com/office/2017/10/relationships/threadedComment" Target="../threadedComments/threadedComment1.xml"/><Relationship Id="rId5" Type="http://schemas.openxmlformats.org/officeDocument/2006/relationships/hyperlink" Target="mailto:haciendagrancolombia@hotmail.com;" TargetMode="External"/><Relationship Id="rId15" Type="http://schemas.openxmlformats.org/officeDocument/2006/relationships/hyperlink" Target="mailto:ramam14@gmail.com" TargetMode="External"/><Relationship Id="rId23" Type="http://schemas.openxmlformats.org/officeDocument/2006/relationships/hyperlink" Target="mailto:cbedoya@noel.com.co" TargetMode="External"/><Relationship Id="rId28" Type="http://schemas.openxmlformats.org/officeDocument/2006/relationships/hyperlink" Target="mailto:csuarez@ocati.com" TargetMode="External"/><Relationship Id="rId36" Type="http://schemas.openxmlformats.org/officeDocument/2006/relationships/comments" Target="../comments1.xml"/><Relationship Id="rId10" Type="http://schemas.openxmlformats.org/officeDocument/2006/relationships/hyperlink" Target="mailto:nicolas.gutierrez@fruandes.co;" TargetMode="External"/><Relationship Id="rId19" Type="http://schemas.openxmlformats.org/officeDocument/2006/relationships/hyperlink" Target="mailto:tritocafe17@gmail.com" TargetMode="External"/><Relationship Id="rId31" Type="http://schemas.openxmlformats.org/officeDocument/2006/relationships/hyperlink" Target="mailto:giovanni@fruandes.co" TargetMode="External"/><Relationship Id="rId4" Type="http://schemas.openxmlformats.org/officeDocument/2006/relationships/hyperlink" Target="mailto:clusterpina@cccasanare.co;" TargetMode="External"/><Relationship Id="rId9" Type="http://schemas.openxmlformats.org/officeDocument/2006/relationships/hyperlink" Target="mailto:Giovanni@fruandes.co;" TargetMode="External"/><Relationship Id="rId14" Type="http://schemas.openxmlformats.org/officeDocument/2006/relationships/hyperlink" Target="mailto:certificaciones@novacampo.com" TargetMode="External"/><Relationship Id="rId22" Type="http://schemas.openxmlformats.org/officeDocument/2006/relationships/hyperlink" Target="mailto:rodrigo_mendoza_@hotmail.com" TargetMode="External"/><Relationship Id="rId27" Type="http://schemas.openxmlformats.org/officeDocument/2006/relationships/hyperlink" Target="mailto:johngom9@hotmail.com" TargetMode="External"/><Relationship Id="rId30" Type="http://schemas.openxmlformats.org/officeDocument/2006/relationships/hyperlink" Target="mailto:csuarez@ocati.com" TargetMode="External"/><Relationship Id="rId35"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hyperlink" Target="mailto:asoprosin@hotmail.com" TargetMode="External"/><Relationship Id="rId13" Type="http://schemas.openxmlformats.org/officeDocument/2006/relationships/hyperlink" Target="mailto:asopri2010@gmail.com" TargetMode="External"/><Relationship Id="rId18" Type="http://schemas.openxmlformats.org/officeDocument/2006/relationships/hyperlink" Target="mailto:Paramoproducts1@gmail.com" TargetMode="External"/><Relationship Id="rId26" Type="http://schemas.openxmlformats.org/officeDocument/2006/relationships/hyperlink" Target="mailto:sonia.sarria@cafedecolombia.com.co;" TargetMode="External"/><Relationship Id="rId39" Type="http://schemas.microsoft.com/office/2017/10/relationships/threadedComment" Target="../threadedComments/threadedComment2.xml"/><Relationship Id="rId3" Type="http://schemas.openxmlformats.org/officeDocument/2006/relationships/hyperlink" Target="mailto:fabiorubiano2@hotmail.com" TargetMode="External"/><Relationship Id="rId21" Type="http://schemas.openxmlformats.org/officeDocument/2006/relationships/hyperlink" Target="mailto:angel_camelo@hotmail.com" TargetMode="External"/><Relationship Id="rId34" Type="http://schemas.openxmlformats.org/officeDocument/2006/relationships/hyperlink" Target="mailto:sandraj.gonzalez@almacafe.com.co" TargetMode="External"/><Relationship Id="rId7" Type="http://schemas.openxmlformats.org/officeDocument/2006/relationships/hyperlink" Target="mailto:gusadorey@hotmail.com" TargetMode="External"/><Relationship Id="rId12" Type="http://schemas.openxmlformats.org/officeDocument/2006/relationships/hyperlink" Target="mailto:appasi.77@gmail.com" TargetMode="External"/><Relationship Id="rId17" Type="http://schemas.openxmlformats.org/officeDocument/2006/relationships/hyperlink" Target="mailto:andres.cruz@cafedecolombia.com" TargetMode="External"/><Relationship Id="rId25" Type="http://schemas.openxmlformats.org/officeDocument/2006/relationships/hyperlink" Target="mailto:german.ortiz@nutrium.co;" TargetMode="External"/><Relationship Id="rId33" Type="http://schemas.openxmlformats.org/officeDocument/2006/relationships/hyperlink" Target="mailto:andrea140m@gmail.com" TargetMode="External"/><Relationship Id="rId38" Type="http://schemas.openxmlformats.org/officeDocument/2006/relationships/comments" Target="../comments2.xml"/><Relationship Id="rId2" Type="http://schemas.openxmlformats.org/officeDocument/2006/relationships/hyperlink" Target="mailto:agoeggel@comestiblesitalo.com;" TargetMode="External"/><Relationship Id="rId16" Type="http://schemas.openxmlformats.org/officeDocument/2006/relationships/hyperlink" Target="mailto:pedro.romero@cafedecolombia.com.co" TargetMode="External"/><Relationship Id="rId20" Type="http://schemas.openxmlformats.org/officeDocument/2006/relationships/hyperlink" Target="mailto:cafekia@hotmail.com" TargetMode="External"/><Relationship Id="rId29" Type="http://schemas.openxmlformats.org/officeDocument/2006/relationships/hyperlink" Target="mailto:alexander.diaz@thefarmerus.com" TargetMode="External"/><Relationship Id="rId1" Type="http://schemas.openxmlformats.org/officeDocument/2006/relationships/hyperlink" Target="mailto:oscarcafeorganico@hotmail.com" TargetMode="External"/><Relationship Id="rId6" Type="http://schemas.openxmlformats.org/officeDocument/2006/relationships/hyperlink" Target="mailto:asoprocafe07@yahoo.es" TargetMode="External"/><Relationship Id="rId11" Type="http://schemas.openxmlformats.org/officeDocument/2006/relationships/hyperlink" Target="mailto:asociacionentresierras@gmail.com" TargetMode="External"/><Relationship Id="rId24" Type="http://schemas.openxmlformats.org/officeDocument/2006/relationships/hyperlink" Target="mailto:ivanvasquez954@gmail.com" TargetMode="External"/><Relationship Id="rId32" Type="http://schemas.openxmlformats.org/officeDocument/2006/relationships/hyperlink" Target="mailto:aj.rejala@gmail.com" TargetMode="External"/><Relationship Id="rId37" Type="http://schemas.openxmlformats.org/officeDocument/2006/relationships/vmlDrawing" Target="../drawings/vmlDrawing2.vml"/><Relationship Id="rId5" Type="http://schemas.openxmlformats.org/officeDocument/2006/relationships/hyperlink" Target="mailto:asociacion@anei.org.co" TargetMode="External"/><Relationship Id="rId15" Type="http://schemas.openxmlformats.org/officeDocument/2006/relationships/hyperlink" Target="mailto:Contactgrowers3as@gmail.com" TargetMode="External"/><Relationship Id="rId23" Type="http://schemas.openxmlformats.org/officeDocument/2006/relationships/hyperlink" Target="mailto:deisy.ardila@cosechascallelarga.com" TargetMode="External"/><Relationship Id="rId28" Type="http://schemas.openxmlformats.org/officeDocument/2006/relationships/hyperlink" Target="mailto:agroquilichao@hotmail.com" TargetMode="External"/><Relationship Id="rId36" Type="http://schemas.openxmlformats.org/officeDocument/2006/relationships/printerSettings" Target="../printerSettings/printerSettings3.bin"/><Relationship Id="rId10" Type="http://schemas.openxmlformats.org/officeDocument/2006/relationships/hyperlink" Target="mailto:mauricio.hernandez_s@hotmail.com" TargetMode="External"/><Relationship Id="rId19" Type="http://schemas.openxmlformats.org/officeDocument/2006/relationships/hyperlink" Target="mailto:diana.jara@juanvaldezcafe.com" TargetMode="External"/><Relationship Id="rId31" Type="http://schemas.openxmlformats.org/officeDocument/2006/relationships/hyperlink" Target="mailto:agrotatama@agrotatama.com" TargetMode="External"/><Relationship Id="rId4" Type="http://schemas.openxmlformats.org/officeDocument/2006/relationships/hyperlink" Target="mailto:dcorrea@fedepanela.org.co;" TargetMode="External"/><Relationship Id="rId9" Type="http://schemas.openxmlformats.org/officeDocument/2006/relationships/hyperlink" Target="mailto:leonardo@ecodanimar.com;" TargetMode="External"/><Relationship Id="rId14" Type="http://schemas.openxmlformats.org/officeDocument/2006/relationships/hyperlink" Target="mailto:jsanta@agrocosecha.com.co" TargetMode="External"/><Relationship Id="rId22" Type="http://schemas.openxmlformats.org/officeDocument/2006/relationships/hyperlink" Target="mailto:Gerencia@novacampo.com" TargetMode="External"/><Relationship Id="rId27" Type="http://schemas.openxmlformats.org/officeDocument/2006/relationships/hyperlink" Target="mailto:mauricio.campo@bionature.com.co" TargetMode="External"/><Relationship Id="rId30" Type="http://schemas.openxmlformats.org/officeDocument/2006/relationships/hyperlink" Target="mailto:monbelpartners@outlook.com" TargetMode="External"/><Relationship Id="rId35" Type="http://schemas.openxmlformats.org/officeDocument/2006/relationships/hyperlink" Target="mailto:asocamcs720@hotmail.com"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DC162"/>
  <sheetViews>
    <sheetView topLeftCell="R1" zoomScale="85" zoomScaleNormal="85" workbookViewId="0">
      <pane ySplit="2" topLeftCell="A3" activePane="bottomLeft" state="frozen"/>
      <selection activeCell="C189" sqref="C189"/>
      <selection pane="bottomLeft" activeCell="T17" sqref="T17"/>
    </sheetView>
  </sheetViews>
  <sheetFormatPr baseColWidth="10" defaultColWidth="10.81640625" defaultRowHeight="14.5"/>
  <cols>
    <col min="1" max="1" width="17" customWidth="1"/>
    <col min="2" max="2" width="21.7265625" customWidth="1"/>
    <col min="3" max="4" width="13.81640625" customWidth="1"/>
    <col min="5" max="5" width="11.453125" customWidth="1"/>
    <col min="6" max="6" width="17.1796875" customWidth="1"/>
    <col min="7" max="7" width="16.453125" customWidth="1"/>
    <col min="8" max="8" width="13.26953125" customWidth="1"/>
    <col min="9" max="9" width="15.1796875" customWidth="1"/>
    <col min="10" max="10" width="14.7265625" customWidth="1"/>
    <col min="11" max="11" width="13.26953125" customWidth="1"/>
    <col min="12" max="17" width="14.81640625" customWidth="1"/>
    <col min="18" max="18" width="19.7265625" customWidth="1"/>
    <col min="19" max="19" width="18.7265625" customWidth="1"/>
    <col min="20" max="20" width="18.453125" customWidth="1"/>
    <col min="21" max="22" width="17.81640625" customWidth="1"/>
    <col min="23" max="23" width="19.7265625" customWidth="1"/>
    <col min="24" max="24" width="26.26953125" customWidth="1"/>
    <col min="25" max="25" width="29" customWidth="1"/>
    <col min="26" max="26" width="25.453125" customWidth="1"/>
    <col min="27" max="27" width="20.54296875" customWidth="1"/>
    <col min="28" max="28" width="18.453125" customWidth="1"/>
    <col min="31" max="31" width="14.81640625" customWidth="1"/>
    <col min="32" max="34" width="19.7265625" customWidth="1"/>
  </cols>
  <sheetData>
    <row r="1" spans="1:34" ht="15" customHeight="1">
      <c r="A1" s="199" t="s">
        <v>0</v>
      </c>
      <c r="B1" s="198" t="s">
        <v>1</v>
      </c>
      <c r="C1" s="198" t="s">
        <v>2</v>
      </c>
      <c r="D1" s="198" t="s">
        <v>3</v>
      </c>
      <c r="E1" s="198" t="s">
        <v>4</v>
      </c>
      <c r="F1" s="198" t="s">
        <v>5</v>
      </c>
      <c r="G1" s="195" t="s">
        <v>6</v>
      </c>
      <c r="H1" s="195" t="s">
        <v>7</v>
      </c>
      <c r="I1" s="195" t="s">
        <v>8</v>
      </c>
      <c r="J1" s="195" t="s">
        <v>9</v>
      </c>
      <c r="K1" s="195" t="s">
        <v>10</v>
      </c>
      <c r="L1" s="195" t="s">
        <v>11</v>
      </c>
      <c r="M1" s="195" t="s">
        <v>12</v>
      </c>
      <c r="N1" s="195" t="s">
        <v>13</v>
      </c>
      <c r="O1" s="195" t="s">
        <v>14</v>
      </c>
      <c r="P1" s="169"/>
      <c r="Q1" s="169"/>
      <c r="R1" s="195" t="s">
        <v>15</v>
      </c>
      <c r="S1" s="195" t="s">
        <v>16</v>
      </c>
      <c r="T1" s="195" t="s">
        <v>17</v>
      </c>
      <c r="U1" s="195" t="s">
        <v>18</v>
      </c>
      <c r="V1" s="195" t="s">
        <v>19</v>
      </c>
      <c r="W1" s="195" t="s">
        <v>20</v>
      </c>
      <c r="X1" s="198" t="s">
        <v>21</v>
      </c>
      <c r="Y1" s="198"/>
      <c r="Z1" s="198"/>
      <c r="AA1" s="198"/>
      <c r="AB1" s="198"/>
      <c r="AC1" s="198"/>
      <c r="AD1" s="198"/>
      <c r="AE1" s="198"/>
      <c r="AF1" s="198"/>
    </row>
    <row r="2" spans="1:34" s="12" customFormat="1" ht="50.5" customHeight="1">
      <c r="A2" s="199"/>
      <c r="B2" s="198"/>
      <c r="C2" s="198"/>
      <c r="D2" s="198"/>
      <c r="E2" s="198"/>
      <c r="F2" s="198"/>
      <c r="G2" s="197"/>
      <c r="H2" s="197"/>
      <c r="I2" s="197"/>
      <c r="J2" s="197"/>
      <c r="K2" s="197"/>
      <c r="L2" s="197"/>
      <c r="M2" s="197"/>
      <c r="N2" s="197"/>
      <c r="O2" s="197"/>
      <c r="P2" s="171" t="s">
        <v>22</v>
      </c>
      <c r="Q2" s="171" t="s">
        <v>23</v>
      </c>
      <c r="R2" s="197"/>
      <c r="S2" s="197"/>
      <c r="T2" s="197"/>
      <c r="U2" s="197"/>
      <c r="V2" s="197"/>
      <c r="W2" s="197"/>
      <c r="X2" s="195" t="s">
        <v>5</v>
      </c>
      <c r="Y2" s="169" t="s">
        <v>24</v>
      </c>
      <c r="Z2" s="195" t="s">
        <v>6</v>
      </c>
      <c r="AA2" s="195" t="s">
        <v>7</v>
      </c>
      <c r="AB2" s="195" t="s">
        <v>8</v>
      </c>
      <c r="AC2" s="195" t="s">
        <v>9</v>
      </c>
      <c r="AD2" s="195" t="s">
        <v>10</v>
      </c>
      <c r="AE2" s="195" t="s">
        <v>11</v>
      </c>
      <c r="AF2" s="195" t="s">
        <v>12</v>
      </c>
      <c r="AG2" s="195" t="s">
        <v>13</v>
      </c>
      <c r="AH2" s="195" t="s">
        <v>25</v>
      </c>
    </row>
    <row r="3" spans="1:34">
      <c r="A3" s="199"/>
      <c r="B3" s="4">
        <v>169</v>
      </c>
      <c r="C3" s="4">
        <v>10</v>
      </c>
      <c r="D3" s="4">
        <v>5</v>
      </c>
      <c r="E3" s="4">
        <v>1</v>
      </c>
      <c r="F3" s="198"/>
      <c r="G3" s="196"/>
      <c r="H3" s="196"/>
      <c r="I3" s="196"/>
      <c r="J3" s="196"/>
      <c r="K3" s="196"/>
      <c r="L3" s="196"/>
      <c r="M3" s="196"/>
      <c r="N3" s="196"/>
      <c r="O3" s="196"/>
      <c r="P3" s="170"/>
      <c r="Q3" s="170"/>
      <c r="R3" s="196"/>
      <c r="S3" s="196"/>
      <c r="T3" s="196"/>
      <c r="U3" s="196"/>
      <c r="V3" s="196"/>
      <c r="W3" s="196"/>
      <c r="X3" s="196"/>
      <c r="Y3" s="170"/>
      <c r="Z3" s="196"/>
      <c r="AA3" s="196"/>
      <c r="AB3" s="196"/>
      <c r="AC3" s="196"/>
      <c r="AD3" s="196"/>
      <c r="AE3" s="196"/>
      <c r="AF3" s="196"/>
      <c r="AG3" s="196"/>
      <c r="AH3" s="196"/>
    </row>
    <row r="4" spans="1:34">
      <c r="A4" s="20" t="s">
        <v>26</v>
      </c>
      <c r="B4" s="18"/>
      <c r="C4" s="18"/>
      <c r="D4" s="18"/>
      <c r="E4" s="18"/>
      <c r="F4" s="18">
        <v>2</v>
      </c>
      <c r="G4" s="18">
        <v>1</v>
      </c>
      <c r="H4" s="18">
        <v>0</v>
      </c>
      <c r="I4" s="18">
        <v>0</v>
      </c>
      <c r="J4" s="18">
        <v>0</v>
      </c>
      <c r="K4" s="18">
        <v>0</v>
      </c>
      <c r="L4" s="19">
        <v>0</v>
      </c>
      <c r="M4" s="19">
        <v>0</v>
      </c>
      <c r="N4" s="19">
        <v>0</v>
      </c>
      <c r="O4" s="19">
        <v>0</v>
      </c>
      <c r="P4" s="19"/>
      <c r="Q4" s="19"/>
      <c r="R4" s="18">
        <f>B3+F4+N4-G4</f>
        <v>170</v>
      </c>
      <c r="S4" s="18">
        <f>C3+H4-I4</f>
        <v>10</v>
      </c>
      <c r="T4" s="18">
        <f>D3+J4-K4</f>
        <v>5</v>
      </c>
      <c r="U4" s="19">
        <f>E3+L4-M4</f>
        <v>1</v>
      </c>
      <c r="V4" s="19"/>
      <c r="W4" s="18">
        <f>R4+S4+T4+U4+V4</f>
        <v>186</v>
      </c>
      <c r="X4" s="18"/>
      <c r="Y4" s="18"/>
      <c r="Z4" s="18"/>
      <c r="AA4" s="18"/>
      <c r="AB4" s="18"/>
      <c r="AC4" s="18"/>
      <c r="AD4" s="18"/>
      <c r="AE4" s="19"/>
      <c r="AF4" s="19"/>
      <c r="AG4" s="19"/>
      <c r="AH4" s="19"/>
    </row>
    <row r="5" spans="1:34">
      <c r="A5" s="10"/>
      <c r="B5" s="2"/>
      <c r="C5" s="2"/>
      <c r="D5" s="2"/>
      <c r="E5" s="2"/>
      <c r="F5" s="2"/>
      <c r="G5" s="2"/>
      <c r="H5" s="2"/>
      <c r="I5" s="2"/>
      <c r="J5" s="2"/>
      <c r="K5" s="2"/>
      <c r="L5" s="3"/>
      <c r="M5" s="3"/>
      <c r="N5" s="3"/>
      <c r="O5" s="3"/>
      <c r="P5" s="3"/>
      <c r="Q5" s="3"/>
      <c r="R5" s="2"/>
      <c r="S5" s="2"/>
      <c r="T5" s="2"/>
      <c r="U5" s="3"/>
      <c r="V5" s="3"/>
      <c r="W5" s="2"/>
      <c r="X5" s="2" t="s">
        <v>27</v>
      </c>
      <c r="Y5" s="2"/>
      <c r="Z5" s="2"/>
      <c r="AA5" s="2"/>
      <c r="AB5" s="2"/>
      <c r="AC5" s="2"/>
      <c r="AD5" s="2"/>
      <c r="AE5" s="3"/>
      <c r="AF5" s="3"/>
      <c r="AG5" s="3"/>
      <c r="AH5" s="3"/>
    </row>
    <row r="6" spans="1:34" ht="29">
      <c r="A6" s="10"/>
      <c r="B6" s="2"/>
      <c r="C6" s="2"/>
      <c r="D6" s="2"/>
      <c r="E6" s="2"/>
      <c r="F6" s="2"/>
      <c r="G6" s="2"/>
      <c r="H6" s="2"/>
      <c r="I6" s="2"/>
      <c r="J6" s="2"/>
      <c r="K6" s="2"/>
      <c r="L6" s="3"/>
      <c r="M6" s="3"/>
      <c r="N6" s="3"/>
      <c r="O6" s="3"/>
      <c r="P6" s="3"/>
      <c r="Q6" s="3"/>
      <c r="R6" s="2"/>
      <c r="S6" s="2"/>
      <c r="T6" s="2"/>
      <c r="U6" s="3"/>
      <c r="V6" s="3"/>
      <c r="W6" s="2"/>
      <c r="X6" s="2" t="s">
        <v>28</v>
      </c>
      <c r="Y6" s="2"/>
      <c r="Z6" s="2"/>
      <c r="AA6" s="2"/>
      <c r="AB6" s="2"/>
      <c r="AC6" s="2"/>
      <c r="AD6" s="2"/>
      <c r="AE6" s="3"/>
      <c r="AF6" s="3"/>
      <c r="AG6" s="3"/>
      <c r="AH6" s="3"/>
    </row>
    <row r="7" spans="1:34">
      <c r="A7" s="10"/>
      <c r="B7" s="2"/>
      <c r="C7" s="2"/>
      <c r="D7" s="2"/>
      <c r="E7" s="2"/>
      <c r="F7" s="2"/>
      <c r="G7" s="2"/>
      <c r="H7" s="2"/>
      <c r="I7" s="2"/>
      <c r="J7" s="2"/>
      <c r="K7" s="2"/>
      <c r="L7" s="3"/>
      <c r="M7" s="3"/>
      <c r="N7" s="3"/>
      <c r="O7" s="3"/>
      <c r="P7" s="3"/>
      <c r="Q7" s="3"/>
      <c r="R7" s="2"/>
      <c r="S7" s="2"/>
      <c r="T7" s="2"/>
      <c r="U7" s="3"/>
      <c r="V7" s="3"/>
      <c r="W7" s="2"/>
      <c r="X7" s="2"/>
      <c r="Y7" s="2"/>
      <c r="Z7" s="2" t="s">
        <v>29</v>
      </c>
      <c r="AA7" s="2"/>
      <c r="AB7" s="2"/>
      <c r="AC7" s="2"/>
      <c r="AD7" s="2"/>
      <c r="AE7" s="3"/>
      <c r="AF7" s="3"/>
      <c r="AG7" s="3"/>
      <c r="AH7" s="3"/>
    </row>
    <row r="8" spans="1:34">
      <c r="A8" s="10"/>
      <c r="B8" s="2"/>
      <c r="C8" s="2"/>
      <c r="D8" s="2"/>
      <c r="E8" s="2"/>
      <c r="F8" s="2"/>
      <c r="G8" s="2"/>
      <c r="H8" s="2"/>
      <c r="I8" s="2"/>
      <c r="J8" s="2"/>
      <c r="K8" s="2"/>
      <c r="L8" s="3"/>
      <c r="M8" s="3"/>
      <c r="N8" s="3"/>
      <c r="O8" s="3"/>
      <c r="P8" s="3"/>
      <c r="Q8" s="3"/>
      <c r="R8" s="2"/>
      <c r="S8" s="2"/>
      <c r="T8" s="2"/>
      <c r="U8" s="3"/>
      <c r="V8" s="3"/>
      <c r="W8" s="2"/>
      <c r="X8" s="2"/>
      <c r="Y8" s="2"/>
      <c r="Z8" s="2"/>
      <c r="AA8" s="2"/>
      <c r="AB8" s="2"/>
      <c r="AC8" s="2"/>
      <c r="AD8" s="2"/>
      <c r="AE8" s="3"/>
      <c r="AF8" s="3"/>
      <c r="AG8" s="3"/>
      <c r="AH8" s="3"/>
    </row>
    <row r="9" spans="1:34">
      <c r="A9" s="18" t="s">
        <v>30</v>
      </c>
      <c r="B9" s="18"/>
      <c r="C9" s="18"/>
      <c r="D9" s="18">
        <v>0</v>
      </c>
      <c r="E9" s="18">
        <v>0</v>
      </c>
      <c r="F9" s="18">
        <v>3</v>
      </c>
      <c r="G9" s="18">
        <v>5</v>
      </c>
      <c r="H9" s="18">
        <v>0</v>
      </c>
      <c r="I9" s="18">
        <v>1</v>
      </c>
      <c r="J9" s="18">
        <v>0</v>
      </c>
      <c r="K9" s="18">
        <v>0</v>
      </c>
      <c r="L9" s="19">
        <v>0</v>
      </c>
      <c r="M9" s="19">
        <v>0</v>
      </c>
      <c r="N9" s="19">
        <v>0</v>
      </c>
      <c r="O9" s="19">
        <v>0</v>
      </c>
      <c r="P9" s="19">
        <v>0</v>
      </c>
      <c r="Q9" s="19">
        <v>0</v>
      </c>
      <c r="R9" s="18">
        <f>F9+R4-G9</f>
        <v>168</v>
      </c>
      <c r="S9" s="18">
        <f>S4+H9-I9</f>
        <v>9</v>
      </c>
      <c r="T9" s="18">
        <f>T4+J9-K9</f>
        <v>5</v>
      </c>
      <c r="U9" s="19">
        <v>1</v>
      </c>
      <c r="V9" s="19"/>
      <c r="W9" s="18">
        <f>R9+S9+T9+U9+V9</f>
        <v>183</v>
      </c>
      <c r="X9" s="18"/>
      <c r="Y9" s="18"/>
      <c r="Z9" s="18"/>
      <c r="AA9" s="18"/>
      <c r="AB9" s="18"/>
      <c r="AC9" s="18"/>
      <c r="AD9" s="18"/>
      <c r="AE9" s="19"/>
      <c r="AF9" s="19"/>
      <c r="AG9" s="19"/>
      <c r="AH9" s="19"/>
    </row>
    <row r="10" spans="1:34" s="9" customFormat="1" ht="40.5" customHeight="1">
      <c r="A10" s="7"/>
      <c r="B10" s="7"/>
      <c r="C10" s="7"/>
      <c r="D10" s="7"/>
      <c r="E10" s="7"/>
      <c r="F10" s="7"/>
      <c r="G10" s="7"/>
      <c r="H10" s="7"/>
      <c r="I10" s="7"/>
      <c r="J10" s="7"/>
      <c r="K10" s="7"/>
      <c r="L10" s="8"/>
      <c r="M10" s="8"/>
      <c r="N10" s="8"/>
      <c r="O10" s="8"/>
      <c r="P10" s="8"/>
      <c r="Q10" s="8"/>
      <c r="R10" s="7"/>
      <c r="S10" s="7"/>
      <c r="T10" s="7"/>
      <c r="U10" s="8"/>
      <c r="V10" s="8"/>
      <c r="W10" s="7"/>
      <c r="X10" s="6" t="s">
        <v>31</v>
      </c>
      <c r="Y10" s="6"/>
      <c r="Z10" s="7"/>
      <c r="AA10" s="7"/>
      <c r="AB10" s="7"/>
      <c r="AC10" s="7"/>
      <c r="AD10" s="7"/>
      <c r="AE10" s="8"/>
      <c r="AF10" s="8"/>
      <c r="AG10" s="8"/>
      <c r="AH10" s="8"/>
    </row>
    <row r="11" spans="1:34" s="9" customFormat="1">
      <c r="A11" s="7"/>
      <c r="B11" s="7"/>
      <c r="C11" s="7"/>
      <c r="D11" s="7"/>
      <c r="E11" s="7"/>
      <c r="F11" s="7"/>
      <c r="G11" s="7"/>
      <c r="H11" s="7"/>
      <c r="I11" s="7"/>
      <c r="J11" s="7"/>
      <c r="K11" s="7"/>
      <c r="L11" s="8"/>
      <c r="M11" s="8"/>
      <c r="N11" s="8"/>
      <c r="O11" s="8"/>
      <c r="P11" s="8"/>
      <c r="Q11" s="8"/>
      <c r="R11" s="7"/>
      <c r="S11" s="7"/>
      <c r="T11" s="7"/>
      <c r="U11" s="8"/>
      <c r="V11" s="8"/>
      <c r="W11" s="7"/>
      <c r="X11" s="2" t="s">
        <v>32</v>
      </c>
      <c r="Y11" s="2"/>
      <c r="Z11" s="7"/>
      <c r="AA11" s="7"/>
      <c r="AB11" s="7"/>
      <c r="AC11" s="7"/>
      <c r="AD11" s="7"/>
      <c r="AE11" s="8"/>
      <c r="AF11" s="8"/>
      <c r="AG11" s="8"/>
      <c r="AH11" s="8"/>
    </row>
    <row r="12" spans="1:34" s="9" customFormat="1">
      <c r="A12" s="7"/>
      <c r="B12" s="7"/>
      <c r="C12" s="7"/>
      <c r="D12" s="7"/>
      <c r="E12" s="7"/>
      <c r="F12" s="7"/>
      <c r="G12" s="7"/>
      <c r="H12" s="7"/>
      <c r="I12" s="7"/>
      <c r="J12" s="7"/>
      <c r="K12" s="7"/>
      <c r="L12" s="8"/>
      <c r="M12" s="8"/>
      <c r="N12" s="8"/>
      <c r="O12" s="8"/>
      <c r="P12" s="8"/>
      <c r="Q12" s="8"/>
      <c r="R12" s="7"/>
      <c r="S12" s="7"/>
      <c r="T12" s="7"/>
      <c r="U12" s="8"/>
      <c r="V12" s="8"/>
      <c r="W12" s="7"/>
      <c r="X12" s="2" t="s">
        <v>33</v>
      </c>
      <c r="Y12" s="2"/>
      <c r="Z12" s="7"/>
      <c r="AA12" s="7"/>
      <c r="AB12" s="7"/>
      <c r="AC12" s="7"/>
      <c r="AD12" s="7"/>
      <c r="AE12" s="8"/>
      <c r="AF12" s="8"/>
      <c r="AG12" s="8"/>
      <c r="AH12" s="8"/>
    </row>
    <row r="13" spans="1:34" s="9" customFormat="1">
      <c r="A13" s="7"/>
      <c r="B13" s="7"/>
      <c r="C13" s="7"/>
      <c r="D13" s="7"/>
      <c r="E13" s="7"/>
      <c r="F13" s="7"/>
      <c r="G13" s="7"/>
      <c r="H13" s="7"/>
      <c r="I13" s="7"/>
      <c r="J13" s="7"/>
      <c r="K13" s="7"/>
      <c r="L13" s="8"/>
      <c r="M13" s="8"/>
      <c r="N13" s="8"/>
      <c r="O13" s="8"/>
      <c r="P13" s="8"/>
      <c r="Q13" s="8"/>
      <c r="R13" s="7"/>
      <c r="S13" s="7"/>
      <c r="T13" s="7"/>
      <c r="U13" s="8"/>
      <c r="V13" s="8"/>
      <c r="W13" s="7"/>
      <c r="X13" s="2"/>
      <c r="Y13" s="2"/>
      <c r="Z13" s="7" t="s">
        <v>34</v>
      </c>
      <c r="AA13" s="7"/>
      <c r="AB13" s="7"/>
      <c r="AC13" s="7"/>
      <c r="AD13" s="7"/>
      <c r="AE13" s="8"/>
      <c r="AF13" s="8"/>
      <c r="AG13" s="8"/>
      <c r="AH13" s="8"/>
    </row>
    <row r="14" spans="1:34" s="9" customFormat="1">
      <c r="A14" s="7"/>
      <c r="B14" s="7"/>
      <c r="C14" s="7"/>
      <c r="D14" s="7"/>
      <c r="E14" s="7"/>
      <c r="F14" s="7"/>
      <c r="G14" s="7"/>
      <c r="H14" s="7"/>
      <c r="I14" s="7"/>
      <c r="J14" s="7"/>
      <c r="K14" s="7"/>
      <c r="L14" s="8"/>
      <c r="M14" s="8"/>
      <c r="N14" s="8"/>
      <c r="O14" s="8"/>
      <c r="P14" s="8"/>
      <c r="Q14" s="8"/>
      <c r="R14" s="7"/>
      <c r="S14" s="7"/>
      <c r="T14" s="7"/>
      <c r="U14" s="8"/>
      <c r="V14" s="8"/>
      <c r="W14" s="7"/>
      <c r="X14" s="2"/>
      <c r="Y14" s="2"/>
      <c r="Z14" s="7" t="s">
        <v>35</v>
      </c>
      <c r="AA14" s="7"/>
      <c r="AB14" s="7"/>
      <c r="AC14" s="7"/>
      <c r="AD14" s="7"/>
      <c r="AE14" s="8"/>
      <c r="AF14" s="8"/>
      <c r="AG14" s="8"/>
      <c r="AH14" s="8"/>
    </row>
    <row r="15" spans="1:34" s="9" customFormat="1">
      <c r="A15" s="7"/>
      <c r="B15" s="7"/>
      <c r="C15" s="7"/>
      <c r="D15" s="7"/>
      <c r="E15" s="7"/>
      <c r="F15" s="7"/>
      <c r="G15" s="7"/>
      <c r="H15" s="7"/>
      <c r="I15" s="7"/>
      <c r="J15" s="7"/>
      <c r="K15" s="7"/>
      <c r="L15" s="8"/>
      <c r="M15" s="8"/>
      <c r="N15" s="8"/>
      <c r="O15" s="8"/>
      <c r="P15" s="8"/>
      <c r="Q15" s="8"/>
      <c r="R15" s="7"/>
      <c r="S15" s="7"/>
      <c r="T15" s="7"/>
      <c r="U15" s="8"/>
      <c r="V15" s="8"/>
      <c r="W15" s="7"/>
      <c r="X15" s="2"/>
      <c r="Y15" s="2"/>
      <c r="Z15" s="7" t="s">
        <v>36</v>
      </c>
      <c r="AA15" s="7"/>
      <c r="AB15" s="7"/>
      <c r="AC15" s="7"/>
      <c r="AD15" s="7"/>
      <c r="AE15" s="8"/>
      <c r="AF15" s="8"/>
      <c r="AG15" s="8"/>
      <c r="AH15" s="8"/>
    </row>
    <row r="16" spans="1:34" s="9" customFormat="1">
      <c r="A16" s="7"/>
      <c r="B16" s="7"/>
      <c r="C16" s="7"/>
      <c r="D16" s="7"/>
      <c r="E16" s="7"/>
      <c r="F16" s="7"/>
      <c r="G16" s="7"/>
      <c r="H16" s="7"/>
      <c r="I16" s="7"/>
      <c r="J16" s="7"/>
      <c r="K16" s="7"/>
      <c r="L16" s="8"/>
      <c r="M16" s="8"/>
      <c r="N16" s="8"/>
      <c r="O16" s="8"/>
      <c r="P16" s="8"/>
      <c r="Q16" s="8"/>
      <c r="R16" s="7"/>
      <c r="S16" s="7"/>
      <c r="T16" s="7"/>
      <c r="U16" s="8"/>
      <c r="V16" s="8"/>
      <c r="W16" s="7"/>
      <c r="X16" s="2"/>
      <c r="Y16" s="2"/>
      <c r="Z16" s="7" t="s">
        <v>37</v>
      </c>
      <c r="AA16" s="7"/>
      <c r="AB16" s="7"/>
      <c r="AC16" s="7"/>
      <c r="AD16" s="7"/>
      <c r="AE16" s="8"/>
      <c r="AF16" s="8"/>
      <c r="AG16" s="8"/>
      <c r="AH16" s="8"/>
    </row>
    <row r="17" spans="1:34" s="9" customFormat="1">
      <c r="A17" s="7"/>
      <c r="B17" s="7"/>
      <c r="C17" s="7"/>
      <c r="D17" s="7"/>
      <c r="E17" s="7"/>
      <c r="F17" s="7"/>
      <c r="G17" s="7"/>
      <c r="H17" s="7"/>
      <c r="I17" s="7"/>
      <c r="J17" s="7"/>
      <c r="K17" s="7"/>
      <c r="L17" s="8"/>
      <c r="M17" s="8"/>
      <c r="N17" s="8"/>
      <c r="O17" s="8"/>
      <c r="P17" s="8"/>
      <c r="Q17" s="8"/>
      <c r="R17" s="7"/>
      <c r="S17" s="7"/>
      <c r="T17" s="7"/>
      <c r="U17" s="8"/>
      <c r="V17" s="8"/>
      <c r="W17" s="7"/>
      <c r="X17" s="2"/>
      <c r="Y17" s="2"/>
      <c r="Z17" s="7" t="s">
        <v>38</v>
      </c>
      <c r="AA17" s="7"/>
      <c r="AB17" s="7"/>
      <c r="AC17" s="7"/>
      <c r="AD17" s="7"/>
      <c r="AE17" s="8"/>
      <c r="AF17" s="8"/>
      <c r="AG17" s="8"/>
      <c r="AH17" s="8"/>
    </row>
    <row r="18" spans="1:34" s="9" customFormat="1" ht="24.5">
      <c r="A18" s="7"/>
      <c r="B18" s="7"/>
      <c r="C18" s="7"/>
      <c r="D18" s="7"/>
      <c r="E18" s="7"/>
      <c r="F18" s="7"/>
      <c r="G18" s="7"/>
      <c r="H18" s="7"/>
      <c r="I18" s="7"/>
      <c r="J18" s="7"/>
      <c r="K18" s="7"/>
      <c r="L18" s="8"/>
      <c r="M18" s="8"/>
      <c r="N18" s="8"/>
      <c r="O18" s="8"/>
      <c r="P18" s="8"/>
      <c r="Q18" s="8"/>
      <c r="R18" s="7"/>
      <c r="S18" s="7"/>
      <c r="T18" s="7"/>
      <c r="U18" s="8"/>
      <c r="V18" s="8"/>
      <c r="W18" s="7"/>
      <c r="X18" s="2"/>
      <c r="Y18" s="2"/>
      <c r="Z18" s="7"/>
      <c r="AA18" s="7"/>
      <c r="AB18" s="7" t="s">
        <v>39</v>
      </c>
      <c r="AC18" s="7"/>
      <c r="AD18" s="7"/>
      <c r="AE18" s="8"/>
      <c r="AF18" s="8"/>
      <c r="AG18" s="8"/>
      <c r="AH18" s="8"/>
    </row>
    <row r="19" spans="1:34" s="9" customFormat="1">
      <c r="A19" s="7"/>
      <c r="B19" s="7"/>
      <c r="C19" s="7"/>
      <c r="D19" s="7"/>
      <c r="E19" s="7"/>
      <c r="F19" s="7"/>
      <c r="G19" s="7"/>
      <c r="H19" s="7"/>
      <c r="I19" s="7"/>
      <c r="J19" s="7"/>
      <c r="K19" s="7"/>
      <c r="L19" s="8"/>
      <c r="M19" s="8"/>
      <c r="N19" s="8"/>
      <c r="O19" s="8"/>
      <c r="P19" s="8"/>
      <c r="Q19" s="8"/>
      <c r="R19" s="7"/>
      <c r="S19" s="7"/>
      <c r="T19" s="7"/>
      <c r="U19" s="8"/>
      <c r="V19" s="8"/>
      <c r="W19" s="7"/>
      <c r="X19" s="2"/>
      <c r="Y19" s="2"/>
      <c r="Z19" s="7"/>
      <c r="AA19" s="7"/>
      <c r="AB19" s="7"/>
      <c r="AC19" s="7"/>
      <c r="AD19" s="7"/>
      <c r="AE19" s="8"/>
      <c r="AF19" s="8"/>
      <c r="AG19" s="8"/>
      <c r="AH19" s="8"/>
    </row>
    <row r="20" spans="1:34">
      <c r="A20" s="18" t="s">
        <v>40</v>
      </c>
      <c r="B20" s="18"/>
      <c r="C20" s="18"/>
      <c r="D20" s="18"/>
      <c r="E20" s="18">
        <v>1</v>
      </c>
      <c r="F20" s="18">
        <v>5</v>
      </c>
      <c r="G20" s="18">
        <v>3</v>
      </c>
      <c r="H20" s="18">
        <v>0</v>
      </c>
      <c r="I20" s="18">
        <v>0</v>
      </c>
      <c r="J20" s="18">
        <v>0</v>
      </c>
      <c r="K20" s="18">
        <v>0</v>
      </c>
      <c r="L20" s="19">
        <v>0</v>
      </c>
      <c r="M20" s="19">
        <v>0</v>
      </c>
      <c r="N20" s="19">
        <v>0</v>
      </c>
      <c r="O20" s="19">
        <v>0</v>
      </c>
      <c r="P20" s="19">
        <v>0</v>
      </c>
      <c r="Q20" s="19">
        <v>0</v>
      </c>
      <c r="R20" s="18">
        <f>R9+F20-G20</f>
        <v>170</v>
      </c>
      <c r="S20" s="18">
        <f>S9+H20-I20</f>
        <v>9</v>
      </c>
      <c r="T20" s="18">
        <f>T9+J20-K20</f>
        <v>5</v>
      </c>
      <c r="U20" s="19">
        <v>1</v>
      </c>
      <c r="V20" s="19"/>
      <c r="W20" s="18">
        <f>R20+S20+T20+U20+V20</f>
        <v>185</v>
      </c>
      <c r="X20" s="18"/>
      <c r="Y20" s="18"/>
      <c r="Z20" s="18"/>
      <c r="AA20" s="18"/>
      <c r="AB20" s="18"/>
      <c r="AC20" s="18"/>
      <c r="AD20" s="18"/>
      <c r="AE20" s="19"/>
      <c r="AF20" s="19"/>
      <c r="AG20" s="19"/>
      <c r="AH20" s="19"/>
    </row>
    <row r="21" spans="1:34" ht="29">
      <c r="A21" s="2"/>
      <c r="B21" s="2"/>
      <c r="C21" s="2"/>
      <c r="D21" s="2"/>
      <c r="E21" s="2"/>
      <c r="F21" s="2"/>
      <c r="G21" s="2"/>
      <c r="H21" s="2"/>
      <c r="I21" s="2"/>
      <c r="J21" s="2"/>
      <c r="K21" s="2"/>
      <c r="L21" s="3"/>
      <c r="M21" s="3"/>
      <c r="N21" s="3"/>
      <c r="O21" s="3"/>
      <c r="P21" s="3"/>
      <c r="Q21" s="3"/>
      <c r="R21" s="2"/>
      <c r="S21" s="2"/>
      <c r="T21" s="2"/>
      <c r="U21" s="3"/>
      <c r="V21" s="3"/>
      <c r="W21" s="2"/>
      <c r="X21" s="6" t="s">
        <v>41</v>
      </c>
      <c r="Y21" s="6"/>
      <c r="Z21" s="2"/>
      <c r="AA21" s="2"/>
      <c r="AB21" s="2"/>
      <c r="AC21" s="2"/>
      <c r="AD21" s="2"/>
      <c r="AE21" s="3"/>
      <c r="AF21" s="3"/>
      <c r="AG21" s="3"/>
      <c r="AH21" s="3"/>
    </row>
    <row r="22" spans="1:34" ht="58">
      <c r="A22" s="2"/>
      <c r="B22" s="2"/>
      <c r="C22" s="2"/>
      <c r="D22" s="2"/>
      <c r="E22" s="2"/>
      <c r="F22" s="2"/>
      <c r="G22" s="2"/>
      <c r="H22" s="2"/>
      <c r="I22" s="2"/>
      <c r="J22" s="2"/>
      <c r="K22" s="2"/>
      <c r="L22" s="3"/>
      <c r="M22" s="3"/>
      <c r="N22" s="3"/>
      <c r="O22" s="3"/>
      <c r="P22" s="3"/>
      <c r="Q22" s="3"/>
      <c r="R22" s="2"/>
      <c r="S22" s="2"/>
      <c r="T22" s="2"/>
      <c r="U22" s="3"/>
      <c r="V22" s="3"/>
      <c r="W22" s="2"/>
      <c r="X22" s="2" t="s">
        <v>42</v>
      </c>
      <c r="Y22" s="2"/>
      <c r="Z22" s="2"/>
      <c r="AA22" s="2"/>
      <c r="AB22" s="2"/>
      <c r="AC22" s="2"/>
      <c r="AD22" s="2"/>
      <c r="AE22" s="3"/>
      <c r="AF22" s="3"/>
      <c r="AG22" s="3"/>
      <c r="AH22" s="3"/>
    </row>
    <row r="23" spans="1:34" ht="29">
      <c r="A23" s="2"/>
      <c r="B23" s="2"/>
      <c r="C23" s="2"/>
      <c r="D23" s="2"/>
      <c r="E23" s="2"/>
      <c r="F23" s="2"/>
      <c r="G23" s="2"/>
      <c r="H23" s="2"/>
      <c r="I23" s="2"/>
      <c r="J23" s="2"/>
      <c r="K23" s="2"/>
      <c r="L23" s="3"/>
      <c r="M23" s="3"/>
      <c r="N23" s="3"/>
      <c r="O23" s="3"/>
      <c r="P23" s="3"/>
      <c r="Q23" s="3"/>
      <c r="R23" s="2"/>
      <c r="S23" s="2"/>
      <c r="T23" s="2"/>
      <c r="U23" s="3"/>
      <c r="V23" s="3"/>
      <c r="W23" s="2"/>
      <c r="X23" s="6" t="s">
        <v>43</v>
      </c>
      <c r="Y23" s="6"/>
      <c r="Z23" s="2"/>
      <c r="AA23" s="2"/>
      <c r="AB23" s="2"/>
      <c r="AC23" s="2"/>
      <c r="AD23" s="2"/>
      <c r="AE23" s="3"/>
      <c r="AF23" s="3"/>
      <c r="AG23" s="3"/>
      <c r="AH23" s="3"/>
    </row>
    <row r="24" spans="1:34" ht="28.5" customHeight="1">
      <c r="A24" s="2"/>
      <c r="B24" s="2"/>
      <c r="C24" s="2"/>
      <c r="D24" s="2"/>
      <c r="E24" s="2"/>
      <c r="F24" s="2"/>
      <c r="G24" s="2"/>
      <c r="H24" s="2"/>
      <c r="I24" s="2"/>
      <c r="J24" s="2"/>
      <c r="K24" s="2"/>
      <c r="L24" s="3"/>
      <c r="M24" s="3"/>
      <c r="N24" s="3"/>
      <c r="O24" s="3"/>
      <c r="P24" s="3"/>
      <c r="Q24" s="3"/>
      <c r="R24" s="2"/>
      <c r="S24" s="2"/>
      <c r="T24" s="2"/>
      <c r="U24" s="3"/>
      <c r="V24" s="3"/>
      <c r="W24" s="2"/>
      <c r="X24" s="6" t="s">
        <v>44</v>
      </c>
      <c r="Y24" s="6"/>
      <c r="Z24" s="2"/>
      <c r="AA24" s="2"/>
      <c r="AB24" s="2"/>
      <c r="AC24" s="2"/>
      <c r="AD24" s="2"/>
      <c r="AE24" s="3"/>
      <c r="AF24" s="3"/>
      <c r="AG24" s="3"/>
      <c r="AH24" s="3"/>
    </row>
    <row r="25" spans="1:34" ht="28.5" customHeight="1">
      <c r="A25" s="2"/>
      <c r="B25" s="2"/>
      <c r="C25" s="2"/>
      <c r="D25" s="2"/>
      <c r="E25" s="2"/>
      <c r="F25" s="2"/>
      <c r="G25" s="2"/>
      <c r="H25" s="2"/>
      <c r="I25" s="2"/>
      <c r="J25" s="2"/>
      <c r="K25" s="2"/>
      <c r="L25" s="3"/>
      <c r="M25" s="3"/>
      <c r="N25" s="3"/>
      <c r="O25" s="3"/>
      <c r="P25" s="3"/>
      <c r="Q25" s="3"/>
      <c r="R25" s="2"/>
      <c r="S25" s="2"/>
      <c r="T25" s="2"/>
      <c r="U25" s="3"/>
      <c r="V25" s="3"/>
      <c r="W25" s="2"/>
      <c r="X25" s="6" t="s">
        <v>45</v>
      </c>
      <c r="Y25" s="6"/>
      <c r="Z25" s="2"/>
      <c r="AA25" s="2"/>
      <c r="AB25" s="2"/>
      <c r="AC25" s="2"/>
      <c r="AD25" s="2"/>
      <c r="AE25" s="3"/>
      <c r="AF25" s="3"/>
      <c r="AG25" s="3"/>
      <c r="AH25" s="3"/>
    </row>
    <row r="26" spans="1:34" ht="28.5" customHeight="1">
      <c r="A26" s="2"/>
      <c r="B26" s="2"/>
      <c r="C26" s="2"/>
      <c r="D26" s="2"/>
      <c r="E26" s="2"/>
      <c r="F26" s="2"/>
      <c r="G26" s="2"/>
      <c r="H26" s="2"/>
      <c r="I26" s="2"/>
      <c r="J26" s="2"/>
      <c r="K26" s="2"/>
      <c r="L26" s="3"/>
      <c r="M26" s="3"/>
      <c r="N26" s="3"/>
      <c r="O26" s="3"/>
      <c r="P26" s="3"/>
      <c r="Q26" s="3"/>
      <c r="R26" s="2"/>
      <c r="S26" s="2"/>
      <c r="T26" s="2"/>
      <c r="U26" s="3"/>
      <c r="V26" s="3"/>
      <c r="W26" s="2"/>
      <c r="X26" s="6"/>
      <c r="Y26" s="6"/>
      <c r="Z26" s="2" t="s">
        <v>46</v>
      </c>
      <c r="AA26" s="2"/>
      <c r="AB26" s="2"/>
      <c r="AC26" s="2"/>
      <c r="AD26" s="2"/>
      <c r="AE26" s="3"/>
      <c r="AF26" s="3"/>
      <c r="AG26" s="3"/>
      <c r="AH26" s="3"/>
    </row>
    <row r="27" spans="1:34" ht="28.5" customHeight="1">
      <c r="A27" s="2"/>
      <c r="B27" s="2"/>
      <c r="C27" s="2"/>
      <c r="D27" s="2"/>
      <c r="E27" s="2"/>
      <c r="F27" s="2"/>
      <c r="G27" s="2"/>
      <c r="H27" s="2"/>
      <c r="I27" s="2"/>
      <c r="J27" s="2"/>
      <c r="K27" s="2"/>
      <c r="L27" s="3"/>
      <c r="M27" s="3"/>
      <c r="N27" s="3"/>
      <c r="O27" s="3"/>
      <c r="P27" s="3"/>
      <c r="Q27" s="3"/>
      <c r="R27" s="2"/>
      <c r="S27" s="2"/>
      <c r="T27" s="2"/>
      <c r="U27" s="3"/>
      <c r="V27" s="3"/>
      <c r="W27" s="2"/>
      <c r="X27" s="6"/>
      <c r="Y27" s="6"/>
      <c r="Z27" s="2" t="s">
        <v>47</v>
      </c>
      <c r="AA27" s="2"/>
      <c r="AB27" s="2"/>
      <c r="AC27" s="2"/>
      <c r="AD27" s="2"/>
      <c r="AE27" s="3"/>
      <c r="AF27" s="3"/>
      <c r="AG27" s="3"/>
      <c r="AH27" s="3"/>
    </row>
    <row r="28" spans="1:34">
      <c r="A28" s="2"/>
      <c r="B28" s="2"/>
      <c r="C28" s="2"/>
      <c r="D28" s="2"/>
      <c r="E28" s="2"/>
      <c r="F28" s="2"/>
      <c r="G28" s="2"/>
      <c r="H28" s="2"/>
      <c r="I28" s="2"/>
      <c r="J28" s="2"/>
      <c r="K28" s="2"/>
      <c r="L28" s="3"/>
      <c r="M28" s="3"/>
      <c r="N28" s="3"/>
      <c r="O28" s="3"/>
      <c r="P28" s="3"/>
      <c r="Q28" s="3"/>
      <c r="R28" s="2"/>
      <c r="S28" s="2"/>
      <c r="T28" s="2"/>
      <c r="U28" s="3"/>
      <c r="V28" s="3"/>
      <c r="W28" s="2"/>
      <c r="X28" s="2"/>
      <c r="Y28" s="2"/>
      <c r="Z28" s="2" t="s">
        <v>48</v>
      </c>
      <c r="AA28" s="2"/>
      <c r="AB28" s="2"/>
      <c r="AC28" s="2"/>
      <c r="AD28" s="2"/>
      <c r="AE28" s="3"/>
      <c r="AF28" s="3"/>
      <c r="AG28" s="3"/>
      <c r="AH28" s="3"/>
    </row>
    <row r="29" spans="1:34">
      <c r="A29" s="18" t="s">
        <v>49</v>
      </c>
      <c r="B29" s="18"/>
      <c r="C29" s="18"/>
      <c r="D29" s="18"/>
      <c r="E29" s="18">
        <v>1</v>
      </c>
      <c r="F29" s="18">
        <v>6</v>
      </c>
      <c r="G29" s="18">
        <v>5</v>
      </c>
      <c r="H29" s="18">
        <v>1</v>
      </c>
      <c r="I29" s="18">
        <v>0</v>
      </c>
      <c r="J29" s="18">
        <v>0</v>
      </c>
      <c r="K29" s="18">
        <v>0</v>
      </c>
      <c r="L29" s="19">
        <v>0</v>
      </c>
      <c r="M29" s="19">
        <v>0</v>
      </c>
      <c r="N29" s="19">
        <v>1</v>
      </c>
      <c r="O29" s="19">
        <v>0</v>
      </c>
      <c r="P29" s="19">
        <v>0</v>
      </c>
      <c r="Q29" s="19">
        <v>0</v>
      </c>
      <c r="R29" s="18">
        <f>R20+F29-G29</f>
        <v>171</v>
      </c>
      <c r="S29" s="18">
        <f>S20+H29-I29</f>
        <v>10</v>
      </c>
      <c r="T29" s="18">
        <f>T20+J29-K29</f>
        <v>5</v>
      </c>
      <c r="U29" s="19">
        <v>1</v>
      </c>
      <c r="V29" s="19">
        <f>V20+N29-O29</f>
        <v>1</v>
      </c>
      <c r="W29" s="18">
        <f>R29+S29+T29+U29+V29</f>
        <v>188</v>
      </c>
      <c r="X29" s="18"/>
      <c r="Y29" s="18"/>
      <c r="Z29" s="18"/>
      <c r="AA29" s="18"/>
      <c r="AB29" s="18"/>
      <c r="AC29" s="18"/>
      <c r="AD29" s="18"/>
      <c r="AE29" s="19"/>
      <c r="AF29" s="19"/>
      <c r="AG29" s="19"/>
      <c r="AH29" s="19"/>
    </row>
    <row r="30" spans="1:34" ht="29">
      <c r="A30" s="2"/>
      <c r="B30" s="2"/>
      <c r="C30" s="2"/>
      <c r="D30" s="2"/>
      <c r="E30" s="2"/>
      <c r="F30" s="2"/>
      <c r="G30" s="2"/>
      <c r="H30" s="2"/>
      <c r="I30" s="2"/>
      <c r="J30" s="2"/>
      <c r="K30" s="2"/>
      <c r="L30" s="3"/>
      <c r="M30" s="3"/>
      <c r="N30" s="3"/>
      <c r="O30" s="3"/>
      <c r="P30" s="3"/>
      <c r="Q30" s="3"/>
      <c r="R30" s="2"/>
      <c r="S30" s="2"/>
      <c r="T30" s="2"/>
      <c r="U30" s="3"/>
      <c r="V30" s="3"/>
      <c r="W30" s="2"/>
      <c r="X30" s="2" t="s">
        <v>50</v>
      </c>
      <c r="Y30" s="2"/>
      <c r="Z30" s="2"/>
      <c r="AA30" s="2"/>
      <c r="AB30" s="2"/>
      <c r="AC30" s="2"/>
      <c r="AD30" s="2"/>
      <c r="AE30" s="3"/>
      <c r="AF30" s="3"/>
      <c r="AG30" s="3"/>
      <c r="AH30" s="3"/>
    </row>
    <row r="31" spans="1:34">
      <c r="A31" s="2"/>
      <c r="B31" s="2"/>
      <c r="C31" s="2"/>
      <c r="D31" s="2"/>
      <c r="E31" s="2"/>
      <c r="F31" s="2"/>
      <c r="G31" s="2"/>
      <c r="H31" s="2"/>
      <c r="I31" s="2"/>
      <c r="J31" s="2"/>
      <c r="K31" s="2"/>
      <c r="L31" s="3"/>
      <c r="M31" s="3"/>
      <c r="N31" s="3"/>
      <c r="O31" s="3"/>
      <c r="P31" s="3"/>
      <c r="Q31" s="3"/>
      <c r="R31" s="2"/>
      <c r="S31" s="2"/>
      <c r="T31" s="2"/>
      <c r="U31" s="3"/>
      <c r="V31" s="3"/>
      <c r="W31" s="2"/>
      <c r="X31" s="2" t="s">
        <v>51</v>
      </c>
      <c r="Y31" s="2"/>
      <c r="Z31" s="2"/>
      <c r="AA31" s="2"/>
      <c r="AB31" s="2"/>
      <c r="AC31" s="2"/>
      <c r="AD31" s="2"/>
      <c r="AE31" s="3"/>
      <c r="AF31" s="3"/>
      <c r="AG31" s="3"/>
      <c r="AH31" s="3"/>
    </row>
    <row r="32" spans="1:34" ht="29">
      <c r="A32" s="2"/>
      <c r="B32" s="2"/>
      <c r="C32" s="2"/>
      <c r="D32" s="2"/>
      <c r="E32" s="2"/>
      <c r="F32" s="2"/>
      <c r="G32" s="2"/>
      <c r="H32" s="2"/>
      <c r="I32" s="2"/>
      <c r="J32" s="2"/>
      <c r="K32" s="2"/>
      <c r="L32" s="3"/>
      <c r="M32" s="3"/>
      <c r="N32" s="3"/>
      <c r="O32" s="3"/>
      <c r="P32" s="3"/>
      <c r="Q32" s="3"/>
      <c r="R32" s="2"/>
      <c r="S32" s="2"/>
      <c r="T32" s="2"/>
      <c r="U32" s="3"/>
      <c r="V32" s="3"/>
      <c r="W32" s="2"/>
      <c r="X32" s="2" t="s">
        <v>52</v>
      </c>
      <c r="Y32" s="2"/>
      <c r="Z32" s="2"/>
      <c r="AA32" s="2"/>
      <c r="AB32" s="2"/>
      <c r="AC32" s="2"/>
      <c r="AD32" s="2"/>
      <c r="AE32" s="3"/>
      <c r="AF32" s="3"/>
      <c r="AG32" s="3"/>
      <c r="AH32" s="3"/>
    </row>
    <row r="33" spans="1:34">
      <c r="A33" s="2"/>
      <c r="B33" s="2"/>
      <c r="C33" s="2"/>
      <c r="D33" s="2"/>
      <c r="E33" s="2"/>
      <c r="F33" s="2"/>
      <c r="G33" s="2"/>
      <c r="H33" s="2"/>
      <c r="I33" s="2"/>
      <c r="J33" s="2"/>
      <c r="K33" s="2"/>
      <c r="L33" s="3"/>
      <c r="M33" s="3"/>
      <c r="N33" s="3"/>
      <c r="O33" s="3"/>
      <c r="P33" s="3"/>
      <c r="Q33" s="3"/>
      <c r="R33" s="2"/>
      <c r="S33" s="2"/>
      <c r="T33" s="2"/>
      <c r="U33" s="3"/>
      <c r="V33" s="3"/>
      <c r="W33" s="2"/>
      <c r="X33" s="2" t="s">
        <v>53</v>
      </c>
      <c r="Y33" s="2"/>
      <c r="Z33" s="2"/>
      <c r="AA33" s="2"/>
      <c r="AB33" s="2"/>
      <c r="AC33" s="2"/>
      <c r="AD33" s="2"/>
      <c r="AE33" s="3"/>
      <c r="AF33" s="3"/>
      <c r="AG33" s="3"/>
      <c r="AH33" s="3"/>
    </row>
    <row r="34" spans="1:34">
      <c r="A34" s="2"/>
      <c r="B34" s="2"/>
      <c r="C34" s="2"/>
      <c r="D34" s="2"/>
      <c r="E34" s="2"/>
      <c r="F34" s="2"/>
      <c r="G34" s="2"/>
      <c r="H34" s="2"/>
      <c r="I34" s="2"/>
      <c r="J34" s="2"/>
      <c r="K34" s="2"/>
      <c r="L34" s="3"/>
      <c r="M34" s="3"/>
      <c r="N34" s="3"/>
      <c r="O34" s="3"/>
      <c r="P34" s="3"/>
      <c r="Q34" s="3"/>
      <c r="R34" s="2"/>
      <c r="S34" s="2"/>
      <c r="T34" s="2"/>
      <c r="U34" s="3"/>
      <c r="V34" s="3"/>
      <c r="W34" s="2"/>
      <c r="X34" s="2" t="s">
        <v>54</v>
      </c>
      <c r="Y34" s="2"/>
      <c r="Z34" s="2"/>
      <c r="AA34" s="2"/>
      <c r="AB34" s="7"/>
      <c r="AC34" s="2"/>
      <c r="AD34" s="2"/>
      <c r="AE34" s="3"/>
      <c r="AF34" s="3"/>
      <c r="AG34" s="3"/>
      <c r="AH34" s="3"/>
    </row>
    <row r="35" spans="1:34">
      <c r="A35" s="2"/>
      <c r="B35" s="2"/>
      <c r="C35" s="2"/>
      <c r="D35" s="2"/>
      <c r="E35" s="2"/>
      <c r="F35" s="2"/>
      <c r="G35" s="2"/>
      <c r="H35" s="2"/>
      <c r="I35" s="2"/>
      <c r="J35" s="2"/>
      <c r="K35" s="2"/>
      <c r="L35" s="3"/>
      <c r="M35" s="3"/>
      <c r="N35" s="3"/>
      <c r="O35" s="3"/>
      <c r="P35" s="3"/>
      <c r="Q35" s="3"/>
      <c r="R35" s="2"/>
      <c r="S35" s="2"/>
      <c r="T35" s="2"/>
      <c r="U35" s="3"/>
      <c r="V35" s="3"/>
      <c r="W35" s="2"/>
      <c r="X35" s="2" t="s">
        <v>55</v>
      </c>
      <c r="Y35" s="2"/>
      <c r="Z35" s="2"/>
      <c r="AA35" s="2"/>
      <c r="AB35" s="7"/>
      <c r="AC35" s="2"/>
      <c r="AD35" s="2"/>
      <c r="AE35" s="3"/>
      <c r="AF35" s="3"/>
      <c r="AG35" s="3"/>
      <c r="AH35" s="3"/>
    </row>
    <row r="36" spans="1:34">
      <c r="A36" s="2"/>
      <c r="B36" s="2"/>
      <c r="C36" s="2"/>
      <c r="D36" s="2"/>
      <c r="E36" s="2"/>
      <c r="F36" s="2"/>
      <c r="G36" s="2"/>
      <c r="H36" s="2"/>
      <c r="I36" s="2"/>
      <c r="J36" s="2"/>
      <c r="K36" s="2"/>
      <c r="L36" s="3"/>
      <c r="M36" s="3"/>
      <c r="N36" s="3"/>
      <c r="O36" s="3"/>
      <c r="P36" s="3"/>
      <c r="Q36" s="3"/>
      <c r="R36" s="2"/>
      <c r="S36" s="2"/>
      <c r="T36" s="2"/>
      <c r="U36" s="3"/>
      <c r="V36" s="3"/>
      <c r="W36" s="2"/>
      <c r="X36" s="2"/>
      <c r="Y36" s="2"/>
      <c r="Z36" s="2" t="s">
        <v>56</v>
      </c>
      <c r="AA36" s="2"/>
      <c r="AB36" s="7"/>
      <c r="AC36" s="2"/>
      <c r="AD36" s="2"/>
      <c r="AE36" s="3"/>
      <c r="AF36" s="3"/>
      <c r="AG36" s="3"/>
      <c r="AH36" s="3"/>
    </row>
    <row r="37" spans="1:34">
      <c r="A37" s="2"/>
      <c r="B37" s="2"/>
      <c r="C37" s="2"/>
      <c r="D37" s="2"/>
      <c r="E37" s="2"/>
      <c r="F37" s="2"/>
      <c r="G37" s="2"/>
      <c r="H37" s="2"/>
      <c r="I37" s="2"/>
      <c r="J37" s="2"/>
      <c r="K37" s="2"/>
      <c r="L37" s="3"/>
      <c r="M37" s="3"/>
      <c r="N37" s="3"/>
      <c r="O37" s="3"/>
      <c r="P37" s="3"/>
      <c r="Q37" s="3"/>
      <c r="R37" s="2"/>
      <c r="S37" s="2"/>
      <c r="T37" s="2"/>
      <c r="U37" s="3"/>
      <c r="V37" s="3"/>
      <c r="W37" s="2"/>
      <c r="X37" s="2"/>
      <c r="Y37" s="2"/>
      <c r="Z37" s="2" t="s">
        <v>57</v>
      </c>
      <c r="AA37" s="2"/>
      <c r="AB37" s="7"/>
      <c r="AC37" s="2"/>
      <c r="AD37" s="2"/>
      <c r="AE37" s="3"/>
      <c r="AF37" s="3"/>
      <c r="AG37" s="3"/>
      <c r="AH37" s="3"/>
    </row>
    <row r="38" spans="1:34">
      <c r="A38" s="2"/>
      <c r="B38" s="2"/>
      <c r="C38" s="2"/>
      <c r="D38" s="2"/>
      <c r="E38" s="2"/>
      <c r="F38" s="2"/>
      <c r="G38" s="2"/>
      <c r="H38" s="2"/>
      <c r="I38" s="2"/>
      <c r="J38" s="2"/>
      <c r="K38" s="2"/>
      <c r="L38" s="3"/>
      <c r="M38" s="3"/>
      <c r="N38" s="3"/>
      <c r="O38" s="3"/>
      <c r="P38" s="3"/>
      <c r="Q38" s="3"/>
      <c r="R38" s="2"/>
      <c r="S38" s="2"/>
      <c r="T38" s="2"/>
      <c r="U38" s="3"/>
      <c r="V38" s="3"/>
      <c r="W38" s="2"/>
      <c r="X38" s="2"/>
      <c r="Y38" s="2"/>
      <c r="Z38" s="2" t="s">
        <v>58</v>
      </c>
      <c r="AA38" s="2"/>
      <c r="AB38" s="7"/>
      <c r="AC38" s="2"/>
      <c r="AD38" s="2"/>
      <c r="AE38" s="3"/>
      <c r="AF38" s="3"/>
      <c r="AG38" s="3"/>
      <c r="AH38" s="3"/>
    </row>
    <row r="39" spans="1:34">
      <c r="A39" s="2"/>
      <c r="B39" s="2"/>
      <c r="C39" s="2"/>
      <c r="D39" s="2"/>
      <c r="E39" s="2"/>
      <c r="F39" s="2"/>
      <c r="G39" s="2"/>
      <c r="H39" s="2"/>
      <c r="I39" s="2"/>
      <c r="J39" s="2"/>
      <c r="K39" s="2"/>
      <c r="L39" s="3"/>
      <c r="M39" s="3"/>
      <c r="N39" s="3"/>
      <c r="O39" s="3"/>
      <c r="P39" s="3"/>
      <c r="Q39" s="3"/>
      <c r="R39" s="2"/>
      <c r="S39" s="2"/>
      <c r="T39" s="2"/>
      <c r="U39" s="3"/>
      <c r="V39" s="3"/>
      <c r="W39" s="2"/>
      <c r="X39" s="2"/>
      <c r="Y39" s="2"/>
      <c r="Z39" s="2" t="s">
        <v>59</v>
      </c>
      <c r="AA39" s="2"/>
      <c r="AB39" s="7"/>
      <c r="AC39" s="2"/>
      <c r="AD39" s="2"/>
      <c r="AE39" s="3"/>
      <c r="AF39" s="3"/>
      <c r="AG39" s="3"/>
      <c r="AH39" s="3"/>
    </row>
    <row r="40" spans="1:34">
      <c r="A40" s="2"/>
      <c r="B40" s="2"/>
      <c r="C40" s="2"/>
      <c r="D40" s="2"/>
      <c r="E40" s="2"/>
      <c r="F40" s="2"/>
      <c r="G40" s="2"/>
      <c r="H40" s="2"/>
      <c r="I40" s="2"/>
      <c r="J40" s="2"/>
      <c r="K40" s="2"/>
      <c r="L40" s="3"/>
      <c r="M40" s="3"/>
      <c r="N40" s="3"/>
      <c r="O40" s="3"/>
      <c r="P40" s="3"/>
      <c r="Q40" s="3"/>
      <c r="R40" s="2"/>
      <c r="S40" s="2"/>
      <c r="T40" s="2"/>
      <c r="U40" s="3"/>
      <c r="V40" s="3"/>
      <c r="W40" s="2"/>
      <c r="X40" s="2"/>
      <c r="Y40" s="2"/>
      <c r="Z40" s="2" t="s">
        <v>60</v>
      </c>
      <c r="AA40" s="2"/>
      <c r="AB40" s="7"/>
      <c r="AC40" s="2"/>
      <c r="AD40" s="2"/>
      <c r="AE40" s="3"/>
      <c r="AF40" s="3"/>
      <c r="AG40" s="3"/>
      <c r="AH40" s="3"/>
    </row>
    <row r="41" spans="1:34" ht="43.5">
      <c r="A41" s="2"/>
      <c r="B41" s="2"/>
      <c r="C41" s="2"/>
      <c r="D41" s="2"/>
      <c r="E41" s="2"/>
      <c r="F41" s="2"/>
      <c r="G41" s="2"/>
      <c r="H41" s="2"/>
      <c r="I41" s="2"/>
      <c r="J41" s="2"/>
      <c r="K41" s="2"/>
      <c r="L41" s="3"/>
      <c r="M41" s="3"/>
      <c r="N41" s="3"/>
      <c r="O41" s="3"/>
      <c r="P41" s="3"/>
      <c r="Q41" s="3"/>
      <c r="R41" s="2"/>
      <c r="S41" s="2"/>
      <c r="T41" s="2"/>
      <c r="U41" s="3"/>
      <c r="V41" s="3"/>
      <c r="W41" s="2"/>
      <c r="X41" s="2"/>
      <c r="Y41" s="2"/>
      <c r="Z41" s="2"/>
      <c r="AA41" s="2" t="s">
        <v>61</v>
      </c>
      <c r="AB41" s="7"/>
      <c r="AC41" s="2"/>
      <c r="AD41" s="2"/>
      <c r="AE41" s="3"/>
      <c r="AF41" s="3"/>
      <c r="AG41" s="3"/>
      <c r="AH41" s="3"/>
    </row>
    <row r="42" spans="1:34" ht="29">
      <c r="A42" s="2"/>
      <c r="B42" s="2"/>
      <c r="C42" s="2"/>
      <c r="D42" s="2"/>
      <c r="E42" s="2"/>
      <c r="F42" s="2"/>
      <c r="G42" s="2"/>
      <c r="H42" s="2"/>
      <c r="I42" s="2"/>
      <c r="J42" s="2"/>
      <c r="K42" s="2"/>
      <c r="L42" s="3"/>
      <c r="M42" s="3"/>
      <c r="N42" s="3"/>
      <c r="O42" s="3"/>
      <c r="P42" s="3"/>
      <c r="Q42" s="3"/>
      <c r="R42" s="2"/>
      <c r="S42" s="2"/>
      <c r="T42" s="2"/>
      <c r="U42" s="3"/>
      <c r="V42" s="3"/>
      <c r="W42" s="2"/>
      <c r="X42" s="2"/>
      <c r="Y42" s="2"/>
      <c r="Z42" s="2"/>
      <c r="AB42" s="7"/>
      <c r="AC42" s="2"/>
      <c r="AD42" s="2"/>
      <c r="AE42" s="3"/>
      <c r="AF42" s="3"/>
      <c r="AG42" s="2" t="s">
        <v>62</v>
      </c>
      <c r="AH42" s="3"/>
    </row>
    <row r="43" spans="1:34" s="23" customFormat="1">
      <c r="A43" s="21" t="s">
        <v>63</v>
      </c>
      <c r="B43" s="21"/>
      <c r="C43" s="21"/>
      <c r="D43" s="21"/>
      <c r="E43" s="21">
        <v>1</v>
      </c>
      <c r="F43" s="21">
        <v>3</v>
      </c>
      <c r="G43" s="21">
        <v>0</v>
      </c>
      <c r="H43" s="21">
        <v>0</v>
      </c>
      <c r="I43" s="21">
        <v>1</v>
      </c>
      <c r="J43" s="21">
        <v>0</v>
      </c>
      <c r="K43" s="21">
        <v>0</v>
      </c>
      <c r="L43" s="22">
        <v>0</v>
      </c>
      <c r="M43" s="22">
        <v>0</v>
      </c>
      <c r="N43" s="22">
        <v>0</v>
      </c>
      <c r="O43" s="22">
        <v>0</v>
      </c>
      <c r="P43" s="22">
        <v>3</v>
      </c>
      <c r="Q43" s="22">
        <v>0</v>
      </c>
      <c r="R43" s="21">
        <f>R29+F43+P43-G43-Q43</f>
        <v>177</v>
      </c>
      <c r="S43" s="21">
        <f>S29+H43-I43</f>
        <v>9</v>
      </c>
      <c r="T43" s="21">
        <f>T29+J43-K43</f>
        <v>5</v>
      </c>
      <c r="U43" s="22">
        <f>U29</f>
        <v>1</v>
      </c>
      <c r="V43" s="22">
        <f>V29</f>
        <v>1</v>
      </c>
      <c r="W43" s="21">
        <f>R43+S43+T43+U43+V43</f>
        <v>193</v>
      </c>
      <c r="X43" s="21"/>
      <c r="Y43" s="21"/>
      <c r="Z43" s="21"/>
      <c r="AA43" s="21"/>
      <c r="AB43" s="21"/>
      <c r="AC43" s="21"/>
      <c r="AD43" s="21"/>
      <c r="AE43" s="22"/>
      <c r="AF43" s="22"/>
      <c r="AG43" s="22"/>
      <c r="AH43" s="22"/>
    </row>
    <row r="44" spans="1:34" ht="29">
      <c r="A44" s="2"/>
      <c r="B44" s="2"/>
      <c r="C44" s="2"/>
      <c r="D44" s="2"/>
      <c r="E44" s="2"/>
      <c r="F44" s="2"/>
      <c r="G44" s="2"/>
      <c r="H44" s="2"/>
      <c r="I44" s="2"/>
      <c r="J44" s="2"/>
      <c r="K44" s="2"/>
      <c r="L44" s="3"/>
      <c r="M44" s="3"/>
      <c r="N44" s="3"/>
      <c r="O44" s="3"/>
      <c r="P44" s="3"/>
      <c r="Q44" s="3"/>
      <c r="R44" s="2"/>
      <c r="S44" s="2"/>
      <c r="T44" s="2"/>
      <c r="U44" s="3"/>
      <c r="V44" s="3"/>
      <c r="W44" s="2"/>
      <c r="X44" s="2" t="s">
        <v>64</v>
      </c>
      <c r="Y44" s="2"/>
      <c r="Z44" s="2"/>
      <c r="AA44" s="2"/>
      <c r="AB44" s="2"/>
      <c r="AC44" s="2"/>
      <c r="AD44" s="2"/>
      <c r="AE44" s="3"/>
      <c r="AF44" s="3"/>
      <c r="AG44" s="3"/>
      <c r="AH44" s="3"/>
    </row>
    <row r="45" spans="1:34">
      <c r="A45" s="2"/>
      <c r="B45" s="2"/>
      <c r="C45" s="2"/>
      <c r="D45" s="2"/>
      <c r="E45" s="2"/>
      <c r="F45" s="2"/>
      <c r="G45" s="2"/>
      <c r="H45" s="2"/>
      <c r="I45" s="2"/>
      <c r="J45" s="2"/>
      <c r="K45" s="2"/>
      <c r="L45" s="3"/>
      <c r="M45" s="3"/>
      <c r="N45" s="3"/>
      <c r="O45" s="3"/>
      <c r="P45" s="3"/>
      <c r="Q45" s="3"/>
      <c r="R45" s="2"/>
      <c r="S45" s="2"/>
      <c r="T45" s="2"/>
      <c r="U45" s="3"/>
      <c r="V45" s="3"/>
      <c r="W45" s="2"/>
      <c r="X45" s="2" t="s">
        <v>65</v>
      </c>
      <c r="Y45" s="2"/>
      <c r="Z45" s="2"/>
      <c r="AA45" s="2"/>
      <c r="AB45" s="2"/>
      <c r="AC45" s="2"/>
      <c r="AD45" s="2"/>
      <c r="AE45" s="3"/>
      <c r="AF45" s="3"/>
      <c r="AG45" s="3"/>
      <c r="AH45" s="3"/>
    </row>
    <row r="46" spans="1:34">
      <c r="A46" s="2"/>
      <c r="B46" s="2"/>
      <c r="C46" s="2"/>
      <c r="D46" s="2"/>
      <c r="E46" s="2"/>
      <c r="F46" s="2"/>
      <c r="G46" s="2"/>
      <c r="H46" s="2"/>
      <c r="I46" s="2"/>
      <c r="J46" s="2"/>
      <c r="K46" s="2"/>
      <c r="L46" s="3"/>
      <c r="M46" s="3"/>
      <c r="N46" s="3"/>
      <c r="O46" s="3"/>
      <c r="P46" s="3"/>
      <c r="Q46" s="3"/>
      <c r="R46" s="2"/>
      <c r="S46" s="2"/>
      <c r="T46" s="2"/>
      <c r="U46" s="3"/>
      <c r="V46" s="3"/>
      <c r="W46" s="2"/>
      <c r="X46" s="2" t="s">
        <v>66</v>
      </c>
      <c r="Y46" s="2"/>
      <c r="Z46" s="2"/>
      <c r="AA46" s="2"/>
      <c r="AB46" s="2"/>
      <c r="AC46" s="2"/>
      <c r="AD46" s="2"/>
      <c r="AE46" s="3"/>
      <c r="AF46" s="3"/>
      <c r="AG46" s="3"/>
      <c r="AH46" s="3"/>
    </row>
    <row r="47" spans="1:34">
      <c r="A47" s="2"/>
      <c r="B47" s="2"/>
      <c r="C47" s="2"/>
      <c r="D47" s="2"/>
      <c r="E47" s="2"/>
      <c r="F47" s="2"/>
      <c r="G47" s="2"/>
      <c r="H47" s="2"/>
      <c r="I47" s="2"/>
      <c r="J47" s="2"/>
      <c r="K47" s="2"/>
      <c r="L47" s="3"/>
      <c r="M47" s="3"/>
      <c r="N47" s="3"/>
      <c r="O47" s="3"/>
      <c r="P47" s="3"/>
      <c r="Q47" s="3"/>
      <c r="R47" s="2"/>
      <c r="S47" s="2"/>
      <c r="T47" s="2"/>
      <c r="U47" s="3"/>
      <c r="V47" s="3"/>
      <c r="W47" s="2"/>
      <c r="X47" s="10"/>
      <c r="Y47" s="10" t="s">
        <v>67</v>
      </c>
      <c r="Z47" s="2"/>
      <c r="AA47" s="2"/>
      <c r="AB47" s="2"/>
      <c r="AC47" s="2"/>
      <c r="AD47" s="2"/>
      <c r="AE47" s="3"/>
      <c r="AF47" s="3"/>
      <c r="AG47" s="3"/>
      <c r="AH47" s="3"/>
    </row>
    <row r="48" spans="1:34">
      <c r="A48" s="2"/>
      <c r="B48" s="2"/>
      <c r="C48" s="2"/>
      <c r="D48" s="2"/>
      <c r="E48" s="2"/>
      <c r="F48" s="2"/>
      <c r="G48" s="2"/>
      <c r="H48" s="2"/>
      <c r="I48" s="2"/>
      <c r="J48" s="2"/>
      <c r="K48" s="2"/>
      <c r="L48" s="3"/>
      <c r="M48" s="3"/>
      <c r="N48" s="3"/>
      <c r="O48" s="3"/>
      <c r="P48" s="3"/>
      <c r="Q48" s="3"/>
      <c r="R48" s="2"/>
      <c r="S48" s="2"/>
      <c r="T48" s="2"/>
      <c r="U48" s="3"/>
      <c r="V48" s="3"/>
      <c r="W48" s="2"/>
      <c r="X48" s="10"/>
      <c r="Y48" s="25" t="s">
        <v>68</v>
      </c>
      <c r="Z48" s="2"/>
      <c r="AA48" s="2"/>
      <c r="AB48" s="2"/>
      <c r="AC48" s="2"/>
      <c r="AD48" s="2"/>
      <c r="AE48" s="3"/>
      <c r="AF48" s="3"/>
      <c r="AG48" s="3"/>
      <c r="AH48" s="3"/>
    </row>
    <row r="49" spans="1:16331" ht="15.75" customHeight="1">
      <c r="A49" s="2"/>
      <c r="B49" s="2"/>
      <c r="C49" s="2"/>
      <c r="D49" s="2"/>
      <c r="E49" s="2"/>
      <c r="F49" s="2"/>
      <c r="G49" s="2"/>
      <c r="H49" s="2"/>
      <c r="I49" s="2"/>
      <c r="J49" s="2"/>
      <c r="K49" s="2"/>
      <c r="L49" s="3"/>
      <c r="M49" s="3"/>
      <c r="N49" s="3"/>
      <c r="O49" s="3"/>
      <c r="P49" s="3"/>
      <c r="Q49" s="3"/>
      <c r="R49" s="2"/>
      <c r="S49" s="2"/>
      <c r="T49" s="2"/>
      <c r="U49" s="3"/>
      <c r="V49" s="3"/>
      <c r="W49" s="2"/>
      <c r="X49" s="2"/>
      <c r="Y49" s="25" t="s">
        <v>69</v>
      </c>
      <c r="Z49" s="2"/>
      <c r="AA49" s="2"/>
      <c r="AB49" s="2"/>
      <c r="AC49" s="2"/>
      <c r="AD49" s="2"/>
      <c r="AE49" s="3"/>
      <c r="AF49" s="3"/>
      <c r="AG49" s="3"/>
      <c r="AH49" s="3"/>
    </row>
    <row r="50" spans="1:16331" ht="15.75" customHeight="1">
      <c r="A50" s="2"/>
      <c r="B50" s="2"/>
      <c r="C50" s="2"/>
      <c r="D50" s="2"/>
      <c r="E50" s="2"/>
      <c r="F50" s="2"/>
      <c r="G50" s="2"/>
      <c r="H50" s="2"/>
      <c r="I50" s="2"/>
      <c r="J50" s="2"/>
      <c r="K50" s="2"/>
      <c r="L50" s="3"/>
      <c r="M50" s="3"/>
      <c r="N50" s="3"/>
      <c r="O50" s="3"/>
      <c r="P50" s="3"/>
      <c r="Q50" s="3"/>
      <c r="R50" s="2"/>
      <c r="S50" s="2"/>
      <c r="T50" s="2"/>
      <c r="U50" s="3"/>
      <c r="V50" s="3"/>
      <c r="W50" s="2"/>
      <c r="X50" s="2"/>
      <c r="Y50" s="25"/>
      <c r="Z50" s="2"/>
      <c r="AB50" s="2" t="s">
        <v>70</v>
      </c>
      <c r="AC50" s="2"/>
      <c r="AD50" s="2"/>
      <c r="AE50" s="3"/>
      <c r="AF50" s="3"/>
      <c r="AG50" s="3"/>
      <c r="AH50" s="3"/>
    </row>
    <row r="51" spans="1:16331">
      <c r="A51" s="18" t="s">
        <v>71</v>
      </c>
      <c r="B51" s="18"/>
      <c r="C51" s="18"/>
      <c r="D51" s="18"/>
      <c r="E51" s="18"/>
      <c r="F51" s="18">
        <v>2</v>
      </c>
      <c r="G51" s="18">
        <v>1</v>
      </c>
      <c r="H51" s="18">
        <v>0</v>
      </c>
      <c r="I51" s="18">
        <v>1</v>
      </c>
      <c r="J51" s="18">
        <v>0</v>
      </c>
      <c r="K51" s="18">
        <v>0</v>
      </c>
      <c r="L51" s="19">
        <v>0</v>
      </c>
      <c r="M51" s="19">
        <v>0</v>
      </c>
      <c r="N51" s="19">
        <v>0</v>
      </c>
      <c r="O51" s="19">
        <v>0</v>
      </c>
      <c r="P51" s="19">
        <v>0</v>
      </c>
      <c r="Q51" s="19">
        <v>0</v>
      </c>
      <c r="R51" s="18">
        <f>R43+F51-G51</f>
        <v>178</v>
      </c>
      <c r="S51" s="18">
        <f>S43+H51-I51</f>
        <v>8</v>
      </c>
      <c r="T51" s="18">
        <f>T43+J51-K51</f>
        <v>5</v>
      </c>
      <c r="U51" s="19">
        <f>U43</f>
        <v>1</v>
      </c>
      <c r="V51" s="19">
        <f>V43</f>
        <v>1</v>
      </c>
      <c r="W51" s="21">
        <f>R51+S51+T51+U51+V51</f>
        <v>193</v>
      </c>
      <c r="X51" s="18"/>
      <c r="Y51" s="18"/>
      <c r="Z51" s="18"/>
      <c r="AA51" s="18"/>
      <c r="AB51" s="18"/>
      <c r="AC51" s="18"/>
      <c r="AD51" s="18"/>
      <c r="AE51" s="19"/>
      <c r="AF51" s="19"/>
      <c r="AG51" s="19"/>
      <c r="AH51" s="19"/>
    </row>
    <row r="52" spans="1:16331" ht="43.5">
      <c r="A52" s="2"/>
      <c r="B52" s="2"/>
      <c r="C52" s="2"/>
      <c r="D52" s="2"/>
      <c r="E52" s="2"/>
      <c r="F52" s="2"/>
      <c r="G52" s="2"/>
      <c r="H52" s="2"/>
      <c r="I52" s="2"/>
      <c r="J52" s="2"/>
      <c r="K52" s="2"/>
      <c r="L52" s="2"/>
      <c r="M52" s="2"/>
      <c r="N52" s="2"/>
      <c r="O52" s="2"/>
      <c r="P52" s="2"/>
      <c r="Q52" s="2"/>
      <c r="R52" s="2"/>
      <c r="S52" s="2"/>
      <c r="T52" s="2"/>
      <c r="U52" s="2"/>
      <c r="V52" s="2"/>
      <c r="W52" s="2"/>
      <c r="X52" s="10" t="s">
        <v>72</v>
      </c>
      <c r="Y52" s="10"/>
      <c r="Z52" s="2"/>
      <c r="AA52" s="2"/>
      <c r="AB52" s="2"/>
      <c r="AC52" s="2"/>
      <c r="AD52" s="2"/>
      <c r="AE52" s="2"/>
      <c r="AF52" s="2"/>
      <c r="AG52" s="2"/>
      <c r="AH52" s="2"/>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7"/>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2"/>
      <c r="NI52" s="2"/>
      <c r="NJ52" s="2"/>
      <c r="NK52" s="2"/>
      <c r="NL52" s="2"/>
      <c r="NM52" s="2"/>
      <c r="NN52" s="2"/>
      <c r="NO52" s="2"/>
      <c r="NP52" s="2"/>
      <c r="NQ52" s="2"/>
      <c r="NR52" s="2"/>
      <c r="NS52" s="2"/>
      <c r="NT52" s="2"/>
      <c r="NU52" s="2"/>
      <c r="NV52" s="2"/>
      <c r="NW52" s="2"/>
      <c r="NX52" s="2"/>
      <c r="NY52" s="2"/>
      <c r="NZ52" s="2"/>
      <c r="OA52" s="2"/>
      <c r="OB52" s="2"/>
      <c r="OC52" s="2"/>
      <c r="OD52" s="2"/>
      <c r="OE52" s="2"/>
      <c r="OF52" s="2"/>
      <c r="OG52" s="2"/>
      <c r="OH52" s="2"/>
      <c r="OI52" s="2"/>
      <c r="OJ52" s="2"/>
      <c r="OK52" s="2"/>
      <c r="OL52" s="2"/>
      <c r="OM52" s="2"/>
      <c r="ON52" s="2"/>
      <c r="OO52" s="2"/>
      <c r="OP52" s="2"/>
      <c r="OQ52" s="2"/>
      <c r="OR52" s="2"/>
      <c r="OS52" s="2"/>
      <c r="OT52" s="2"/>
      <c r="OU52" s="2"/>
      <c r="OV52" s="2"/>
      <c r="OW52" s="2"/>
      <c r="OX52" s="2"/>
      <c r="OY52" s="2"/>
      <c r="OZ52" s="2"/>
      <c r="PA52" s="2"/>
      <c r="PB52" s="2"/>
      <c r="PC52" s="2"/>
      <c r="PD52" s="2"/>
      <c r="PE52" s="2"/>
      <c r="PF52" s="2"/>
      <c r="PG52" s="2"/>
      <c r="PH52" s="2"/>
      <c r="PI52" s="2"/>
      <c r="PJ52" s="2"/>
      <c r="PK52" s="2"/>
      <c r="PL52" s="2"/>
      <c r="PM52" s="2"/>
      <c r="PN52" s="2"/>
      <c r="PO52" s="2"/>
      <c r="PP52" s="2"/>
      <c r="PQ52" s="2"/>
      <c r="PR52" s="2"/>
      <c r="PS52" s="2"/>
      <c r="PT52" s="2"/>
      <c r="PU52" s="2"/>
      <c r="PV52" s="2"/>
      <c r="PW52" s="2"/>
      <c r="PX52" s="2"/>
      <c r="PY52" s="2"/>
      <c r="PZ52" s="2"/>
      <c r="QA52" s="2"/>
      <c r="QB52" s="2"/>
      <c r="QC52" s="2"/>
      <c r="QD52" s="2"/>
      <c r="QE52" s="2"/>
      <c r="QF52" s="2"/>
      <c r="QG52" s="2"/>
      <c r="QH52" s="2"/>
      <c r="QI52" s="2"/>
      <c r="QJ52" s="2"/>
      <c r="QK52" s="2"/>
      <c r="QL52" s="2"/>
      <c r="QM52" s="2"/>
      <c r="QN52" s="2"/>
      <c r="QO52" s="2"/>
      <c r="QP52" s="2"/>
      <c r="QQ52" s="2"/>
      <c r="QR52" s="2"/>
      <c r="QS52" s="2"/>
      <c r="QT52" s="2"/>
      <c r="QU52" s="2"/>
      <c r="QV52" s="2"/>
      <c r="QW52" s="2"/>
      <c r="QX52" s="2"/>
      <c r="QY52" s="2"/>
      <c r="QZ52" s="2"/>
      <c r="RA52" s="2"/>
      <c r="RB52" s="2"/>
      <c r="RC52" s="2"/>
      <c r="RD52" s="2"/>
      <c r="RE52" s="2"/>
      <c r="RF52" s="2"/>
      <c r="RG52" s="2"/>
      <c r="RH52" s="2"/>
      <c r="RI52" s="2"/>
      <c r="RJ52" s="2"/>
      <c r="RK52" s="2"/>
      <c r="RL52" s="2"/>
      <c r="RM52" s="2"/>
      <c r="RN52" s="2"/>
      <c r="RO52" s="2"/>
      <c r="RP52" s="2"/>
      <c r="RQ52" s="2"/>
      <c r="RR52" s="2"/>
      <c r="RS52" s="2"/>
      <c r="RT52" s="2"/>
      <c r="RU52" s="2"/>
      <c r="RV52" s="2"/>
      <c r="RW52" s="2"/>
      <c r="RX52" s="2"/>
      <c r="RY52" s="2"/>
      <c r="RZ52" s="2"/>
      <c r="SA52" s="2"/>
      <c r="SB52" s="2"/>
      <c r="SC52" s="2"/>
      <c r="SD52" s="2"/>
      <c r="SE52" s="2"/>
      <c r="SF52" s="2"/>
      <c r="SG52" s="2"/>
      <c r="SH52" s="2"/>
      <c r="SI52" s="2"/>
      <c r="SJ52" s="2"/>
      <c r="SK52" s="2"/>
      <c r="SL52" s="2"/>
      <c r="SM52" s="2"/>
      <c r="SN52" s="2"/>
      <c r="SO52" s="2"/>
      <c r="SP52" s="2"/>
      <c r="SQ52" s="2"/>
      <c r="SR52" s="2"/>
      <c r="SS52" s="2"/>
      <c r="ST52" s="2"/>
      <c r="SU52" s="2"/>
      <c r="SV52" s="2"/>
      <c r="SW52" s="2"/>
      <c r="SX52" s="2"/>
      <c r="SY52" s="2"/>
      <c r="SZ52" s="2"/>
      <c r="TA52" s="2"/>
      <c r="TB52" s="2"/>
      <c r="TC52" s="2"/>
      <c r="TD52" s="2"/>
      <c r="TE52" s="2"/>
      <c r="TF52" s="2"/>
      <c r="TG52" s="2"/>
      <c r="TH52" s="2"/>
      <c r="TI52" s="2"/>
      <c r="TJ52" s="2"/>
      <c r="TK52" s="2"/>
      <c r="TL52" s="2"/>
      <c r="TM52" s="2"/>
      <c r="TN52" s="2"/>
      <c r="TO52" s="2"/>
      <c r="TP52" s="2"/>
      <c r="TQ52" s="2"/>
      <c r="TR52" s="2"/>
      <c r="TS52" s="2"/>
      <c r="TT52" s="2"/>
      <c r="TU52" s="2"/>
      <c r="TV52" s="2"/>
      <c r="TW52" s="2"/>
      <c r="TX52" s="2"/>
      <c r="TY52" s="2"/>
      <c r="TZ52" s="2"/>
      <c r="UA52" s="2"/>
      <c r="UB52" s="2"/>
      <c r="UC52" s="2"/>
      <c r="UD52" s="2"/>
      <c r="UE52" s="2"/>
      <c r="UF52" s="2"/>
      <c r="UG52" s="2"/>
      <c r="UH52" s="2"/>
      <c r="UI52" s="2"/>
      <c r="UJ52" s="2"/>
      <c r="UK52" s="2"/>
      <c r="UL52" s="2"/>
      <c r="UM52" s="2"/>
      <c r="UN52" s="2"/>
      <c r="UO52" s="2"/>
      <c r="UP52" s="2"/>
      <c r="UQ52" s="2"/>
      <c r="UR52" s="2"/>
      <c r="US52" s="2"/>
      <c r="UT52" s="2"/>
      <c r="UU52" s="2"/>
      <c r="UV52" s="2"/>
      <c r="UW52" s="2"/>
      <c r="UX52" s="2"/>
      <c r="UY52" s="2"/>
      <c r="UZ52" s="2"/>
      <c r="VA52" s="2"/>
      <c r="VB52" s="2"/>
      <c r="VC52" s="2"/>
      <c r="VD52" s="2"/>
      <c r="VE52" s="2"/>
      <c r="VF52" s="2"/>
      <c r="VG52" s="2"/>
      <c r="VH52" s="2"/>
      <c r="VI52" s="2"/>
      <c r="VJ52" s="2"/>
      <c r="VK52" s="2"/>
      <c r="VL52" s="2"/>
      <c r="VM52" s="2"/>
      <c r="VN52" s="2"/>
      <c r="VO52" s="2"/>
      <c r="VP52" s="2"/>
      <c r="VQ52" s="2"/>
      <c r="VR52" s="2"/>
      <c r="VS52" s="2"/>
      <c r="VT52" s="2"/>
      <c r="VU52" s="2"/>
      <c r="VV52" s="2"/>
      <c r="VW52" s="2"/>
      <c r="VX52" s="2"/>
      <c r="VY52" s="2"/>
      <c r="VZ52" s="2"/>
      <c r="WA52" s="2"/>
      <c r="WB52" s="2"/>
      <c r="WC52" s="2"/>
      <c r="WD52" s="2"/>
      <c r="WE52" s="2"/>
      <c r="WF52" s="2"/>
      <c r="WG52" s="2"/>
      <c r="WH52" s="2"/>
      <c r="WI52" s="2"/>
      <c r="WJ52" s="2"/>
      <c r="WK52" s="2"/>
      <c r="WL52" s="2"/>
      <c r="WM52" s="2"/>
      <c r="WN52" s="2"/>
      <c r="WO52" s="2"/>
      <c r="WP52" s="2"/>
      <c r="WQ52" s="2"/>
      <c r="WR52" s="2"/>
      <c r="WS52" s="2"/>
      <c r="WT52" s="2"/>
      <c r="WU52" s="2"/>
      <c r="WV52" s="2"/>
      <c r="WW52" s="2"/>
      <c r="WX52" s="2"/>
      <c r="WY52" s="2"/>
      <c r="WZ52" s="2"/>
      <c r="XA52" s="2"/>
      <c r="XB52" s="2"/>
      <c r="XC52" s="2"/>
      <c r="XD52" s="2"/>
      <c r="XE52" s="2"/>
      <c r="XF52" s="2"/>
      <c r="XG52" s="2"/>
      <c r="XH52" s="2"/>
      <c r="XI52" s="2"/>
      <c r="XJ52" s="2"/>
      <c r="XK52" s="2"/>
      <c r="XL52" s="2"/>
      <c r="XM52" s="2"/>
      <c r="XN52" s="2"/>
      <c r="XO52" s="2"/>
      <c r="XP52" s="2"/>
      <c r="XQ52" s="2"/>
      <c r="XR52" s="2"/>
      <c r="XS52" s="2"/>
      <c r="XT52" s="2"/>
      <c r="XU52" s="2"/>
      <c r="XV52" s="2"/>
      <c r="XW52" s="2"/>
      <c r="XX52" s="2"/>
      <c r="XY52" s="2"/>
      <c r="XZ52" s="2"/>
      <c r="YA52" s="2"/>
      <c r="YB52" s="2"/>
      <c r="YC52" s="2"/>
      <c r="YD52" s="2"/>
      <c r="YE52" s="2"/>
      <c r="YF52" s="2"/>
      <c r="YG52" s="2"/>
      <c r="YH52" s="2"/>
      <c r="YI52" s="2"/>
      <c r="YJ52" s="2"/>
      <c r="YK52" s="2"/>
      <c r="YL52" s="2"/>
      <c r="YM52" s="2"/>
      <c r="YN52" s="2"/>
      <c r="YO52" s="2"/>
      <c r="YP52" s="2"/>
      <c r="YQ52" s="2"/>
      <c r="YR52" s="2"/>
      <c r="YS52" s="2"/>
      <c r="YT52" s="2"/>
      <c r="YU52" s="2"/>
      <c r="YV52" s="2"/>
      <c r="YW52" s="2"/>
      <c r="YX52" s="2"/>
      <c r="YY52" s="2"/>
      <c r="YZ52" s="2"/>
      <c r="ZA52" s="2"/>
      <c r="ZB52" s="2"/>
      <c r="ZC52" s="2"/>
      <c r="ZD52" s="2"/>
      <c r="ZE52" s="2"/>
      <c r="ZF52" s="2"/>
      <c r="ZG52" s="2"/>
      <c r="ZH52" s="2"/>
      <c r="ZI52" s="2"/>
      <c r="ZJ52" s="2"/>
      <c r="ZK52" s="2"/>
      <c r="ZL52" s="2"/>
      <c r="ZM52" s="2"/>
      <c r="ZN52" s="2"/>
      <c r="ZO52" s="2"/>
      <c r="ZP52" s="2"/>
      <c r="ZQ52" s="2"/>
      <c r="ZR52" s="2"/>
      <c r="ZS52" s="2"/>
      <c r="ZT52" s="2"/>
      <c r="ZU52" s="2"/>
      <c r="ZV52" s="2"/>
      <c r="ZW52" s="2"/>
      <c r="ZX52" s="2"/>
      <c r="ZY52" s="2"/>
      <c r="ZZ52" s="2"/>
      <c r="AAA52" s="2"/>
      <c r="AAB52" s="2"/>
      <c r="AAC52" s="2"/>
      <c r="AAD52" s="2"/>
      <c r="AAE52" s="2"/>
      <c r="AAF52" s="2"/>
      <c r="AAG52" s="2"/>
      <c r="AAH52" s="2"/>
      <c r="AAI52" s="2"/>
      <c r="AAJ52" s="2"/>
      <c r="AAK52" s="2"/>
      <c r="AAL52" s="2"/>
      <c r="AAM52" s="2"/>
      <c r="AAN52" s="2"/>
      <c r="AAO52" s="2"/>
      <c r="AAP52" s="2"/>
      <c r="AAQ52" s="2"/>
      <c r="AAR52" s="2"/>
      <c r="AAS52" s="2"/>
      <c r="AAT52" s="2"/>
      <c r="AAU52" s="2"/>
      <c r="AAV52" s="2"/>
      <c r="AAW52" s="2"/>
      <c r="AAX52" s="2"/>
      <c r="AAY52" s="2"/>
      <c r="AAZ52" s="2"/>
      <c r="ABA52" s="2"/>
      <c r="ABB52" s="2"/>
      <c r="ABC52" s="2"/>
      <c r="ABD52" s="2"/>
      <c r="ABE52" s="2"/>
      <c r="ABF52" s="2"/>
      <c r="ABG52" s="2"/>
      <c r="ABH52" s="2"/>
      <c r="ABI52" s="2"/>
      <c r="ABJ52" s="2"/>
      <c r="ABK52" s="2"/>
      <c r="ABL52" s="2"/>
      <c r="ABM52" s="2"/>
      <c r="ABN52" s="2"/>
      <c r="ABO52" s="2"/>
      <c r="ABP52" s="2"/>
      <c r="ABQ52" s="2"/>
      <c r="ABR52" s="2"/>
      <c r="ABS52" s="2"/>
      <c r="ABT52" s="2"/>
      <c r="ABU52" s="2"/>
      <c r="ABV52" s="2"/>
      <c r="ABW52" s="2"/>
      <c r="ABX52" s="2"/>
      <c r="ABY52" s="2"/>
      <c r="ABZ52" s="2"/>
      <c r="ACA52" s="2"/>
      <c r="ACB52" s="2"/>
      <c r="ACC52" s="2"/>
      <c r="ACD52" s="2"/>
      <c r="ACE52" s="2"/>
      <c r="ACF52" s="2"/>
      <c r="ACG52" s="2"/>
      <c r="ACH52" s="2"/>
      <c r="ACI52" s="2"/>
      <c r="ACJ52" s="2"/>
      <c r="ACK52" s="2"/>
      <c r="ACL52" s="2"/>
      <c r="ACM52" s="2"/>
      <c r="ACN52" s="2"/>
      <c r="ACO52" s="2"/>
      <c r="ACP52" s="2"/>
      <c r="ACQ52" s="2"/>
      <c r="ACR52" s="2"/>
      <c r="ACS52" s="2"/>
      <c r="ACT52" s="2"/>
      <c r="ACU52" s="2"/>
      <c r="ACV52" s="2"/>
      <c r="ACW52" s="2"/>
      <c r="ACX52" s="2"/>
      <c r="ACY52" s="2"/>
      <c r="ACZ52" s="2"/>
      <c r="ADA52" s="2"/>
      <c r="ADB52" s="2"/>
      <c r="ADC52" s="2"/>
      <c r="ADD52" s="2"/>
      <c r="ADE52" s="2"/>
      <c r="ADF52" s="2"/>
      <c r="ADG52" s="2"/>
      <c r="ADH52" s="2"/>
      <c r="ADI52" s="2"/>
      <c r="ADJ52" s="2"/>
      <c r="ADK52" s="2"/>
      <c r="ADL52" s="2"/>
      <c r="ADM52" s="2"/>
      <c r="ADN52" s="2"/>
      <c r="ADO52" s="2"/>
      <c r="ADP52" s="2"/>
      <c r="ADQ52" s="2"/>
      <c r="ADR52" s="2"/>
      <c r="ADS52" s="2"/>
      <c r="ADT52" s="2"/>
      <c r="ADU52" s="2"/>
      <c r="ADV52" s="2"/>
      <c r="ADW52" s="2"/>
      <c r="ADX52" s="2"/>
      <c r="ADY52" s="2"/>
      <c r="ADZ52" s="2"/>
      <c r="AEA52" s="2"/>
      <c r="AEB52" s="2"/>
      <c r="AEC52" s="2"/>
      <c r="AED52" s="2"/>
      <c r="AEE52" s="2"/>
      <c r="AEF52" s="2"/>
      <c r="AEG52" s="2"/>
      <c r="AEH52" s="2"/>
      <c r="AEI52" s="2"/>
      <c r="AEJ52" s="2"/>
      <c r="AEK52" s="2"/>
      <c r="AEL52" s="2"/>
      <c r="AEM52" s="2"/>
      <c r="AEN52" s="2"/>
      <c r="AEO52" s="2"/>
      <c r="AEP52" s="2"/>
      <c r="AEQ52" s="2"/>
      <c r="AER52" s="2"/>
      <c r="AES52" s="2"/>
      <c r="AET52" s="2"/>
      <c r="AEU52" s="2"/>
      <c r="AEV52" s="2"/>
      <c r="AEW52" s="2"/>
      <c r="AEX52" s="2"/>
      <c r="AEY52" s="2"/>
      <c r="AEZ52" s="2"/>
      <c r="AFA52" s="2"/>
      <c r="AFB52" s="2"/>
      <c r="AFC52" s="2"/>
      <c r="AFD52" s="2"/>
      <c r="AFE52" s="2"/>
      <c r="AFF52" s="2"/>
      <c r="AFG52" s="2"/>
      <c r="AFH52" s="2"/>
      <c r="AFI52" s="2"/>
      <c r="AFJ52" s="2"/>
      <c r="AFK52" s="2"/>
      <c r="AFL52" s="2"/>
      <c r="AFM52" s="2"/>
      <c r="AFN52" s="2"/>
      <c r="AFO52" s="2"/>
      <c r="AFP52" s="2"/>
      <c r="AFQ52" s="2"/>
      <c r="AFR52" s="2"/>
      <c r="AFS52" s="2"/>
      <c r="AFT52" s="2"/>
      <c r="AFU52" s="2"/>
      <c r="AFV52" s="2"/>
      <c r="AFW52" s="2"/>
      <c r="AFX52" s="2"/>
      <c r="AFY52" s="2"/>
      <c r="AFZ52" s="2"/>
      <c r="AGA52" s="2"/>
      <c r="AGB52" s="2"/>
      <c r="AGC52" s="2"/>
      <c r="AGD52" s="2"/>
      <c r="AGE52" s="2"/>
      <c r="AGF52" s="2"/>
      <c r="AGG52" s="2"/>
      <c r="AGH52" s="2"/>
      <c r="AGI52" s="2"/>
      <c r="AGJ52" s="2"/>
      <c r="AGK52" s="2"/>
      <c r="AGL52" s="2"/>
      <c r="AGM52" s="2"/>
      <c r="AGN52" s="2"/>
      <c r="AGO52" s="2"/>
      <c r="AGP52" s="2"/>
      <c r="AGQ52" s="2"/>
      <c r="AGR52" s="2"/>
      <c r="AGS52" s="2"/>
      <c r="AGT52" s="2"/>
      <c r="AGU52" s="2"/>
      <c r="AGV52" s="2"/>
      <c r="AGW52" s="2"/>
      <c r="AGX52" s="2"/>
      <c r="AGY52" s="2"/>
      <c r="AGZ52" s="2"/>
      <c r="AHA52" s="2"/>
      <c r="AHB52" s="2"/>
      <c r="AHC52" s="2"/>
      <c r="AHD52" s="2"/>
      <c r="AHE52" s="2"/>
      <c r="AHF52" s="2"/>
      <c r="AHG52" s="2"/>
      <c r="AHH52" s="2"/>
      <c r="AHI52" s="2"/>
      <c r="AHJ52" s="2"/>
      <c r="AHK52" s="2"/>
      <c r="AHL52" s="2"/>
      <c r="AHM52" s="2"/>
      <c r="AHN52" s="2"/>
      <c r="AHO52" s="2"/>
      <c r="AHP52" s="2"/>
      <c r="AHQ52" s="2"/>
      <c r="AHR52" s="2"/>
      <c r="AHS52" s="2"/>
      <c r="AHT52" s="2"/>
      <c r="AHU52" s="2"/>
      <c r="AHV52" s="2"/>
      <c r="AHW52" s="2"/>
      <c r="AHX52" s="2"/>
      <c r="AHY52" s="2"/>
      <c r="AHZ52" s="2"/>
      <c r="AIA52" s="2"/>
      <c r="AIB52" s="2"/>
      <c r="AIC52" s="2"/>
      <c r="AID52" s="2"/>
      <c r="AIE52" s="2"/>
      <c r="AIF52" s="2"/>
      <c r="AIG52" s="2"/>
      <c r="AIH52" s="2"/>
      <c r="AII52" s="2"/>
      <c r="AIJ52" s="2"/>
      <c r="AIK52" s="2"/>
      <c r="AIL52" s="2"/>
      <c r="AIM52" s="2"/>
      <c r="AIN52" s="2"/>
      <c r="AIO52" s="2"/>
      <c r="AIP52" s="2"/>
      <c r="AIQ52" s="2"/>
      <c r="AIR52" s="2"/>
      <c r="AIS52" s="2"/>
      <c r="AIT52" s="2"/>
      <c r="AIU52" s="2"/>
      <c r="AIV52" s="2"/>
      <c r="AIW52" s="2"/>
      <c r="AIX52" s="2"/>
      <c r="AIY52" s="2"/>
      <c r="AIZ52" s="2"/>
      <c r="AJA52" s="2"/>
      <c r="AJB52" s="2"/>
      <c r="AJC52" s="2"/>
      <c r="AJD52" s="2"/>
      <c r="AJE52" s="2"/>
      <c r="AJF52" s="2"/>
      <c r="AJG52" s="2"/>
      <c r="AJH52" s="2"/>
      <c r="AJI52" s="2"/>
      <c r="AJJ52" s="2"/>
      <c r="AJK52" s="2"/>
      <c r="AJL52" s="2"/>
      <c r="AJM52" s="2"/>
      <c r="AJN52" s="2"/>
      <c r="AJO52" s="2"/>
      <c r="AJP52" s="2"/>
      <c r="AJQ52" s="2"/>
      <c r="AJR52" s="2"/>
      <c r="AJS52" s="2"/>
      <c r="AJT52" s="2"/>
      <c r="AJU52" s="2"/>
      <c r="AJV52" s="2"/>
      <c r="AJW52" s="2"/>
      <c r="AJX52" s="2"/>
      <c r="AJY52" s="2"/>
      <c r="AJZ52" s="2"/>
      <c r="AKA52" s="2"/>
      <c r="AKB52" s="2"/>
      <c r="AKC52" s="2"/>
      <c r="AKD52" s="2"/>
      <c r="AKE52" s="2"/>
      <c r="AKF52" s="2"/>
      <c r="AKG52" s="2"/>
      <c r="AKH52" s="2"/>
      <c r="AKI52" s="2"/>
      <c r="AKJ52" s="2"/>
      <c r="AKK52" s="2"/>
      <c r="AKL52" s="2"/>
      <c r="AKM52" s="2"/>
      <c r="AKN52" s="2"/>
      <c r="AKO52" s="2"/>
      <c r="AKP52" s="2"/>
      <c r="AKQ52" s="2"/>
      <c r="AKR52" s="2"/>
      <c r="AKS52" s="2"/>
      <c r="AKT52" s="2"/>
      <c r="AKU52" s="2"/>
      <c r="AKV52" s="2"/>
      <c r="AKW52" s="2"/>
      <c r="AKX52" s="2"/>
      <c r="AKY52" s="2"/>
      <c r="AKZ52" s="2"/>
      <c r="ALA52" s="2"/>
      <c r="ALB52" s="2"/>
      <c r="ALC52" s="2"/>
      <c r="ALD52" s="2"/>
      <c r="ALE52" s="2"/>
      <c r="ALF52" s="2"/>
      <c r="ALG52" s="2"/>
      <c r="ALH52" s="2"/>
      <c r="ALI52" s="2"/>
      <c r="ALJ52" s="2"/>
      <c r="ALK52" s="2"/>
      <c r="ALL52" s="2"/>
      <c r="ALM52" s="2"/>
      <c r="ALN52" s="2"/>
      <c r="ALO52" s="2"/>
      <c r="ALP52" s="2"/>
      <c r="ALQ52" s="2"/>
      <c r="ALR52" s="2"/>
      <c r="ALS52" s="2"/>
      <c r="ALT52" s="2"/>
      <c r="ALU52" s="2"/>
      <c r="ALV52" s="2"/>
      <c r="ALW52" s="2"/>
      <c r="ALX52" s="2"/>
      <c r="ALY52" s="2"/>
      <c r="ALZ52" s="2"/>
      <c r="AMA52" s="2"/>
      <c r="AMB52" s="2"/>
      <c r="AMC52" s="2"/>
      <c r="AMD52" s="2"/>
      <c r="AME52" s="2"/>
      <c r="AMF52" s="2"/>
      <c r="AMG52" s="2"/>
      <c r="AMH52" s="2"/>
      <c r="AMI52" s="2"/>
      <c r="AMJ52" s="2"/>
      <c r="AMK52" s="2"/>
      <c r="AML52" s="2"/>
      <c r="AMM52" s="2"/>
      <c r="AMN52" s="2"/>
      <c r="AMO52" s="2"/>
      <c r="AMP52" s="2"/>
      <c r="AMQ52" s="2"/>
      <c r="AMR52" s="2"/>
      <c r="AMS52" s="2"/>
      <c r="AMT52" s="2"/>
      <c r="AMU52" s="2"/>
      <c r="AMV52" s="2"/>
      <c r="AMW52" s="2"/>
      <c r="AMX52" s="2"/>
      <c r="AMY52" s="2"/>
      <c r="AMZ52" s="2"/>
      <c r="ANA52" s="2"/>
      <c r="ANB52" s="2"/>
      <c r="ANC52" s="2"/>
      <c r="AND52" s="2"/>
      <c r="ANE52" s="2"/>
      <c r="ANF52" s="2"/>
      <c r="ANG52" s="2"/>
      <c r="ANH52" s="2"/>
      <c r="ANI52" s="2"/>
      <c r="ANJ52" s="2"/>
      <c r="ANK52" s="2"/>
      <c r="ANL52" s="2"/>
      <c r="ANM52" s="2"/>
      <c r="ANN52" s="2"/>
      <c r="ANO52" s="2"/>
      <c r="ANP52" s="2"/>
      <c r="ANQ52" s="2"/>
      <c r="ANR52" s="2"/>
      <c r="ANS52" s="2"/>
      <c r="ANT52" s="2"/>
      <c r="ANU52" s="2"/>
      <c r="ANV52" s="2"/>
      <c r="ANW52" s="2"/>
      <c r="ANX52" s="2"/>
      <c r="ANY52" s="2"/>
      <c r="ANZ52" s="2"/>
      <c r="AOA52" s="2"/>
      <c r="AOB52" s="2"/>
      <c r="AOC52" s="2"/>
      <c r="AOD52" s="2"/>
      <c r="AOE52" s="2"/>
      <c r="AOF52" s="2"/>
      <c r="AOG52" s="2"/>
      <c r="AOH52" s="2"/>
      <c r="AOI52" s="2"/>
      <c r="AOJ52" s="2"/>
      <c r="AOK52" s="2"/>
      <c r="AOL52" s="2"/>
      <c r="AOM52" s="2"/>
      <c r="AON52" s="2"/>
      <c r="AOO52" s="2"/>
      <c r="AOP52" s="2"/>
      <c r="AOQ52" s="2"/>
      <c r="AOR52" s="2"/>
      <c r="AOS52" s="2"/>
      <c r="AOT52" s="2"/>
      <c r="AOU52" s="2"/>
      <c r="AOV52" s="2"/>
      <c r="AOW52" s="2"/>
      <c r="AOX52" s="2"/>
      <c r="AOY52" s="2"/>
      <c r="AOZ52" s="2"/>
      <c r="APA52" s="2"/>
      <c r="APB52" s="2"/>
      <c r="APC52" s="2"/>
      <c r="APD52" s="2"/>
      <c r="APE52" s="2"/>
      <c r="APF52" s="2"/>
      <c r="APG52" s="2"/>
      <c r="APH52" s="2"/>
      <c r="API52" s="2"/>
      <c r="APJ52" s="2"/>
      <c r="APK52" s="2"/>
      <c r="APL52" s="2"/>
      <c r="APM52" s="2"/>
      <c r="APN52" s="2"/>
      <c r="APO52" s="2"/>
      <c r="APP52" s="2"/>
      <c r="APQ52" s="2"/>
      <c r="APR52" s="2"/>
      <c r="APS52" s="2"/>
      <c r="APT52" s="2"/>
      <c r="APU52" s="2"/>
      <c r="APV52" s="2"/>
      <c r="APW52" s="2"/>
      <c r="APX52" s="2"/>
      <c r="APY52" s="2"/>
      <c r="APZ52" s="2"/>
      <c r="AQA52" s="2"/>
      <c r="AQB52" s="2"/>
      <c r="AQC52" s="2"/>
      <c r="AQD52" s="2"/>
      <c r="AQE52" s="2"/>
      <c r="AQF52" s="2"/>
      <c r="AQG52" s="2"/>
      <c r="AQH52" s="2"/>
      <c r="AQI52" s="2"/>
      <c r="AQJ52" s="2"/>
      <c r="AQK52" s="2"/>
      <c r="AQL52" s="2"/>
      <c r="AQM52" s="2"/>
      <c r="AQN52" s="2"/>
      <c r="AQO52" s="2"/>
      <c r="AQP52" s="2"/>
      <c r="AQQ52" s="2"/>
      <c r="AQR52" s="2"/>
      <c r="AQS52" s="2"/>
      <c r="AQT52" s="2"/>
      <c r="AQU52" s="2"/>
      <c r="AQV52" s="2"/>
      <c r="AQW52" s="2"/>
      <c r="AQX52" s="2"/>
      <c r="AQY52" s="2"/>
      <c r="AQZ52" s="2"/>
      <c r="ARA52" s="2"/>
      <c r="ARB52" s="2"/>
      <c r="ARC52" s="2"/>
      <c r="ARD52" s="2"/>
      <c r="ARE52" s="2"/>
      <c r="ARF52" s="2"/>
      <c r="ARG52" s="2"/>
      <c r="ARH52" s="2"/>
      <c r="ARI52" s="2"/>
      <c r="ARJ52" s="2"/>
      <c r="ARK52" s="2"/>
      <c r="ARL52" s="2"/>
      <c r="ARM52" s="2"/>
      <c r="ARN52" s="2"/>
      <c r="ARO52" s="2"/>
      <c r="ARP52" s="2"/>
      <c r="ARQ52" s="2"/>
      <c r="ARR52" s="2"/>
      <c r="ARS52" s="2"/>
      <c r="ART52" s="2"/>
      <c r="ARU52" s="2"/>
      <c r="ARV52" s="2"/>
      <c r="ARW52" s="2"/>
      <c r="ARX52" s="2"/>
      <c r="ARY52" s="2"/>
      <c r="ARZ52" s="2"/>
      <c r="ASA52" s="2"/>
      <c r="ASB52" s="2"/>
      <c r="ASC52" s="2"/>
      <c r="ASD52" s="2"/>
      <c r="ASE52" s="2"/>
      <c r="ASF52" s="2"/>
      <c r="ASG52" s="2"/>
      <c r="ASH52" s="2"/>
      <c r="ASI52" s="2"/>
      <c r="ASJ52" s="2"/>
      <c r="ASK52" s="2"/>
      <c r="ASL52" s="2"/>
      <c r="ASM52" s="2"/>
      <c r="ASN52" s="2"/>
      <c r="ASO52" s="2"/>
      <c r="ASP52" s="2"/>
      <c r="ASQ52" s="2"/>
      <c r="ASR52" s="2"/>
      <c r="ASS52" s="2"/>
      <c r="AST52" s="2"/>
      <c r="ASU52" s="2"/>
      <c r="ASV52" s="2"/>
      <c r="ASW52" s="2"/>
      <c r="ASX52" s="2"/>
      <c r="ASY52" s="2"/>
      <c r="ASZ52" s="2"/>
      <c r="ATA52" s="2"/>
      <c r="ATB52" s="2"/>
      <c r="ATC52" s="2"/>
      <c r="ATD52" s="2"/>
      <c r="ATE52" s="2"/>
      <c r="ATF52" s="2"/>
      <c r="ATG52" s="2"/>
      <c r="ATH52" s="2"/>
      <c r="ATI52" s="2"/>
      <c r="ATJ52" s="2"/>
      <c r="ATK52" s="2"/>
      <c r="ATL52" s="2"/>
      <c r="ATM52" s="2"/>
      <c r="ATN52" s="2"/>
      <c r="ATO52" s="2"/>
      <c r="ATP52" s="2"/>
      <c r="ATQ52" s="2"/>
      <c r="ATR52" s="2"/>
      <c r="ATS52" s="2"/>
      <c r="ATT52" s="2"/>
      <c r="ATU52" s="2"/>
      <c r="ATV52" s="2"/>
      <c r="ATW52" s="2"/>
      <c r="ATX52" s="2"/>
      <c r="ATY52" s="2"/>
      <c r="ATZ52" s="2"/>
      <c r="AUA52" s="2"/>
      <c r="AUB52" s="2"/>
      <c r="AUC52" s="2"/>
      <c r="AUD52" s="2"/>
      <c r="AUE52" s="2"/>
      <c r="AUF52" s="2"/>
      <c r="AUG52" s="2"/>
      <c r="AUH52" s="2"/>
      <c r="AUI52" s="2"/>
      <c r="AUJ52" s="2"/>
      <c r="AUK52" s="2"/>
      <c r="AUL52" s="2"/>
      <c r="AUM52" s="2"/>
      <c r="AUN52" s="2"/>
      <c r="AUO52" s="2"/>
      <c r="AUP52" s="2"/>
      <c r="AUQ52" s="2"/>
      <c r="AUR52" s="2"/>
      <c r="AUS52" s="2"/>
      <c r="AUT52" s="2"/>
      <c r="AUU52" s="2"/>
      <c r="AUV52" s="2"/>
      <c r="AUW52" s="2"/>
      <c r="AUX52" s="2"/>
      <c r="AUY52" s="2"/>
      <c r="AUZ52" s="2"/>
      <c r="AVA52" s="2"/>
      <c r="AVB52" s="2"/>
      <c r="AVC52" s="2"/>
      <c r="AVD52" s="2"/>
      <c r="AVE52" s="2"/>
      <c r="AVF52" s="2"/>
      <c r="AVG52" s="2"/>
      <c r="AVH52" s="2"/>
      <c r="AVI52" s="2"/>
      <c r="AVJ52" s="2"/>
      <c r="AVK52" s="2"/>
      <c r="AVL52" s="2"/>
      <c r="AVM52" s="2"/>
      <c r="AVN52" s="2"/>
      <c r="AVO52" s="2"/>
      <c r="AVP52" s="2"/>
      <c r="AVQ52" s="2"/>
      <c r="AVR52" s="2"/>
      <c r="AVS52" s="2"/>
      <c r="AVT52" s="2"/>
      <c r="AVU52" s="2"/>
      <c r="AVV52" s="2"/>
      <c r="AVW52" s="2"/>
      <c r="AVX52" s="2"/>
      <c r="AVY52" s="2"/>
      <c r="AVZ52" s="2"/>
      <c r="AWA52" s="2"/>
      <c r="AWB52" s="2"/>
      <c r="AWC52" s="2"/>
      <c r="AWD52" s="2"/>
      <c r="AWE52" s="2"/>
      <c r="AWF52" s="2"/>
      <c r="AWG52" s="2"/>
      <c r="AWH52" s="2"/>
      <c r="AWI52" s="2"/>
      <c r="AWJ52" s="2"/>
      <c r="AWK52" s="2"/>
      <c r="AWL52" s="2"/>
      <c r="AWM52" s="2"/>
      <c r="AWN52" s="2"/>
      <c r="AWO52" s="2"/>
      <c r="AWP52" s="2"/>
      <c r="AWQ52" s="2"/>
      <c r="AWR52" s="2"/>
      <c r="AWS52" s="2"/>
      <c r="AWT52" s="2"/>
      <c r="AWU52" s="2"/>
      <c r="AWV52" s="2"/>
      <c r="AWW52" s="2"/>
      <c r="AWX52" s="2"/>
      <c r="AWY52" s="2"/>
      <c r="AWZ52" s="2"/>
      <c r="AXA52" s="2"/>
      <c r="AXB52" s="2"/>
      <c r="AXC52" s="2"/>
      <c r="AXD52" s="2"/>
      <c r="AXE52" s="2"/>
      <c r="AXF52" s="2"/>
      <c r="AXG52" s="2"/>
      <c r="AXH52" s="2"/>
      <c r="AXI52" s="2"/>
      <c r="AXJ52" s="2"/>
      <c r="AXK52" s="2"/>
      <c r="AXL52" s="2"/>
      <c r="AXM52" s="2"/>
      <c r="AXN52" s="2"/>
      <c r="AXO52" s="2"/>
      <c r="AXP52" s="2"/>
      <c r="AXQ52" s="2"/>
      <c r="AXR52" s="2"/>
      <c r="AXS52" s="2"/>
      <c r="AXT52" s="2"/>
      <c r="AXU52" s="2"/>
      <c r="AXV52" s="2"/>
      <c r="AXW52" s="2"/>
      <c r="AXX52" s="2"/>
      <c r="AXY52" s="2"/>
      <c r="AXZ52" s="2"/>
      <c r="AYA52" s="2"/>
      <c r="AYB52" s="2"/>
      <c r="AYC52" s="2"/>
      <c r="AYD52" s="2"/>
      <c r="AYE52" s="2"/>
      <c r="AYF52" s="2"/>
      <c r="AYG52" s="2"/>
      <c r="AYH52" s="2"/>
      <c r="AYI52" s="2"/>
      <c r="AYJ52" s="2"/>
      <c r="AYK52" s="2"/>
      <c r="AYL52" s="2"/>
      <c r="AYM52" s="2"/>
      <c r="AYN52" s="2"/>
      <c r="AYO52" s="2"/>
      <c r="AYP52" s="2"/>
      <c r="AYQ52" s="2"/>
      <c r="AYR52" s="2"/>
      <c r="AYS52" s="2"/>
      <c r="AYT52" s="2"/>
      <c r="AYU52" s="2"/>
      <c r="AYV52" s="2"/>
      <c r="AYW52" s="2"/>
      <c r="AYX52" s="2"/>
      <c r="AYY52" s="2"/>
      <c r="AYZ52" s="2"/>
      <c r="AZA52" s="2"/>
      <c r="AZB52" s="2"/>
      <c r="AZC52" s="2"/>
      <c r="AZD52" s="2"/>
      <c r="AZE52" s="2"/>
      <c r="AZF52" s="2"/>
      <c r="AZG52" s="2"/>
      <c r="AZH52" s="2"/>
      <c r="AZI52" s="2"/>
      <c r="AZJ52" s="2"/>
      <c r="AZK52" s="2"/>
      <c r="AZL52" s="2"/>
      <c r="AZM52" s="2"/>
      <c r="AZN52" s="2"/>
      <c r="AZO52" s="2"/>
      <c r="AZP52" s="2"/>
      <c r="AZQ52" s="2"/>
      <c r="AZR52" s="2"/>
      <c r="AZS52" s="2"/>
      <c r="AZT52" s="2"/>
      <c r="AZU52" s="2"/>
      <c r="AZV52" s="2"/>
      <c r="AZW52" s="2"/>
      <c r="AZX52" s="2"/>
      <c r="AZY52" s="2"/>
      <c r="AZZ52" s="2"/>
      <c r="BAA52" s="2"/>
      <c r="BAB52" s="2"/>
      <c r="BAC52" s="2"/>
      <c r="BAD52" s="2"/>
      <c r="BAE52" s="2"/>
      <c r="BAF52" s="2"/>
      <c r="BAG52" s="2"/>
      <c r="BAH52" s="2"/>
      <c r="BAI52" s="2"/>
      <c r="BAJ52" s="2"/>
      <c r="BAK52" s="2"/>
      <c r="BAL52" s="2"/>
      <c r="BAM52" s="2"/>
      <c r="BAN52" s="2"/>
      <c r="BAO52" s="2"/>
      <c r="BAP52" s="2"/>
      <c r="BAQ52" s="2"/>
      <c r="BAR52" s="2"/>
      <c r="BAS52" s="2"/>
      <c r="BAT52" s="2"/>
      <c r="BAU52" s="2"/>
      <c r="BAV52" s="2"/>
      <c r="BAW52" s="2"/>
      <c r="BAX52" s="2"/>
      <c r="BAY52" s="2"/>
      <c r="BAZ52" s="2"/>
      <c r="BBA52" s="2"/>
      <c r="BBB52" s="2"/>
      <c r="BBC52" s="2"/>
      <c r="BBD52" s="2"/>
      <c r="BBE52" s="2"/>
      <c r="BBF52" s="2"/>
      <c r="BBG52" s="2"/>
      <c r="BBH52" s="2"/>
      <c r="BBI52" s="2"/>
      <c r="BBJ52" s="2"/>
      <c r="BBK52" s="2"/>
      <c r="BBL52" s="2"/>
      <c r="BBM52" s="2"/>
      <c r="BBN52" s="2"/>
      <c r="BBO52" s="2"/>
      <c r="BBP52" s="2"/>
      <c r="BBQ52" s="2"/>
      <c r="BBR52" s="2"/>
      <c r="BBS52" s="2"/>
      <c r="BBT52" s="2"/>
      <c r="BBU52" s="2"/>
      <c r="BBV52" s="2"/>
      <c r="BBW52" s="2"/>
      <c r="BBX52" s="2"/>
      <c r="BBY52" s="2"/>
      <c r="BBZ52" s="2"/>
      <c r="BCA52" s="2"/>
      <c r="BCB52" s="2"/>
      <c r="BCC52" s="2"/>
      <c r="BCD52" s="2"/>
      <c r="BCE52" s="2"/>
      <c r="BCF52" s="2"/>
      <c r="BCG52" s="2"/>
      <c r="BCH52" s="2"/>
      <c r="BCI52" s="2"/>
      <c r="BCJ52" s="2"/>
      <c r="BCK52" s="2"/>
      <c r="BCL52" s="2"/>
      <c r="BCM52" s="2"/>
      <c r="BCN52" s="2"/>
      <c r="BCO52" s="2"/>
      <c r="BCP52" s="2"/>
      <c r="BCQ52" s="2"/>
      <c r="BCR52" s="2"/>
      <c r="BCS52" s="2"/>
      <c r="BCT52" s="2"/>
      <c r="BCU52" s="2"/>
      <c r="BCV52" s="2"/>
      <c r="BCW52" s="2"/>
      <c r="BCX52" s="2"/>
      <c r="BCY52" s="2"/>
      <c r="BCZ52" s="2"/>
      <c r="BDA52" s="2"/>
      <c r="BDB52" s="2"/>
      <c r="BDC52" s="2"/>
      <c r="BDD52" s="2"/>
      <c r="BDE52" s="2"/>
      <c r="BDF52" s="2"/>
      <c r="BDG52" s="2"/>
      <c r="BDH52" s="2"/>
      <c r="BDI52" s="2"/>
      <c r="BDJ52" s="2"/>
      <c r="BDK52" s="2"/>
      <c r="BDL52" s="2"/>
      <c r="BDM52" s="2"/>
      <c r="BDN52" s="2"/>
      <c r="BDO52" s="2"/>
      <c r="BDP52" s="2"/>
      <c r="BDQ52" s="2"/>
      <c r="BDR52" s="2"/>
      <c r="BDS52" s="2"/>
      <c r="BDT52" s="2"/>
      <c r="BDU52" s="2"/>
      <c r="BDV52" s="2"/>
      <c r="BDW52" s="2"/>
      <c r="BDX52" s="2"/>
      <c r="BDY52" s="2"/>
      <c r="BDZ52" s="2"/>
      <c r="BEA52" s="2"/>
      <c r="BEB52" s="2"/>
      <c r="BEC52" s="2"/>
      <c r="BED52" s="2"/>
      <c r="BEE52" s="2"/>
      <c r="BEF52" s="2"/>
      <c r="BEG52" s="2"/>
      <c r="BEH52" s="2"/>
      <c r="BEI52" s="2"/>
      <c r="BEJ52" s="2"/>
      <c r="BEK52" s="2"/>
      <c r="BEL52" s="2"/>
      <c r="BEM52" s="2"/>
      <c r="BEN52" s="2"/>
      <c r="BEO52" s="2"/>
      <c r="BEP52" s="2"/>
      <c r="BEQ52" s="2"/>
      <c r="BER52" s="2"/>
      <c r="BES52" s="2"/>
      <c r="BET52" s="2"/>
      <c r="BEU52" s="2"/>
      <c r="BEV52" s="2"/>
      <c r="BEW52" s="2"/>
      <c r="BEX52" s="2"/>
      <c r="BEY52" s="2"/>
      <c r="BEZ52" s="2"/>
      <c r="BFA52" s="2"/>
      <c r="BFB52" s="2"/>
      <c r="BFC52" s="2"/>
      <c r="BFD52" s="2"/>
      <c r="BFE52" s="2"/>
      <c r="BFF52" s="2"/>
      <c r="BFG52" s="2"/>
      <c r="BFH52" s="2"/>
      <c r="BFI52" s="2"/>
      <c r="BFJ52" s="2"/>
      <c r="BFK52" s="2"/>
      <c r="BFL52" s="2"/>
      <c r="BFM52" s="2"/>
      <c r="BFN52" s="2"/>
      <c r="BFO52" s="2"/>
      <c r="BFP52" s="2"/>
      <c r="BFQ52" s="2"/>
      <c r="BFR52" s="2"/>
      <c r="BFS52" s="2"/>
      <c r="BFT52" s="2"/>
      <c r="BFU52" s="2"/>
      <c r="BFV52" s="2"/>
      <c r="BFW52" s="2"/>
      <c r="BFX52" s="2"/>
      <c r="BFY52" s="2"/>
      <c r="BFZ52" s="2"/>
      <c r="BGA52" s="2"/>
      <c r="BGB52" s="2"/>
      <c r="BGC52" s="2"/>
      <c r="BGD52" s="2"/>
      <c r="BGE52" s="2"/>
      <c r="BGF52" s="2"/>
      <c r="BGG52" s="2"/>
      <c r="BGH52" s="2"/>
      <c r="BGI52" s="2"/>
      <c r="BGJ52" s="2"/>
      <c r="BGK52" s="2"/>
      <c r="BGL52" s="2"/>
      <c r="BGM52" s="2"/>
      <c r="BGN52" s="2"/>
      <c r="BGO52" s="2"/>
      <c r="BGP52" s="2"/>
      <c r="BGQ52" s="2"/>
      <c r="BGR52" s="2"/>
      <c r="BGS52" s="2"/>
      <c r="BGT52" s="2"/>
      <c r="BGU52" s="2"/>
      <c r="BGV52" s="2"/>
      <c r="BGW52" s="2"/>
      <c r="BGX52" s="2"/>
      <c r="BGY52" s="2"/>
      <c r="BGZ52" s="2"/>
      <c r="BHA52" s="2"/>
      <c r="BHB52" s="2"/>
      <c r="BHC52" s="2"/>
      <c r="BHD52" s="2"/>
      <c r="BHE52" s="2"/>
      <c r="BHF52" s="2"/>
      <c r="BHG52" s="2"/>
      <c r="BHH52" s="2"/>
      <c r="BHI52" s="2"/>
      <c r="BHJ52" s="2"/>
      <c r="BHK52" s="2"/>
      <c r="BHL52" s="2"/>
      <c r="BHM52" s="2"/>
      <c r="BHN52" s="2"/>
      <c r="BHO52" s="2"/>
      <c r="BHP52" s="2"/>
      <c r="BHQ52" s="2"/>
      <c r="BHR52" s="2"/>
      <c r="BHS52" s="2"/>
      <c r="BHT52" s="2"/>
      <c r="BHU52" s="2"/>
      <c r="BHV52" s="2"/>
      <c r="BHW52" s="2"/>
      <c r="BHX52" s="2"/>
      <c r="BHY52" s="2"/>
      <c r="BHZ52" s="2"/>
      <c r="BIA52" s="2"/>
      <c r="BIB52" s="2"/>
      <c r="BIC52" s="2"/>
      <c r="BID52" s="2"/>
      <c r="BIE52" s="2"/>
      <c r="BIF52" s="2"/>
      <c r="BIG52" s="2"/>
      <c r="BIH52" s="2"/>
      <c r="BII52" s="2"/>
      <c r="BIJ52" s="2"/>
      <c r="BIK52" s="2"/>
      <c r="BIL52" s="2"/>
      <c r="BIM52" s="2"/>
      <c r="BIN52" s="2"/>
      <c r="BIO52" s="2"/>
      <c r="BIP52" s="2"/>
      <c r="BIQ52" s="2"/>
      <c r="BIR52" s="2"/>
      <c r="BIS52" s="2"/>
      <c r="BIT52" s="2"/>
      <c r="BIU52" s="2"/>
      <c r="BIV52" s="2"/>
      <c r="BIW52" s="2"/>
      <c r="BIX52" s="2"/>
      <c r="BIY52" s="2"/>
      <c r="BIZ52" s="2"/>
      <c r="BJA52" s="2"/>
      <c r="BJB52" s="2"/>
      <c r="BJC52" s="2"/>
      <c r="BJD52" s="2"/>
      <c r="BJE52" s="2"/>
      <c r="BJF52" s="2"/>
      <c r="BJG52" s="2"/>
      <c r="BJH52" s="2"/>
      <c r="BJI52" s="2"/>
      <c r="BJJ52" s="2"/>
      <c r="BJK52" s="2"/>
      <c r="BJL52" s="2"/>
      <c r="BJM52" s="2"/>
      <c r="BJN52" s="2"/>
      <c r="BJO52" s="2"/>
      <c r="BJP52" s="2"/>
      <c r="BJQ52" s="2"/>
      <c r="BJR52" s="2"/>
      <c r="BJS52" s="2"/>
      <c r="BJT52" s="2"/>
      <c r="BJU52" s="2"/>
      <c r="BJV52" s="2"/>
      <c r="BJW52" s="2"/>
      <c r="BJX52" s="2"/>
      <c r="BJY52" s="2"/>
      <c r="BJZ52" s="2"/>
      <c r="BKA52" s="2"/>
      <c r="BKB52" s="2"/>
      <c r="BKC52" s="2"/>
      <c r="BKD52" s="2"/>
      <c r="BKE52" s="2"/>
      <c r="BKF52" s="2"/>
      <c r="BKG52" s="2"/>
      <c r="BKH52" s="2"/>
      <c r="BKI52" s="2"/>
      <c r="BKJ52" s="2"/>
      <c r="BKK52" s="2"/>
      <c r="BKL52" s="2"/>
      <c r="BKM52" s="2"/>
      <c r="BKN52" s="2"/>
      <c r="BKO52" s="2"/>
      <c r="BKP52" s="2"/>
      <c r="BKQ52" s="2"/>
      <c r="BKR52" s="2"/>
      <c r="BKS52" s="2"/>
      <c r="BKT52" s="2"/>
      <c r="BKU52" s="2"/>
      <c r="BKV52" s="2"/>
      <c r="BKW52" s="2"/>
      <c r="BKX52" s="2"/>
      <c r="BKY52" s="2"/>
      <c r="BKZ52" s="2"/>
      <c r="BLA52" s="2"/>
      <c r="BLB52" s="2"/>
      <c r="BLC52" s="2"/>
      <c r="BLD52" s="2"/>
      <c r="BLE52" s="2"/>
      <c r="BLF52" s="2"/>
      <c r="BLG52" s="2"/>
      <c r="BLH52" s="2"/>
      <c r="BLI52" s="2"/>
      <c r="BLJ52" s="2"/>
      <c r="BLK52" s="2"/>
      <c r="BLL52" s="2"/>
      <c r="BLM52" s="2"/>
      <c r="BLN52" s="2"/>
      <c r="BLO52" s="2"/>
      <c r="BLP52" s="2"/>
      <c r="BLQ52" s="2"/>
      <c r="BLR52" s="2"/>
      <c r="BLS52" s="2"/>
      <c r="BLT52" s="2"/>
      <c r="BLU52" s="2"/>
      <c r="BLV52" s="2"/>
      <c r="BLW52" s="2"/>
      <c r="BLX52" s="2"/>
      <c r="BLY52" s="2"/>
      <c r="BLZ52" s="2"/>
      <c r="BMA52" s="2"/>
      <c r="BMB52" s="2"/>
      <c r="BMC52" s="2"/>
      <c r="BMD52" s="2"/>
      <c r="BME52" s="2"/>
      <c r="BMF52" s="2"/>
      <c r="BMG52" s="2"/>
      <c r="BMH52" s="2"/>
      <c r="BMI52" s="2"/>
      <c r="BMJ52" s="2"/>
      <c r="BMK52" s="2"/>
      <c r="BML52" s="2"/>
      <c r="BMM52" s="2"/>
      <c r="BMN52" s="2"/>
      <c r="BMO52" s="2"/>
      <c r="BMP52" s="2"/>
      <c r="BMQ52" s="2"/>
      <c r="BMR52" s="2"/>
      <c r="BMS52" s="2"/>
      <c r="BMT52" s="2"/>
      <c r="BMU52" s="2"/>
      <c r="BMV52" s="2"/>
      <c r="BMW52" s="2"/>
      <c r="BMX52" s="2"/>
      <c r="BMY52" s="2"/>
      <c r="BMZ52" s="2"/>
      <c r="BNA52" s="2"/>
      <c r="BNB52" s="2"/>
      <c r="BNC52" s="2"/>
      <c r="BND52" s="2"/>
      <c r="BNE52" s="2"/>
      <c r="BNF52" s="2"/>
      <c r="BNG52" s="2"/>
      <c r="BNH52" s="2"/>
      <c r="BNI52" s="2"/>
      <c r="BNJ52" s="2"/>
      <c r="BNK52" s="2"/>
      <c r="BNL52" s="2"/>
      <c r="BNM52" s="2"/>
      <c r="BNN52" s="2"/>
      <c r="BNO52" s="2"/>
      <c r="BNP52" s="2"/>
      <c r="BNQ52" s="2"/>
      <c r="BNR52" s="2"/>
      <c r="BNS52" s="2"/>
      <c r="BNT52" s="2"/>
      <c r="BNU52" s="2"/>
      <c r="BNV52" s="2"/>
      <c r="BNW52" s="2"/>
      <c r="BNX52" s="2"/>
      <c r="BNY52" s="2"/>
      <c r="BNZ52" s="2"/>
      <c r="BOA52" s="2"/>
      <c r="BOB52" s="2"/>
      <c r="BOC52" s="2"/>
      <c r="BOD52" s="2"/>
      <c r="BOE52" s="2"/>
      <c r="BOF52" s="2"/>
      <c r="BOG52" s="2"/>
      <c r="BOH52" s="2"/>
      <c r="BOI52" s="2"/>
      <c r="BOJ52" s="2"/>
      <c r="BOK52" s="2"/>
      <c r="BOL52" s="2"/>
      <c r="BOM52" s="2"/>
      <c r="BON52" s="2"/>
      <c r="BOO52" s="2"/>
      <c r="BOP52" s="2"/>
      <c r="BOQ52" s="2"/>
      <c r="BOR52" s="2"/>
      <c r="BOS52" s="2"/>
      <c r="BOT52" s="2"/>
      <c r="BOU52" s="2"/>
      <c r="BOV52" s="2"/>
      <c r="BOW52" s="2"/>
      <c r="BOX52" s="2"/>
      <c r="BOY52" s="2"/>
      <c r="BOZ52" s="2"/>
      <c r="BPA52" s="2"/>
      <c r="BPB52" s="2"/>
      <c r="BPC52" s="2"/>
      <c r="BPD52" s="2"/>
      <c r="BPE52" s="2"/>
      <c r="BPF52" s="2"/>
      <c r="BPG52" s="2"/>
      <c r="BPH52" s="2"/>
      <c r="BPI52" s="2"/>
      <c r="BPJ52" s="2"/>
      <c r="BPK52" s="2"/>
      <c r="BPL52" s="2"/>
      <c r="BPM52" s="2"/>
      <c r="BPN52" s="2"/>
      <c r="BPO52" s="2"/>
      <c r="BPP52" s="2"/>
      <c r="BPQ52" s="2"/>
      <c r="BPR52" s="2"/>
      <c r="BPS52" s="2"/>
      <c r="BPT52" s="2"/>
      <c r="BPU52" s="2"/>
      <c r="BPV52" s="2"/>
      <c r="BPW52" s="2"/>
      <c r="BPX52" s="2"/>
      <c r="BPY52" s="2"/>
      <c r="BPZ52" s="2"/>
      <c r="BQA52" s="2"/>
      <c r="BQB52" s="2"/>
      <c r="BQC52" s="2"/>
      <c r="BQD52" s="2"/>
      <c r="BQE52" s="2"/>
      <c r="BQF52" s="2"/>
      <c r="BQG52" s="2"/>
      <c r="BQH52" s="2"/>
      <c r="BQI52" s="2"/>
      <c r="BQJ52" s="2"/>
      <c r="BQK52" s="2"/>
      <c r="BQL52" s="2"/>
      <c r="BQM52" s="2"/>
      <c r="BQN52" s="2"/>
      <c r="BQO52" s="2"/>
      <c r="BQP52" s="2"/>
      <c r="BQQ52" s="2"/>
      <c r="BQR52" s="2"/>
      <c r="BQS52" s="2"/>
      <c r="BQT52" s="2"/>
      <c r="BQU52" s="2"/>
      <c r="BQV52" s="2"/>
      <c r="BQW52" s="2"/>
      <c r="BQX52" s="2"/>
      <c r="BQY52" s="2"/>
      <c r="BQZ52" s="2"/>
      <c r="BRA52" s="2"/>
      <c r="BRB52" s="2"/>
      <c r="BRC52" s="2"/>
      <c r="BRD52" s="2"/>
      <c r="BRE52" s="2"/>
      <c r="BRF52" s="2"/>
      <c r="BRG52" s="2"/>
      <c r="BRH52" s="2"/>
      <c r="BRI52" s="2"/>
      <c r="BRJ52" s="2"/>
      <c r="BRK52" s="2"/>
      <c r="BRL52" s="2"/>
      <c r="BRM52" s="2"/>
      <c r="BRN52" s="2"/>
      <c r="BRO52" s="2"/>
      <c r="BRP52" s="2"/>
      <c r="BRQ52" s="2"/>
      <c r="BRR52" s="2"/>
      <c r="BRS52" s="2"/>
      <c r="BRT52" s="2"/>
      <c r="BRU52" s="2"/>
      <c r="BRV52" s="2"/>
      <c r="BRW52" s="2"/>
      <c r="BRX52" s="2"/>
      <c r="BRY52" s="2"/>
      <c r="BRZ52" s="2"/>
      <c r="BSA52" s="2"/>
      <c r="BSB52" s="2"/>
      <c r="BSC52" s="2"/>
      <c r="BSD52" s="2"/>
      <c r="BSE52" s="2"/>
      <c r="BSF52" s="2"/>
      <c r="BSG52" s="2"/>
      <c r="BSH52" s="2"/>
      <c r="BSI52" s="2"/>
      <c r="BSJ52" s="2"/>
      <c r="BSK52" s="2"/>
      <c r="BSL52" s="2"/>
      <c r="BSM52" s="2"/>
      <c r="BSN52" s="2"/>
      <c r="BSO52" s="2"/>
      <c r="BSP52" s="2"/>
      <c r="BSQ52" s="2"/>
      <c r="BSR52" s="2"/>
      <c r="BSS52" s="2"/>
      <c r="BST52" s="2"/>
      <c r="BSU52" s="2"/>
      <c r="BSV52" s="2"/>
      <c r="BSW52" s="2"/>
      <c r="BSX52" s="2"/>
      <c r="BSY52" s="2"/>
      <c r="BSZ52" s="2"/>
      <c r="BTA52" s="2"/>
      <c r="BTB52" s="2"/>
      <c r="BTC52" s="2"/>
      <c r="BTD52" s="2"/>
      <c r="BTE52" s="2"/>
      <c r="BTF52" s="2"/>
      <c r="BTG52" s="2"/>
      <c r="BTH52" s="2"/>
      <c r="BTI52" s="2"/>
      <c r="BTJ52" s="2"/>
      <c r="BTK52" s="2"/>
      <c r="BTL52" s="2"/>
      <c r="BTM52" s="2"/>
      <c r="BTN52" s="2"/>
      <c r="BTO52" s="2"/>
      <c r="BTP52" s="2"/>
      <c r="BTQ52" s="2"/>
      <c r="BTR52" s="2"/>
      <c r="BTS52" s="2"/>
      <c r="BTT52" s="2"/>
      <c r="BTU52" s="2"/>
      <c r="BTV52" s="2"/>
      <c r="BTW52" s="2"/>
      <c r="BTX52" s="2"/>
      <c r="BTY52" s="2"/>
      <c r="BTZ52" s="2"/>
      <c r="BUA52" s="2"/>
      <c r="BUB52" s="2"/>
      <c r="BUC52" s="2"/>
      <c r="BUD52" s="2"/>
      <c r="BUE52" s="2"/>
      <c r="BUF52" s="2"/>
      <c r="BUG52" s="2"/>
      <c r="BUH52" s="2"/>
      <c r="BUI52" s="2"/>
      <c r="BUJ52" s="2"/>
      <c r="BUK52" s="2"/>
      <c r="BUL52" s="2"/>
      <c r="BUM52" s="2"/>
      <c r="BUN52" s="2"/>
      <c r="BUO52" s="2"/>
      <c r="BUP52" s="2"/>
      <c r="BUQ52" s="2"/>
      <c r="BUR52" s="2"/>
      <c r="BUS52" s="2"/>
      <c r="BUT52" s="2"/>
      <c r="BUU52" s="2"/>
      <c r="BUV52" s="2"/>
      <c r="BUW52" s="2"/>
      <c r="BUX52" s="2"/>
      <c r="BUY52" s="2"/>
      <c r="BUZ52" s="2"/>
      <c r="BVA52" s="2"/>
      <c r="BVB52" s="2"/>
      <c r="BVC52" s="2"/>
      <c r="BVD52" s="2"/>
      <c r="BVE52" s="2"/>
      <c r="BVF52" s="2"/>
      <c r="BVG52" s="2"/>
      <c r="BVH52" s="2"/>
      <c r="BVI52" s="2"/>
      <c r="BVJ52" s="2"/>
      <c r="BVK52" s="2"/>
      <c r="BVL52" s="2"/>
      <c r="BVM52" s="2"/>
      <c r="BVN52" s="2"/>
      <c r="BVO52" s="2"/>
      <c r="BVP52" s="2"/>
      <c r="BVQ52" s="2"/>
      <c r="BVR52" s="2"/>
      <c r="BVS52" s="2"/>
      <c r="BVT52" s="2"/>
      <c r="BVU52" s="2"/>
      <c r="BVV52" s="2"/>
      <c r="BVW52" s="2"/>
      <c r="BVX52" s="2"/>
      <c r="BVY52" s="2"/>
      <c r="BVZ52" s="2"/>
      <c r="BWA52" s="2"/>
      <c r="BWB52" s="2"/>
      <c r="BWC52" s="2"/>
      <c r="BWD52" s="2"/>
      <c r="BWE52" s="2"/>
      <c r="BWF52" s="2"/>
      <c r="BWG52" s="2"/>
      <c r="BWH52" s="2"/>
      <c r="BWI52" s="2"/>
      <c r="BWJ52" s="2"/>
      <c r="BWK52" s="2"/>
      <c r="BWL52" s="2"/>
      <c r="BWM52" s="2"/>
      <c r="BWN52" s="2"/>
      <c r="BWO52" s="2"/>
      <c r="BWP52" s="2"/>
      <c r="BWQ52" s="2"/>
      <c r="BWR52" s="2"/>
      <c r="BWS52" s="2"/>
      <c r="BWT52" s="2"/>
      <c r="BWU52" s="2"/>
      <c r="BWV52" s="2"/>
      <c r="BWW52" s="2"/>
      <c r="BWX52" s="2"/>
      <c r="BWY52" s="2"/>
      <c r="BWZ52" s="2"/>
      <c r="BXA52" s="2"/>
      <c r="BXB52" s="2"/>
      <c r="BXC52" s="2"/>
      <c r="BXD52" s="2"/>
      <c r="BXE52" s="2"/>
      <c r="BXF52" s="2"/>
      <c r="BXG52" s="2"/>
      <c r="BXH52" s="2"/>
      <c r="BXI52" s="2"/>
      <c r="BXJ52" s="2"/>
      <c r="BXK52" s="2"/>
      <c r="BXL52" s="2"/>
      <c r="BXM52" s="2"/>
      <c r="BXN52" s="2"/>
      <c r="BXO52" s="2"/>
      <c r="BXP52" s="2"/>
      <c r="BXQ52" s="2"/>
      <c r="BXR52" s="2"/>
      <c r="BXS52" s="2"/>
      <c r="BXT52" s="2"/>
      <c r="BXU52" s="2"/>
      <c r="BXV52" s="2"/>
      <c r="BXW52" s="2"/>
      <c r="BXX52" s="2"/>
      <c r="BXY52" s="2"/>
      <c r="BXZ52" s="2"/>
      <c r="BYA52" s="2"/>
      <c r="BYB52" s="2"/>
      <c r="BYC52" s="2"/>
      <c r="BYD52" s="2"/>
      <c r="BYE52" s="2"/>
      <c r="BYF52" s="2"/>
      <c r="BYG52" s="2"/>
      <c r="BYH52" s="2"/>
      <c r="BYI52" s="2"/>
      <c r="BYJ52" s="2"/>
      <c r="BYK52" s="2"/>
      <c r="BYL52" s="2"/>
      <c r="BYM52" s="2"/>
      <c r="BYN52" s="2"/>
      <c r="BYO52" s="2"/>
      <c r="BYP52" s="2"/>
      <c r="BYQ52" s="2"/>
      <c r="BYR52" s="2"/>
      <c r="BYS52" s="2"/>
      <c r="BYT52" s="2"/>
      <c r="BYU52" s="2"/>
      <c r="BYV52" s="2"/>
      <c r="BYW52" s="2"/>
      <c r="BYX52" s="2"/>
      <c r="BYY52" s="2"/>
      <c r="BYZ52" s="2"/>
      <c r="BZA52" s="2"/>
      <c r="BZB52" s="2"/>
      <c r="BZC52" s="2"/>
      <c r="BZD52" s="2"/>
      <c r="BZE52" s="2"/>
      <c r="BZF52" s="2"/>
      <c r="BZG52" s="2"/>
      <c r="BZH52" s="2"/>
      <c r="BZI52" s="2"/>
      <c r="BZJ52" s="2"/>
      <c r="BZK52" s="2"/>
      <c r="BZL52" s="2"/>
      <c r="BZM52" s="2"/>
      <c r="BZN52" s="2"/>
      <c r="BZO52" s="2"/>
      <c r="BZP52" s="2"/>
      <c r="BZQ52" s="2"/>
      <c r="BZR52" s="2"/>
      <c r="BZS52" s="2"/>
      <c r="BZT52" s="2"/>
      <c r="BZU52" s="2"/>
      <c r="BZV52" s="2"/>
      <c r="BZW52" s="2"/>
      <c r="BZX52" s="2"/>
      <c r="BZY52" s="2"/>
      <c r="BZZ52" s="2"/>
      <c r="CAA52" s="2"/>
      <c r="CAB52" s="2"/>
      <c r="CAC52" s="2"/>
      <c r="CAD52" s="2"/>
      <c r="CAE52" s="2"/>
      <c r="CAF52" s="2"/>
      <c r="CAG52" s="2"/>
      <c r="CAH52" s="2"/>
      <c r="CAI52" s="2"/>
      <c r="CAJ52" s="2"/>
      <c r="CAK52" s="2"/>
      <c r="CAL52" s="2"/>
      <c r="CAM52" s="2"/>
      <c r="CAN52" s="2"/>
      <c r="CAO52" s="2"/>
      <c r="CAP52" s="2"/>
      <c r="CAQ52" s="2"/>
      <c r="CAR52" s="2"/>
      <c r="CAS52" s="2"/>
      <c r="CAT52" s="2"/>
      <c r="CAU52" s="2"/>
      <c r="CAV52" s="2"/>
      <c r="CAW52" s="2"/>
      <c r="CAX52" s="2"/>
      <c r="CAY52" s="2"/>
      <c r="CAZ52" s="2"/>
      <c r="CBA52" s="2"/>
      <c r="CBB52" s="2"/>
      <c r="CBC52" s="2"/>
      <c r="CBD52" s="2"/>
      <c r="CBE52" s="2"/>
      <c r="CBF52" s="2"/>
      <c r="CBG52" s="2"/>
      <c r="CBH52" s="2"/>
      <c r="CBI52" s="2"/>
      <c r="CBJ52" s="2"/>
      <c r="CBK52" s="2"/>
      <c r="CBL52" s="2"/>
      <c r="CBM52" s="2"/>
      <c r="CBN52" s="2"/>
      <c r="CBO52" s="2"/>
      <c r="CBP52" s="2"/>
      <c r="CBQ52" s="2"/>
      <c r="CBR52" s="2"/>
      <c r="CBS52" s="2"/>
      <c r="CBT52" s="2"/>
      <c r="CBU52" s="2"/>
      <c r="CBV52" s="2"/>
      <c r="CBW52" s="2"/>
      <c r="CBX52" s="2"/>
      <c r="CBY52" s="2"/>
      <c r="CBZ52" s="2"/>
      <c r="CCA52" s="2"/>
      <c r="CCB52" s="2"/>
      <c r="CCC52" s="2"/>
      <c r="CCD52" s="2"/>
      <c r="CCE52" s="2"/>
      <c r="CCF52" s="2"/>
      <c r="CCG52" s="2"/>
      <c r="CCH52" s="2"/>
      <c r="CCI52" s="2"/>
      <c r="CCJ52" s="2"/>
      <c r="CCK52" s="2"/>
      <c r="CCL52" s="2"/>
      <c r="CCM52" s="2"/>
      <c r="CCN52" s="2"/>
      <c r="CCO52" s="2"/>
      <c r="CCP52" s="2"/>
      <c r="CCQ52" s="2"/>
      <c r="CCR52" s="2"/>
      <c r="CCS52" s="2"/>
      <c r="CCT52" s="2"/>
      <c r="CCU52" s="2"/>
      <c r="CCV52" s="2"/>
      <c r="CCW52" s="2"/>
      <c r="CCX52" s="2"/>
      <c r="CCY52" s="2"/>
      <c r="CCZ52" s="2"/>
      <c r="CDA52" s="2"/>
      <c r="CDB52" s="2"/>
      <c r="CDC52" s="2"/>
      <c r="CDD52" s="2"/>
      <c r="CDE52" s="2"/>
      <c r="CDF52" s="2"/>
      <c r="CDG52" s="2"/>
      <c r="CDH52" s="2"/>
      <c r="CDI52" s="2"/>
      <c r="CDJ52" s="2"/>
      <c r="CDK52" s="2"/>
      <c r="CDL52" s="2"/>
      <c r="CDM52" s="2"/>
      <c r="CDN52" s="2"/>
      <c r="CDO52" s="2"/>
      <c r="CDP52" s="2"/>
      <c r="CDQ52" s="2"/>
      <c r="CDR52" s="2"/>
      <c r="CDS52" s="2"/>
      <c r="CDT52" s="2"/>
      <c r="CDU52" s="2"/>
      <c r="CDV52" s="2"/>
      <c r="CDW52" s="2"/>
      <c r="CDX52" s="2"/>
      <c r="CDY52" s="2"/>
      <c r="CDZ52" s="2"/>
      <c r="CEA52" s="2"/>
      <c r="CEB52" s="2"/>
      <c r="CEC52" s="2"/>
      <c r="CED52" s="2"/>
      <c r="CEE52" s="2"/>
      <c r="CEF52" s="2"/>
      <c r="CEG52" s="2"/>
      <c r="CEH52" s="2"/>
      <c r="CEI52" s="2"/>
      <c r="CEJ52" s="2"/>
      <c r="CEK52" s="2"/>
      <c r="CEL52" s="2"/>
      <c r="CEM52" s="2"/>
      <c r="CEN52" s="2"/>
      <c r="CEO52" s="2"/>
      <c r="CEP52" s="2"/>
      <c r="CEQ52" s="2"/>
      <c r="CER52" s="2"/>
      <c r="CES52" s="2"/>
      <c r="CET52" s="2"/>
      <c r="CEU52" s="2"/>
      <c r="CEV52" s="2"/>
      <c r="CEW52" s="2"/>
      <c r="CEX52" s="2"/>
      <c r="CEY52" s="2"/>
      <c r="CEZ52" s="2"/>
      <c r="CFA52" s="2"/>
      <c r="CFB52" s="2"/>
      <c r="CFC52" s="2"/>
      <c r="CFD52" s="2"/>
      <c r="CFE52" s="2"/>
      <c r="CFF52" s="2"/>
      <c r="CFG52" s="2"/>
      <c r="CFH52" s="2"/>
      <c r="CFI52" s="2"/>
      <c r="CFJ52" s="2"/>
      <c r="CFK52" s="2"/>
      <c r="CFL52" s="2"/>
      <c r="CFM52" s="2"/>
      <c r="CFN52" s="2"/>
      <c r="CFO52" s="2"/>
      <c r="CFP52" s="2"/>
      <c r="CFQ52" s="2"/>
      <c r="CFR52" s="2"/>
      <c r="CFS52" s="2"/>
      <c r="CFT52" s="2"/>
      <c r="CFU52" s="2"/>
      <c r="CFV52" s="2"/>
      <c r="CFW52" s="2"/>
      <c r="CFX52" s="2"/>
      <c r="CFY52" s="2"/>
      <c r="CFZ52" s="2"/>
      <c r="CGA52" s="2"/>
      <c r="CGB52" s="2"/>
      <c r="CGC52" s="2"/>
      <c r="CGD52" s="2"/>
      <c r="CGE52" s="2"/>
      <c r="CGF52" s="2"/>
      <c r="CGG52" s="2"/>
      <c r="CGH52" s="2"/>
      <c r="CGI52" s="2"/>
      <c r="CGJ52" s="2"/>
      <c r="CGK52" s="2"/>
      <c r="CGL52" s="2"/>
      <c r="CGM52" s="2"/>
      <c r="CGN52" s="2"/>
      <c r="CGO52" s="2"/>
      <c r="CGP52" s="2"/>
      <c r="CGQ52" s="2"/>
      <c r="CGR52" s="2"/>
      <c r="CGS52" s="2"/>
      <c r="CGT52" s="2"/>
      <c r="CGU52" s="2"/>
      <c r="CGV52" s="2"/>
      <c r="CGW52" s="2"/>
      <c r="CGX52" s="2"/>
      <c r="CGY52" s="2"/>
      <c r="CGZ52" s="2"/>
      <c r="CHA52" s="2"/>
      <c r="CHB52" s="2"/>
      <c r="CHC52" s="2"/>
      <c r="CHD52" s="2"/>
      <c r="CHE52" s="2"/>
      <c r="CHF52" s="2"/>
      <c r="CHG52" s="2"/>
      <c r="CHH52" s="2"/>
      <c r="CHI52" s="2"/>
      <c r="CHJ52" s="2"/>
      <c r="CHK52" s="2"/>
      <c r="CHL52" s="2"/>
      <c r="CHM52" s="2"/>
      <c r="CHN52" s="2"/>
      <c r="CHO52" s="2"/>
      <c r="CHP52" s="2"/>
      <c r="CHQ52" s="2"/>
      <c r="CHR52" s="2"/>
      <c r="CHS52" s="2"/>
      <c r="CHT52" s="2"/>
      <c r="CHU52" s="2"/>
      <c r="CHV52" s="2"/>
      <c r="CHW52" s="2"/>
      <c r="CHX52" s="2"/>
      <c r="CHY52" s="2"/>
      <c r="CHZ52" s="2"/>
      <c r="CIA52" s="2"/>
      <c r="CIB52" s="2"/>
      <c r="CIC52" s="2"/>
      <c r="CID52" s="2"/>
      <c r="CIE52" s="2"/>
      <c r="CIF52" s="2"/>
      <c r="CIG52" s="2"/>
      <c r="CIH52" s="2"/>
      <c r="CII52" s="2"/>
      <c r="CIJ52" s="2"/>
      <c r="CIK52" s="2"/>
      <c r="CIL52" s="2"/>
      <c r="CIM52" s="2"/>
      <c r="CIN52" s="2"/>
      <c r="CIO52" s="2"/>
      <c r="CIP52" s="2"/>
      <c r="CIQ52" s="2"/>
      <c r="CIR52" s="2"/>
      <c r="CIS52" s="2"/>
      <c r="CIT52" s="2"/>
      <c r="CIU52" s="2"/>
      <c r="CIV52" s="2"/>
      <c r="CIW52" s="2"/>
      <c r="CIX52" s="2"/>
      <c r="CIY52" s="2"/>
      <c r="CIZ52" s="2"/>
      <c r="CJA52" s="2"/>
      <c r="CJB52" s="2"/>
      <c r="CJC52" s="2"/>
      <c r="CJD52" s="2"/>
      <c r="CJE52" s="2"/>
      <c r="CJF52" s="2"/>
      <c r="CJG52" s="2"/>
      <c r="CJH52" s="2"/>
      <c r="CJI52" s="2"/>
      <c r="CJJ52" s="2"/>
      <c r="CJK52" s="2"/>
      <c r="CJL52" s="2"/>
      <c r="CJM52" s="2"/>
      <c r="CJN52" s="2"/>
      <c r="CJO52" s="2"/>
      <c r="CJP52" s="2"/>
      <c r="CJQ52" s="2"/>
      <c r="CJR52" s="2"/>
      <c r="CJS52" s="2"/>
      <c r="CJT52" s="2"/>
      <c r="CJU52" s="2"/>
      <c r="CJV52" s="2"/>
      <c r="CJW52" s="2"/>
      <c r="CJX52" s="2"/>
      <c r="CJY52" s="2"/>
      <c r="CJZ52" s="2"/>
      <c r="CKA52" s="2"/>
      <c r="CKB52" s="2"/>
      <c r="CKC52" s="2"/>
      <c r="CKD52" s="2"/>
      <c r="CKE52" s="2"/>
      <c r="CKF52" s="2"/>
      <c r="CKG52" s="2"/>
      <c r="CKH52" s="2"/>
      <c r="CKI52" s="2"/>
      <c r="CKJ52" s="2"/>
      <c r="CKK52" s="2"/>
      <c r="CKL52" s="2"/>
      <c r="CKM52" s="2"/>
      <c r="CKN52" s="2"/>
      <c r="CKO52" s="2"/>
      <c r="CKP52" s="2"/>
      <c r="CKQ52" s="2"/>
      <c r="CKR52" s="2"/>
      <c r="CKS52" s="2"/>
      <c r="CKT52" s="2"/>
      <c r="CKU52" s="2"/>
      <c r="CKV52" s="2"/>
      <c r="CKW52" s="2"/>
      <c r="CKX52" s="2"/>
      <c r="CKY52" s="2"/>
      <c r="CKZ52" s="2"/>
      <c r="CLA52" s="2"/>
      <c r="CLB52" s="2"/>
      <c r="CLC52" s="2"/>
      <c r="CLD52" s="2"/>
      <c r="CLE52" s="2"/>
      <c r="CLF52" s="2"/>
      <c r="CLG52" s="2"/>
      <c r="CLH52" s="2"/>
      <c r="CLI52" s="2"/>
      <c r="CLJ52" s="2"/>
      <c r="CLK52" s="2"/>
      <c r="CLL52" s="2"/>
      <c r="CLM52" s="2"/>
      <c r="CLN52" s="2"/>
      <c r="CLO52" s="2"/>
      <c r="CLP52" s="2"/>
      <c r="CLQ52" s="2"/>
      <c r="CLR52" s="2"/>
      <c r="CLS52" s="2"/>
      <c r="CLT52" s="2"/>
      <c r="CLU52" s="2"/>
      <c r="CLV52" s="2"/>
      <c r="CLW52" s="2"/>
      <c r="CLX52" s="2"/>
      <c r="CLY52" s="2"/>
      <c r="CLZ52" s="2"/>
      <c r="CMA52" s="2"/>
      <c r="CMB52" s="2"/>
      <c r="CMC52" s="2"/>
      <c r="CMD52" s="2"/>
      <c r="CME52" s="2"/>
      <c r="CMF52" s="2"/>
      <c r="CMG52" s="2"/>
      <c r="CMH52" s="2"/>
      <c r="CMI52" s="2"/>
      <c r="CMJ52" s="2"/>
      <c r="CMK52" s="2"/>
      <c r="CML52" s="2"/>
      <c r="CMM52" s="2"/>
      <c r="CMN52" s="2"/>
      <c r="CMO52" s="2"/>
      <c r="CMP52" s="2"/>
      <c r="CMQ52" s="2"/>
      <c r="CMR52" s="2"/>
      <c r="CMS52" s="2"/>
      <c r="CMT52" s="2"/>
      <c r="CMU52" s="2"/>
      <c r="CMV52" s="2"/>
      <c r="CMW52" s="2"/>
      <c r="CMX52" s="2"/>
      <c r="CMY52" s="2"/>
      <c r="CMZ52" s="2"/>
      <c r="CNA52" s="2"/>
      <c r="CNB52" s="2"/>
      <c r="CNC52" s="2"/>
      <c r="CND52" s="2"/>
      <c r="CNE52" s="2"/>
      <c r="CNF52" s="2"/>
      <c r="CNG52" s="2"/>
      <c r="CNH52" s="2"/>
      <c r="CNI52" s="2"/>
      <c r="CNJ52" s="2"/>
      <c r="CNK52" s="2"/>
      <c r="CNL52" s="2"/>
      <c r="CNM52" s="2"/>
      <c r="CNN52" s="2"/>
      <c r="CNO52" s="2"/>
      <c r="CNP52" s="2"/>
      <c r="CNQ52" s="2"/>
      <c r="CNR52" s="2"/>
      <c r="CNS52" s="2"/>
      <c r="CNT52" s="2"/>
      <c r="CNU52" s="2"/>
      <c r="CNV52" s="2"/>
      <c r="CNW52" s="2"/>
      <c r="CNX52" s="2"/>
      <c r="CNY52" s="2"/>
      <c r="CNZ52" s="2"/>
      <c r="COA52" s="2"/>
      <c r="COB52" s="2"/>
      <c r="COC52" s="2"/>
      <c r="COD52" s="2"/>
      <c r="COE52" s="2"/>
      <c r="COF52" s="2"/>
      <c r="COG52" s="2"/>
      <c r="COH52" s="2"/>
      <c r="COI52" s="2"/>
      <c r="COJ52" s="2"/>
      <c r="COK52" s="2"/>
      <c r="COL52" s="2"/>
      <c r="COM52" s="2"/>
      <c r="CON52" s="2"/>
      <c r="COO52" s="2"/>
      <c r="COP52" s="2"/>
      <c r="COQ52" s="2"/>
      <c r="COR52" s="2"/>
      <c r="COS52" s="2"/>
      <c r="COT52" s="2"/>
      <c r="COU52" s="2"/>
      <c r="COV52" s="2"/>
      <c r="COW52" s="2"/>
      <c r="COX52" s="2"/>
      <c r="COY52" s="2"/>
      <c r="COZ52" s="2"/>
      <c r="CPA52" s="2"/>
      <c r="CPB52" s="2"/>
      <c r="CPC52" s="2"/>
      <c r="CPD52" s="2"/>
      <c r="CPE52" s="2"/>
      <c r="CPF52" s="2"/>
      <c r="CPG52" s="2"/>
      <c r="CPH52" s="2"/>
      <c r="CPI52" s="2"/>
      <c r="CPJ52" s="2"/>
      <c r="CPK52" s="2"/>
      <c r="CPL52" s="2"/>
      <c r="CPM52" s="2"/>
      <c r="CPN52" s="2"/>
      <c r="CPO52" s="2"/>
      <c r="CPP52" s="2"/>
      <c r="CPQ52" s="2"/>
      <c r="CPR52" s="2"/>
      <c r="CPS52" s="2"/>
      <c r="CPT52" s="2"/>
      <c r="CPU52" s="2"/>
      <c r="CPV52" s="2"/>
      <c r="CPW52" s="2"/>
      <c r="CPX52" s="2"/>
      <c r="CPY52" s="2"/>
      <c r="CPZ52" s="2"/>
      <c r="CQA52" s="2"/>
      <c r="CQB52" s="2"/>
      <c r="CQC52" s="2"/>
      <c r="CQD52" s="2"/>
      <c r="CQE52" s="2"/>
      <c r="CQF52" s="2"/>
      <c r="CQG52" s="2"/>
      <c r="CQH52" s="2"/>
      <c r="CQI52" s="2"/>
      <c r="CQJ52" s="2"/>
      <c r="CQK52" s="2"/>
      <c r="CQL52" s="2"/>
      <c r="CQM52" s="2"/>
      <c r="CQN52" s="2"/>
      <c r="CQO52" s="2"/>
      <c r="CQP52" s="2"/>
      <c r="CQQ52" s="2"/>
      <c r="CQR52" s="2"/>
      <c r="CQS52" s="2"/>
      <c r="CQT52" s="2"/>
      <c r="CQU52" s="2"/>
      <c r="CQV52" s="2"/>
      <c r="CQW52" s="2"/>
      <c r="CQX52" s="2"/>
      <c r="CQY52" s="2"/>
      <c r="CQZ52" s="2"/>
      <c r="CRA52" s="2"/>
      <c r="CRB52" s="2"/>
      <c r="CRC52" s="2"/>
      <c r="CRD52" s="2"/>
      <c r="CRE52" s="2"/>
      <c r="CRF52" s="2"/>
      <c r="CRG52" s="2"/>
      <c r="CRH52" s="2"/>
      <c r="CRI52" s="2"/>
      <c r="CRJ52" s="2"/>
      <c r="CRK52" s="2"/>
      <c r="CRL52" s="2"/>
      <c r="CRM52" s="2"/>
      <c r="CRN52" s="2"/>
      <c r="CRO52" s="2"/>
      <c r="CRP52" s="2"/>
      <c r="CRQ52" s="2"/>
      <c r="CRR52" s="2"/>
      <c r="CRS52" s="2"/>
      <c r="CRT52" s="2"/>
      <c r="CRU52" s="2"/>
      <c r="CRV52" s="2"/>
      <c r="CRW52" s="2"/>
      <c r="CRX52" s="2"/>
      <c r="CRY52" s="2"/>
      <c r="CRZ52" s="2"/>
      <c r="CSA52" s="2"/>
      <c r="CSB52" s="2"/>
      <c r="CSC52" s="2"/>
      <c r="CSD52" s="2"/>
      <c r="CSE52" s="2"/>
      <c r="CSF52" s="2"/>
      <c r="CSG52" s="2"/>
      <c r="CSH52" s="2"/>
      <c r="CSI52" s="2"/>
      <c r="CSJ52" s="2"/>
      <c r="CSK52" s="2"/>
      <c r="CSL52" s="2"/>
      <c r="CSM52" s="2"/>
      <c r="CSN52" s="2"/>
      <c r="CSO52" s="2"/>
      <c r="CSP52" s="2"/>
      <c r="CSQ52" s="2"/>
      <c r="CSR52" s="2"/>
      <c r="CSS52" s="2"/>
      <c r="CST52" s="2"/>
      <c r="CSU52" s="2"/>
      <c r="CSV52" s="2"/>
      <c r="CSW52" s="2"/>
      <c r="CSX52" s="2"/>
      <c r="CSY52" s="2"/>
      <c r="CSZ52" s="2"/>
      <c r="CTA52" s="2"/>
      <c r="CTB52" s="2"/>
      <c r="CTC52" s="2"/>
      <c r="CTD52" s="2"/>
      <c r="CTE52" s="2"/>
      <c r="CTF52" s="2"/>
      <c r="CTG52" s="2"/>
      <c r="CTH52" s="2"/>
      <c r="CTI52" s="2"/>
      <c r="CTJ52" s="2"/>
      <c r="CTK52" s="2"/>
      <c r="CTL52" s="2"/>
      <c r="CTM52" s="2"/>
      <c r="CTN52" s="2"/>
      <c r="CTO52" s="2"/>
      <c r="CTP52" s="2"/>
      <c r="CTQ52" s="2"/>
      <c r="CTR52" s="2"/>
      <c r="CTS52" s="2"/>
      <c r="CTT52" s="2"/>
      <c r="CTU52" s="2"/>
      <c r="CTV52" s="2"/>
      <c r="CTW52" s="2"/>
      <c r="CTX52" s="2"/>
      <c r="CTY52" s="2"/>
      <c r="CTZ52" s="2"/>
      <c r="CUA52" s="2"/>
      <c r="CUB52" s="2"/>
      <c r="CUC52" s="2"/>
      <c r="CUD52" s="2"/>
      <c r="CUE52" s="2"/>
      <c r="CUF52" s="2"/>
      <c r="CUG52" s="2"/>
      <c r="CUH52" s="2"/>
      <c r="CUI52" s="2"/>
      <c r="CUJ52" s="2"/>
      <c r="CUK52" s="2"/>
      <c r="CUL52" s="2"/>
      <c r="CUM52" s="2"/>
      <c r="CUN52" s="2"/>
      <c r="CUO52" s="2"/>
      <c r="CUP52" s="2"/>
      <c r="CUQ52" s="2"/>
      <c r="CUR52" s="2"/>
      <c r="CUS52" s="2"/>
      <c r="CUT52" s="2"/>
      <c r="CUU52" s="2"/>
      <c r="CUV52" s="2"/>
      <c r="CUW52" s="2"/>
      <c r="CUX52" s="2"/>
      <c r="CUY52" s="2"/>
      <c r="CUZ52" s="2"/>
      <c r="CVA52" s="2"/>
      <c r="CVB52" s="2"/>
      <c r="CVC52" s="2"/>
      <c r="CVD52" s="2"/>
      <c r="CVE52" s="2"/>
      <c r="CVF52" s="2"/>
      <c r="CVG52" s="2"/>
      <c r="CVH52" s="2"/>
      <c r="CVI52" s="2"/>
      <c r="CVJ52" s="2"/>
      <c r="CVK52" s="2"/>
      <c r="CVL52" s="2"/>
      <c r="CVM52" s="2"/>
      <c r="CVN52" s="2"/>
      <c r="CVO52" s="2"/>
      <c r="CVP52" s="2"/>
      <c r="CVQ52" s="2"/>
      <c r="CVR52" s="2"/>
      <c r="CVS52" s="2"/>
      <c r="CVT52" s="2"/>
      <c r="CVU52" s="2"/>
      <c r="CVV52" s="2"/>
      <c r="CVW52" s="2"/>
      <c r="CVX52" s="2"/>
      <c r="CVY52" s="2"/>
      <c r="CVZ52" s="2"/>
      <c r="CWA52" s="2"/>
      <c r="CWB52" s="2"/>
      <c r="CWC52" s="2"/>
      <c r="CWD52" s="2"/>
      <c r="CWE52" s="2"/>
      <c r="CWF52" s="2"/>
      <c r="CWG52" s="2"/>
      <c r="CWH52" s="2"/>
      <c r="CWI52" s="2"/>
      <c r="CWJ52" s="2"/>
      <c r="CWK52" s="2"/>
      <c r="CWL52" s="2"/>
      <c r="CWM52" s="2"/>
      <c r="CWN52" s="2"/>
      <c r="CWO52" s="2"/>
      <c r="CWP52" s="2"/>
      <c r="CWQ52" s="2"/>
      <c r="CWR52" s="2"/>
      <c r="CWS52" s="2"/>
      <c r="CWT52" s="2"/>
      <c r="CWU52" s="2"/>
      <c r="CWV52" s="2"/>
      <c r="CWW52" s="2"/>
      <c r="CWX52" s="2"/>
      <c r="CWY52" s="2"/>
      <c r="CWZ52" s="2"/>
      <c r="CXA52" s="2"/>
      <c r="CXB52" s="2"/>
      <c r="CXC52" s="2"/>
      <c r="CXD52" s="2"/>
      <c r="CXE52" s="2"/>
      <c r="CXF52" s="2"/>
      <c r="CXG52" s="2"/>
      <c r="CXH52" s="2"/>
      <c r="CXI52" s="2"/>
      <c r="CXJ52" s="2"/>
      <c r="CXK52" s="2"/>
      <c r="CXL52" s="2"/>
      <c r="CXM52" s="2"/>
      <c r="CXN52" s="2"/>
      <c r="CXO52" s="2"/>
      <c r="CXP52" s="2"/>
      <c r="CXQ52" s="2"/>
      <c r="CXR52" s="2"/>
      <c r="CXS52" s="2"/>
      <c r="CXT52" s="2"/>
      <c r="CXU52" s="2"/>
      <c r="CXV52" s="2"/>
      <c r="CXW52" s="2"/>
      <c r="CXX52" s="2"/>
      <c r="CXY52" s="2"/>
      <c r="CXZ52" s="2"/>
      <c r="CYA52" s="2"/>
      <c r="CYB52" s="2"/>
      <c r="CYC52" s="2"/>
      <c r="CYD52" s="2"/>
      <c r="CYE52" s="2"/>
      <c r="CYF52" s="2"/>
      <c r="CYG52" s="2"/>
      <c r="CYH52" s="2"/>
      <c r="CYI52" s="2"/>
      <c r="CYJ52" s="2"/>
      <c r="CYK52" s="2"/>
      <c r="CYL52" s="2"/>
      <c r="CYM52" s="2"/>
      <c r="CYN52" s="2"/>
      <c r="CYO52" s="2"/>
      <c r="CYP52" s="2"/>
      <c r="CYQ52" s="2"/>
      <c r="CYR52" s="2"/>
      <c r="CYS52" s="2"/>
      <c r="CYT52" s="2"/>
      <c r="CYU52" s="2"/>
      <c r="CYV52" s="2"/>
      <c r="CYW52" s="2"/>
      <c r="CYX52" s="2"/>
      <c r="CYY52" s="2"/>
      <c r="CYZ52" s="2"/>
      <c r="CZA52" s="2"/>
      <c r="CZB52" s="2"/>
      <c r="CZC52" s="2"/>
      <c r="CZD52" s="2"/>
      <c r="CZE52" s="2"/>
      <c r="CZF52" s="2"/>
      <c r="CZG52" s="2"/>
      <c r="CZH52" s="2"/>
      <c r="CZI52" s="2"/>
      <c r="CZJ52" s="2"/>
      <c r="CZK52" s="2"/>
      <c r="CZL52" s="2"/>
      <c r="CZM52" s="2"/>
      <c r="CZN52" s="2"/>
      <c r="CZO52" s="2"/>
      <c r="CZP52" s="2"/>
      <c r="CZQ52" s="2"/>
      <c r="CZR52" s="2"/>
      <c r="CZS52" s="2"/>
      <c r="CZT52" s="2"/>
      <c r="CZU52" s="2"/>
      <c r="CZV52" s="2"/>
      <c r="CZW52" s="2"/>
      <c r="CZX52" s="2"/>
      <c r="CZY52" s="2"/>
      <c r="CZZ52" s="2"/>
      <c r="DAA52" s="2"/>
      <c r="DAB52" s="2"/>
      <c r="DAC52" s="2"/>
      <c r="DAD52" s="2"/>
      <c r="DAE52" s="2"/>
      <c r="DAF52" s="2"/>
      <c r="DAG52" s="2"/>
      <c r="DAH52" s="2"/>
      <c r="DAI52" s="2"/>
      <c r="DAJ52" s="2"/>
      <c r="DAK52" s="2"/>
      <c r="DAL52" s="2"/>
      <c r="DAM52" s="2"/>
      <c r="DAN52" s="2"/>
      <c r="DAO52" s="2"/>
      <c r="DAP52" s="2"/>
      <c r="DAQ52" s="2"/>
      <c r="DAR52" s="2"/>
      <c r="DAS52" s="2"/>
      <c r="DAT52" s="2"/>
      <c r="DAU52" s="2"/>
      <c r="DAV52" s="2"/>
      <c r="DAW52" s="2"/>
      <c r="DAX52" s="2"/>
      <c r="DAY52" s="2"/>
      <c r="DAZ52" s="2"/>
      <c r="DBA52" s="2"/>
      <c r="DBB52" s="2"/>
      <c r="DBC52" s="2"/>
      <c r="DBD52" s="2"/>
      <c r="DBE52" s="2"/>
      <c r="DBF52" s="2"/>
      <c r="DBG52" s="2"/>
      <c r="DBH52" s="2"/>
      <c r="DBI52" s="2"/>
      <c r="DBJ52" s="2"/>
      <c r="DBK52" s="2"/>
      <c r="DBL52" s="2"/>
      <c r="DBM52" s="2"/>
      <c r="DBN52" s="2"/>
      <c r="DBO52" s="2"/>
      <c r="DBP52" s="2"/>
      <c r="DBQ52" s="2"/>
      <c r="DBR52" s="2"/>
      <c r="DBS52" s="2"/>
      <c r="DBT52" s="2"/>
      <c r="DBU52" s="2"/>
      <c r="DBV52" s="2"/>
      <c r="DBW52" s="2"/>
      <c r="DBX52" s="2"/>
      <c r="DBY52" s="2"/>
      <c r="DBZ52" s="2"/>
      <c r="DCA52" s="2"/>
      <c r="DCB52" s="2"/>
      <c r="DCC52" s="2"/>
      <c r="DCD52" s="2"/>
      <c r="DCE52" s="2"/>
      <c r="DCF52" s="2"/>
      <c r="DCG52" s="2"/>
      <c r="DCH52" s="2"/>
      <c r="DCI52" s="2"/>
      <c r="DCJ52" s="2"/>
      <c r="DCK52" s="2"/>
      <c r="DCL52" s="2"/>
      <c r="DCM52" s="2"/>
      <c r="DCN52" s="2"/>
      <c r="DCO52" s="2"/>
      <c r="DCP52" s="2"/>
      <c r="DCQ52" s="2"/>
      <c r="DCR52" s="2"/>
      <c r="DCS52" s="2"/>
      <c r="DCT52" s="2"/>
      <c r="DCU52" s="2"/>
      <c r="DCV52" s="2"/>
      <c r="DCW52" s="2"/>
      <c r="DCX52" s="2"/>
      <c r="DCY52" s="2"/>
      <c r="DCZ52" s="2"/>
      <c r="DDA52" s="2"/>
      <c r="DDB52" s="2"/>
      <c r="DDC52" s="2"/>
      <c r="DDD52" s="2"/>
      <c r="DDE52" s="2"/>
      <c r="DDF52" s="2"/>
      <c r="DDG52" s="2"/>
      <c r="DDH52" s="2"/>
      <c r="DDI52" s="2"/>
      <c r="DDJ52" s="2"/>
      <c r="DDK52" s="2"/>
      <c r="DDL52" s="2"/>
      <c r="DDM52" s="2"/>
      <c r="DDN52" s="2"/>
      <c r="DDO52" s="2"/>
      <c r="DDP52" s="2"/>
      <c r="DDQ52" s="2"/>
      <c r="DDR52" s="2"/>
      <c r="DDS52" s="2"/>
      <c r="DDT52" s="2"/>
      <c r="DDU52" s="2"/>
      <c r="DDV52" s="2"/>
      <c r="DDW52" s="2"/>
      <c r="DDX52" s="2"/>
      <c r="DDY52" s="2"/>
      <c r="DDZ52" s="2"/>
      <c r="DEA52" s="2"/>
      <c r="DEB52" s="2"/>
      <c r="DEC52" s="2"/>
      <c r="DED52" s="2"/>
      <c r="DEE52" s="2"/>
      <c r="DEF52" s="2"/>
      <c r="DEG52" s="2"/>
      <c r="DEH52" s="2"/>
      <c r="DEI52" s="2"/>
      <c r="DEJ52" s="2"/>
      <c r="DEK52" s="2"/>
      <c r="DEL52" s="2"/>
      <c r="DEM52" s="2"/>
      <c r="DEN52" s="2"/>
      <c r="DEO52" s="2"/>
      <c r="DEP52" s="2"/>
      <c r="DEQ52" s="2"/>
      <c r="DER52" s="2"/>
      <c r="DES52" s="2"/>
      <c r="DET52" s="2"/>
      <c r="DEU52" s="2"/>
      <c r="DEV52" s="2"/>
      <c r="DEW52" s="2"/>
      <c r="DEX52" s="2"/>
      <c r="DEY52" s="2"/>
      <c r="DEZ52" s="2"/>
      <c r="DFA52" s="2"/>
      <c r="DFB52" s="2"/>
      <c r="DFC52" s="2"/>
      <c r="DFD52" s="2"/>
      <c r="DFE52" s="2"/>
      <c r="DFF52" s="2"/>
      <c r="DFG52" s="2"/>
      <c r="DFH52" s="2"/>
      <c r="DFI52" s="2"/>
      <c r="DFJ52" s="2"/>
      <c r="DFK52" s="2"/>
      <c r="DFL52" s="2"/>
      <c r="DFM52" s="2"/>
      <c r="DFN52" s="2"/>
      <c r="DFO52" s="2"/>
      <c r="DFP52" s="2"/>
      <c r="DFQ52" s="2"/>
      <c r="DFR52" s="2"/>
      <c r="DFS52" s="2"/>
      <c r="DFT52" s="2"/>
      <c r="DFU52" s="2"/>
      <c r="DFV52" s="2"/>
      <c r="DFW52" s="2"/>
      <c r="DFX52" s="2"/>
      <c r="DFY52" s="2"/>
      <c r="DFZ52" s="2"/>
      <c r="DGA52" s="2"/>
      <c r="DGB52" s="2"/>
      <c r="DGC52" s="2"/>
      <c r="DGD52" s="2"/>
      <c r="DGE52" s="2"/>
      <c r="DGF52" s="2"/>
      <c r="DGG52" s="2"/>
      <c r="DGH52" s="2"/>
      <c r="DGI52" s="2"/>
      <c r="DGJ52" s="2"/>
      <c r="DGK52" s="2"/>
      <c r="DGL52" s="2"/>
      <c r="DGM52" s="2"/>
      <c r="DGN52" s="2"/>
      <c r="DGO52" s="2"/>
      <c r="DGP52" s="2"/>
      <c r="DGQ52" s="2"/>
      <c r="DGR52" s="2"/>
      <c r="DGS52" s="2"/>
      <c r="DGT52" s="2"/>
      <c r="DGU52" s="2"/>
      <c r="DGV52" s="2"/>
      <c r="DGW52" s="2"/>
      <c r="DGX52" s="2"/>
      <c r="DGY52" s="2"/>
      <c r="DGZ52" s="2"/>
      <c r="DHA52" s="2"/>
      <c r="DHB52" s="2"/>
      <c r="DHC52" s="2"/>
      <c r="DHD52" s="2"/>
      <c r="DHE52" s="2"/>
      <c r="DHF52" s="2"/>
      <c r="DHG52" s="2"/>
      <c r="DHH52" s="2"/>
      <c r="DHI52" s="2"/>
      <c r="DHJ52" s="2"/>
      <c r="DHK52" s="2"/>
      <c r="DHL52" s="2"/>
      <c r="DHM52" s="2"/>
      <c r="DHN52" s="2"/>
      <c r="DHO52" s="2"/>
      <c r="DHP52" s="2"/>
      <c r="DHQ52" s="2"/>
      <c r="DHR52" s="2"/>
      <c r="DHS52" s="2"/>
      <c r="DHT52" s="2"/>
      <c r="DHU52" s="2"/>
      <c r="DHV52" s="2"/>
      <c r="DHW52" s="2"/>
      <c r="DHX52" s="2"/>
      <c r="DHY52" s="2"/>
      <c r="DHZ52" s="2"/>
      <c r="DIA52" s="2"/>
      <c r="DIB52" s="2"/>
      <c r="DIC52" s="2"/>
      <c r="DID52" s="2"/>
      <c r="DIE52" s="2"/>
      <c r="DIF52" s="2"/>
      <c r="DIG52" s="2"/>
      <c r="DIH52" s="2"/>
      <c r="DII52" s="2"/>
      <c r="DIJ52" s="2"/>
      <c r="DIK52" s="2"/>
      <c r="DIL52" s="2"/>
      <c r="DIM52" s="2"/>
      <c r="DIN52" s="2"/>
      <c r="DIO52" s="2"/>
      <c r="DIP52" s="2"/>
      <c r="DIQ52" s="2"/>
      <c r="DIR52" s="2"/>
      <c r="DIS52" s="2"/>
      <c r="DIT52" s="2"/>
      <c r="DIU52" s="2"/>
      <c r="DIV52" s="2"/>
      <c r="DIW52" s="2"/>
      <c r="DIX52" s="2"/>
      <c r="DIY52" s="2"/>
      <c r="DIZ52" s="2"/>
      <c r="DJA52" s="2"/>
      <c r="DJB52" s="2"/>
      <c r="DJC52" s="2"/>
      <c r="DJD52" s="2"/>
      <c r="DJE52" s="2"/>
      <c r="DJF52" s="2"/>
      <c r="DJG52" s="2"/>
      <c r="DJH52" s="2"/>
      <c r="DJI52" s="2"/>
      <c r="DJJ52" s="2"/>
      <c r="DJK52" s="2"/>
      <c r="DJL52" s="2"/>
      <c r="DJM52" s="2"/>
      <c r="DJN52" s="2"/>
      <c r="DJO52" s="2"/>
      <c r="DJP52" s="2"/>
      <c r="DJQ52" s="2"/>
      <c r="DJR52" s="2"/>
      <c r="DJS52" s="2"/>
      <c r="DJT52" s="2"/>
      <c r="DJU52" s="2"/>
      <c r="DJV52" s="2"/>
      <c r="DJW52" s="2"/>
      <c r="DJX52" s="2"/>
      <c r="DJY52" s="2"/>
      <c r="DJZ52" s="2"/>
      <c r="DKA52" s="2"/>
      <c r="DKB52" s="2"/>
      <c r="DKC52" s="2"/>
      <c r="DKD52" s="2"/>
      <c r="DKE52" s="2"/>
      <c r="DKF52" s="2"/>
      <c r="DKG52" s="2"/>
      <c r="DKH52" s="2"/>
      <c r="DKI52" s="2"/>
      <c r="DKJ52" s="2"/>
      <c r="DKK52" s="2"/>
      <c r="DKL52" s="2"/>
      <c r="DKM52" s="2"/>
      <c r="DKN52" s="2"/>
      <c r="DKO52" s="2"/>
      <c r="DKP52" s="2"/>
      <c r="DKQ52" s="2"/>
      <c r="DKR52" s="2"/>
      <c r="DKS52" s="2"/>
      <c r="DKT52" s="2"/>
      <c r="DKU52" s="2"/>
      <c r="DKV52" s="2"/>
      <c r="DKW52" s="2"/>
      <c r="DKX52" s="2"/>
      <c r="DKY52" s="2"/>
      <c r="DKZ52" s="2"/>
      <c r="DLA52" s="2"/>
      <c r="DLB52" s="2"/>
      <c r="DLC52" s="2"/>
      <c r="DLD52" s="2"/>
      <c r="DLE52" s="2"/>
      <c r="DLF52" s="2"/>
      <c r="DLG52" s="2"/>
      <c r="DLH52" s="2"/>
      <c r="DLI52" s="2"/>
      <c r="DLJ52" s="2"/>
      <c r="DLK52" s="2"/>
      <c r="DLL52" s="2"/>
      <c r="DLM52" s="2"/>
      <c r="DLN52" s="2"/>
      <c r="DLO52" s="2"/>
      <c r="DLP52" s="2"/>
      <c r="DLQ52" s="2"/>
      <c r="DLR52" s="2"/>
      <c r="DLS52" s="2"/>
      <c r="DLT52" s="2"/>
      <c r="DLU52" s="2"/>
      <c r="DLV52" s="2"/>
      <c r="DLW52" s="2"/>
      <c r="DLX52" s="2"/>
      <c r="DLY52" s="2"/>
      <c r="DLZ52" s="2"/>
      <c r="DMA52" s="2"/>
      <c r="DMB52" s="2"/>
      <c r="DMC52" s="2"/>
      <c r="DMD52" s="2"/>
      <c r="DME52" s="2"/>
      <c r="DMF52" s="2"/>
      <c r="DMG52" s="2"/>
      <c r="DMH52" s="2"/>
      <c r="DMI52" s="2"/>
      <c r="DMJ52" s="2"/>
      <c r="DMK52" s="2"/>
      <c r="DML52" s="2"/>
      <c r="DMM52" s="2"/>
      <c r="DMN52" s="2"/>
      <c r="DMO52" s="2"/>
      <c r="DMP52" s="2"/>
      <c r="DMQ52" s="2"/>
      <c r="DMR52" s="2"/>
      <c r="DMS52" s="2"/>
      <c r="DMT52" s="2"/>
      <c r="DMU52" s="2"/>
      <c r="DMV52" s="2"/>
      <c r="DMW52" s="2"/>
      <c r="DMX52" s="2"/>
      <c r="DMY52" s="2"/>
      <c r="DMZ52" s="2"/>
      <c r="DNA52" s="2"/>
      <c r="DNB52" s="2"/>
      <c r="DNC52" s="2"/>
      <c r="DND52" s="2"/>
      <c r="DNE52" s="2"/>
      <c r="DNF52" s="2"/>
      <c r="DNG52" s="2"/>
      <c r="DNH52" s="2"/>
      <c r="DNI52" s="2"/>
      <c r="DNJ52" s="2"/>
      <c r="DNK52" s="2"/>
      <c r="DNL52" s="2"/>
      <c r="DNM52" s="2"/>
      <c r="DNN52" s="2"/>
      <c r="DNO52" s="2"/>
      <c r="DNP52" s="2"/>
      <c r="DNQ52" s="2"/>
      <c r="DNR52" s="2"/>
      <c r="DNS52" s="2"/>
      <c r="DNT52" s="2"/>
      <c r="DNU52" s="2"/>
      <c r="DNV52" s="2"/>
      <c r="DNW52" s="2"/>
      <c r="DNX52" s="2"/>
      <c r="DNY52" s="2"/>
      <c r="DNZ52" s="2"/>
      <c r="DOA52" s="2"/>
      <c r="DOB52" s="2"/>
      <c r="DOC52" s="2"/>
      <c r="DOD52" s="2"/>
      <c r="DOE52" s="2"/>
      <c r="DOF52" s="2"/>
      <c r="DOG52" s="2"/>
      <c r="DOH52" s="2"/>
      <c r="DOI52" s="2"/>
      <c r="DOJ52" s="2"/>
      <c r="DOK52" s="2"/>
      <c r="DOL52" s="2"/>
      <c r="DOM52" s="2"/>
      <c r="DON52" s="2"/>
      <c r="DOO52" s="2"/>
      <c r="DOP52" s="2"/>
      <c r="DOQ52" s="2"/>
      <c r="DOR52" s="2"/>
      <c r="DOS52" s="2"/>
      <c r="DOT52" s="2"/>
      <c r="DOU52" s="2"/>
      <c r="DOV52" s="2"/>
      <c r="DOW52" s="2"/>
      <c r="DOX52" s="2"/>
      <c r="DOY52" s="2"/>
      <c r="DOZ52" s="2"/>
      <c r="DPA52" s="2"/>
      <c r="DPB52" s="2"/>
      <c r="DPC52" s="2"/>
      <c r="DPD52" s="2"/>
      <c r="DPE52" s="2"/>
      <c r="DPF52" s="2"/>
      <c r="DPG52" s="2"/>
      <c r="DPH52" s="2"/>
      <c r="DPI52" s="2"/>
      <c r="DPJ52" s="2"/>
      <c r="DPK52" s="2"/>
      <c r="DPL52" s="2"/>
      <c r="DPM52" s="2"/>
      <c r="DPN52" s="2"/>
      <c r="DPO52" s="2"/>
      <c r="DPP52" s="2"/>
      <c r="DPQ52" s="2"/>
      <c r="DPR52" s="2"/>
      <c r="DPS52" s="2"/>
      <c r="DPT52" s="2"/>
      <c r="DPU52" s="2"/>
      <c r="DPV52" s="2"/>
      <c r="DPW52" s="2"/>
      <c r="DPX52" s="2"/>
      <c r="DPY52" s="2"/>
      <c r="DPZ52" s="2"/>
      <c r="DQA52" s="2"/>
      <c r="DQB52" s="2"/>
      <c r="DQC52" s="2"/>
      <c r="DQD52" s="2"/>
      <c r="DQE52" s="2"/>
      <c r="DQF52" s="2"/>
      <c r="DQG52" s="2"/>
      <c r="DQH52" s="2"/>
      <c r="DQI52" s="2"/>
      <c r="DQJ52" s="2"/>
      <c r="DQK52" s="2"/>
      <c r="DQL52" s="2"/>
      <c r="DQM52" s="2"/>
      <c r="DQN52" s="2"/>
      <c r="DQO52" s="2"/>
      <c r="DQP52" s="2"/>
      <c r="DQQ52" s="2"/>
      <c r="DQR52" s="2"/>
      <c r="DQS52" s="2"/>
      <c r="DQT52" s="2"/>
      <c r="DQU52" s="2"/>
      <c r="DQV52" s="2"/>
      <c r="DQW52" s="2"/>
      <c r="DQX52" s="2"/>
      <c r="DQY52" s="2"/>
      <c r="DQZ52" s="2"/>
      <c r="DRA52" s="2"/>
      <c r="DRB52" s="2"/>
      <c r="DRC52" s="2"/>
      <c r="DRD52" s="2"/>
      <c r="DRE52" s="2"/>
      <c r="DRF52" s="2"/>
      <c r="DRG52" s="2"/>
      <c r="DRH52" s="2"/>
      <c r="DRI52" s="2"/>
      <c r="DRJ52" s="2"/>
      <c r="DRK52" s="2"/>
      <c r="DRL52" s="2"/>
      <c r="DRM52" s="2"/>
      <c r="DRN52" s="2"/>
      <c r="DRO52" s="2"/>
      <c r="DRP52" s="2"/>
      <c r="DRQ52" s="2"/>
      <c r="DRR52" s="2"/>
      <c r="DRS52" s="2"/>
      <c r="DRT52" s="2"/>
      <c r="DRU52" s="2"/>
      <c r="DRV52" s="2"/>
      <c r="DRW52" s="2"/>
      <c r="DRX52" s="2"/>
      <c r="DRY52" s="2"/>
      <c r="DRZ52" s="2"/>
      <c r="DSA52" s="2"/>
      <c r="DSB52" s="2"/>
      <c r="DSC52" s="2"/>
      <c r="DSD52" s="2"/>
      <c r="DSE52" s="2"/>
      <c r="DSF52" s="2"/>
      <c r="DSG52" s="2"/>
      <c r="DSH52" s="2"/>
      <c r="DSI52" s="2"/>
      <c r="DSJ52" s="2"/>
      <c r="DSK52" s="2"/>
      <c r="DSL52" s="2"/>
      <c r="DSM52" s="2"/>
      <c r="DSN52" s="2"/>
      <c r="DSO52" s="2"/>
      <c r="DSP52" s="2"/>
      <c r="DSQ52" s="2"/>
      <c r="DSR52" s="2"/>
      <c r="DSS52" s="2"/>
      <c r="DST52" s="2"/>
      <c r="DSU52" s="2"/>
      <c r="DSV52" s="2"/>
      <c r="DSW52" s="2"/>
      <c r="DSX52" s="2"/>
      <c r="DSY52" s="2"/>
      <c r="DSZ52" s="2"/>
      <c r="DTA52" s="2"/>
      <c r="DTB52" s="2"/>
      <c r="DTC52" s="2"/>
      <c r="DTD52" s="2"/>
      <c r="DTE52" s="2"/>
      <c r="DTF52" s="2"/>
      <c r="DTG52" s="2"/>
      <c r="DTH52" s="2"/>
      <c r="DTI52" s="2"/>
      <c r="DTJ52" s="2"/>
      <c r="DTK52" s="2"/>
      <c r="DTL52" s="2"/>
      <c r="DTM52" s="2"/>
      <c r="DTN52" s="2"/>
      <c r="DTO52" s="2"/>
      <c r="DTP52" s="2"/>
      <c r="DTQ52" s="2"/>
      <c r="DTR52" s="2"/>
      <c r="DTS52" s="2"/>
      <c r="DTT52" s="2"/>
      <c r="DTU52" s="2"/>
      <c r="DTV52" s="2"/>
      <c r="DTW52" s="2"/>
      <c r="DTX52" s="2"/>
      <c r="DTY52" s="2"/>
      <c r="DTZ52" s="2"/>
      <c r="DUA52" s="2"/>
      <c r="DUB52" s="2"/>
      <c r="DUC52" s="2"/>
      <c r="DUD52" s="2"/>
      <c r="DUE52" s="2"/>
      <c r="DUF52" s="2"/>
      <c r="DUG52" s="2"/>
      <c r="DUH52" s="2"/>
      <c r="DUI52" s="2"/>
      <c r="DUJ52" s="2"/>
      <c r="DUK52" s="2"/>
      <c r="DUL52" s="2"/>
      <c r="DUM52" s="2"/>
      <c r="DUN52" s="2"/>
      <c r="DUO52" s="2"/>
      <c r="DUP52" s="2"/>
      <c r="DUQ52" s="2"/>
      <c r="DUR52" s="2"/>
      <c r="DUS52" s="2"/>
      <c r="DUT52" s="2"/>
      <c r="DUU52" s="2"/>
      <c r="DUV52" s="2"/>
      <c r="DUW52" s="2"/>
      <c r="DUX52" s="2"/>
      <c r="DUY52" s="2"/>
      <c r="DUZ52" s="2"/>
      <c r="DVA52" s="2"/>
      <c r="DVB52" s="2"/>
      <c r="DVC52" s="2"/>
      <c r="DVD52" s="2"/>
      <c r="DVE52" s="2"/>
      <c r="DVF52" s="2"/>
      <c r="DVG52" s="2"/>
      <c r="DVH52" s="2"/>
      <c r="DVI52" s="2"/>
      <c r="DVJ52" s="2"/>
      <c r="DVK52" s="2"/>
      <c r="DVL52" s="2"/>
      <c r="DVM52" s="2"/>
      <c r="DVN52" s="2"/>
      <c r="DVO52" s="2"/>
      <c r="DVP52" s="2"/>
      <c r="DVQ52" s="2"/>
      <c r="DVR52" s="2"/>
      <c r="DVS52" s="2"/>
      <c r="DVT52" s="2"/>
      <c r="DVU52" s="2"/>
      <c r="DVV52" s="2"/>
      <c r="DVW52" s="2"/>
      <c r="DVX52" s="2"/>
      <c r="DVY52" s="2"/>
      <c r="DVZ52" s="2"/>
      <c r="DWA52" s="2"/>
      <c r="DWB52" s="2"/>
      <c r="DWC52" s="2"/>
      <c r="DWD52" s="2"/>
      <c r="DWE52" s="2"/>
      <c r="DWF52" s="2"/>
      <c r="DWG52" s="2"/>
      <c r="DWH52" s="2"/>
      <c r="DWI52" s="2"/>
      <c r="DWJ52" s="2"/>
      <c r="DWK52" s="2"/>
      <c r="DWL52" s="2"/>
      <c r="DWM52" s="2"/>
      <c r="DWN52" s="2"/>
      <c r="DWO52" s="2"/>
      <c r="DWP52" s="2"/>
      <c r="DWQ52" s="2"/>
      <c r="DWR52" s="2"/>
      <c r="DWS52" s="2"/>
      <c r="DWT52" s="2"/>
      <c r="DWU52" s="2"/>
      <c r="DWV52" s="2"/>
      <c r="DWW52" s="2"/>
      <c r="DWX52" s="2"/>
      <c r="DWY52" s="2"/>
      <c r="DWZ52" s="2"/>
      <c r="DXA52" s="2"/>
      <c r="DXB52" s="2"/>
      <c r="DXC52" s="2"/>
      <c r="DXD52" s="2"/>
      <c r="DXE52" s="2"/>
      <c r="DXF52" s="2"/>
      <c r="DXG52" s="2"/>
      <c r="DXH52" s="2"/>
      <c r="DXI52" s="2"/>
      <c r="DXJ52" s="2"/>
      <c r="DXK52" s="2"/>
      <c r="DXL52" s="2"/>
      <c r="DXM52" s="2"/>
      <c r="DXN52" s="2"/>
      <c r="DXO52" s="2"/>
      <c r="DXP52" s="2"/>
      <c r="DXQ52" s="2"/>
      <c r="DXR52" s="2"/>
      <c r="DXS52" s="2"/>
      <c r="DXT52" s="2"/>
      <c r="DXU52" s="2"/>
      <c r="DXV52" s="2"/>
      <c r="DXW52" s="2"/>
      <c r="DXX52" s="2"/>
      <c r="DXY52" s="2"/>
      <c r="DXZ52" s="2"/>
      <c r="DYA52" s="2"/>
      <c r="DYB52" s="2"/>
      <c r="DYC52" s="2"/>
      <c r="DYD52" s="2"/>
      <c r="DYE52" s="2"/>
      <c r="DYF52" s="2"/>
      <c r="DYG52" s="2"/>
      <c r="DYH52" s="2"/>
      <c r="DYI52" s="2"/>
      <c r="DYJ52" s="2"/>
      <c r="DYK52" s="2"/>
      <c r="DYL52" s="2"/>
      <c r="DYM52" s="2"/>
      <c r="DYN52" s="2"/>
      <c r="DYO52" s="2"/>
      <c r="DYP52" s="2"/>
      <c r="DYQ52" s="2"/>
      <c r="DYR52" s="2"/>
      <c r="DYS52" s="2"/>
      <c r="DYT52" s="2"/>
      <c r="DYU52" s="2"/>
      <c r="DYV52" s="2"/>
      <c r="DYW52" s="2"/>
      <c r="DYX52" s="2"/>
      <c r="DYY52" s="2"/>
      <c r="DYZ52" s="2"/>
      <c r="DZA52" s="2"/>
      <c r="DZB52" s="2"/>
      <c r="DZC52" s="2"/>
      <c r="DZD52" s="2"/>
      <c r="DZE52" s="2"/>
      <c r="DZF52" s="2"/>
      <c r="DZG52" s="2"/>
      <c r="DZH52" s="2"/>
      <c r="DZI52" s="2"/>
      <c r="DZJ52" s="2"/>
      <c r="DZK52" s="2"/>
      <c r="DZL52" s="2"/>
      <c r="DZM52" s="2"/>
      <c r="DZN52" s="2"/>
      <c r="DZO52" s="2"/>
      <c r="DZP52" s="2"/>
      <c r="DZQ52" s="2"/>
      <c r="DZR52" s="2"/>
      <c r="DZS52" s="2"/>
      <c r="DZT52" s="2"/>
      <c r="DZU52" s="2"/>
      <c r="DZV52" s="2"/>
      <c r="DZW52" s="2"/>
      <c r="DZX52" s="2"/>
      <c r="DZY52" s="2"/>
      <c r="DZZ52" s="2"/>
      <c r="EAA52" s="2"/>
      <c r="EAB52" s="2"/>
      <c r="EAC52" s="2"/>
      <c r="EAD52" s="2"/>
      <c r="EAE52" s="2"/>
      <c r="EAF52" s="2"/>
      <c r="EAG52" s="2"/>
      <c r="EAH52" s="2"/>
      <c r="EAI52" s="2"/>
      <c r="EAJ52" s="2"/>
      <c r="EAK52" s="2"/>
      <c r="EAL52" s="2"/>
      <c r="EAM52" s="2"/>
      <c r="EAN52" s="2"/>
      <c r="EAO52" s="2"/>
      <c r="EAP52" s="2"/>
      <c r="EAQ52" s="2"/>
      <c r="EAR52" s="2"/>
      <c r="EAS52" s="2"/>
      <c r="EAT52" s="2"/>
      <c r="EAU52" s="2"/>
      <c r="EAV52" s="2"/>
      <c r="EAW52" s="2"/>
      <c r="EAX52" s="2"/>
      <c r="EAY52" s="2"/>
      <c r="EAZ52" s="2"/>
      <c r="EBA52" s="2"/>
      <c r="EBB52" s="2"/>
      <c r="EBC52" s="2"/>
      <c r="EBD52" s="2"/>
      <c r="EBE52" s="2"/>
      <c r="EBF52" s="2"/>
      <c r="EBG52" s="2"/>
      <c r="EBH52" s="2"/>
      <c r="EBI52" s="2"/>
      <c r="EBJ52" s="2"/>
      <c r="EBK52" s="2"/>
      <c r="EBL52" s="2"/>
      <c r="EBM52" s="2"/>
      <c r="EBN52" s="2"/>
      <c r="EBO52" s="2"/>
      <c r="EBP52" s="2"/>
      <c r="EBQ52" s="2"/>
      <c r="EBR52" s="2"/>
      <c r="EBS52" s="2"/>
      <c r="EBT52" s="2"/>
      <c r="EBU52" s="2"/>
      <c r="EBV52" s="2"/>
      <c r="EBW52" s="2"/>
      <c r="EBX52" s="2"/>
      <c r="EBY52" s="2"/>
      <c r="EBZ52" s="2"/>
      <c r="ECA52" s="2"/>
      <c r="ECB52" s="2"/>
      <c r="ECC52" s="2"/>
      <c r="ECD52" s="2"/>
      <c r="ECE52" s="2"/>
      <c r="ECF52" s="2"/>
      <c r="ECG52" s="2"/>
      <c r="ECH52" s="2"/>
      <c r="ECI52" s="2"/>
      <c r="ECJ52" s="2"/>
      <c r="ECK52" s="2"/>
      <c r="ECL52" s="2"/>
      <c r="ECM52" s="2"/>
      <c r="ECN52" s="2"/>
      <c r="ECO52" s="2"/>
      <c r="ECP52" s="2"/>
      <c r="ECQ52" s="2"/>
      <c r="ECR52" s="2"/>
      <c r="ECS52" s="2"/>
      <c r="ECT52" s="2"/>
      <c r="ECU52" s="2"/>
      <c r="ECV52" s="2"/>
      <c r="ECW52" s="2"/>
      <c r="ECX52" s="2"/>
      <c r="ECY52" s="2"/>
      <c r="ECZ52" s="2"/>
      <c r="EDA52" s="2"/>
      <c r="EDB52" s="2"/>
      <c r="EDC52" s="2"/>
      <c r="EDD52" s="2"/>
      <c r="EDE52" s="2"/>
      <c r="EDF52" s="2"/>
      <c r="EDG52" s="2"/>
      <c r="EDH52" s="2"/>
      <c r="EDI52" s="2"/>
      <c r="EDJ52" s="2"/>
      <c r="EDK52" s="2"/>
      <c r="EDL52" s="2"/>
      <c r="EDM52" s="2"/>
      <c r="EDN52" s="2"/>
      <c r="EDO52" s="2"/>
      <c r="EDP52" s="2"/>
      <c r="EDQ52" s="2"/>
      <c r="EDR52" s="2"/>
      <c r="EDS52" s="2"/>
      <c r="EDT52" s="2"/>
      <c r="EDU52" s="2"/>
      <c r="EDV52" s="2"/>
      <c r="EDW52" s="2"/>
      <c r="EDX52" s="2"/>
      <c r="EDY52" s="2"/>
      <c r="EDZ52" s="2"/>
      <c r="EEA52" s="2"/>
      <c r="EEB52" s="2"/>
      <c r="EEC52" s="2"/>
      <c r="EED52" s="2"/>
      <c r="EEE52" s="2"/>
      <c r="EEF52" s="2"/>
      <c r="EEG52" s="2"/>
      <c r="EEH52" s="2"/>
      <c r="EEI52" s="2"/>
      <c r="EEJ52" s="2"/>
      <c r="EEK52" s="2"/>
      <c r="EEL52" s="2"/>
      <c r="EEM52" s="2"/>
      <c r="EEN52" s="2"/>
      <c r="EEO52" s="2"/>
      <c r="EEP52" s="2"/>
      <c r="EEQ52" s="2"/>
      <c r="EER52" s="2"/>
      <c r="EES52" s="2"/>
      <c r="EET52" s="2"/>
      <c r="EEU52" s="2"/>
      <c r="EEV52" s="2"/>
      <c r="EEW52" s="2"/>
      <c r="EEX52" s="2"/>
      <c r="EEY52" s="2"/>
      <c r="EEZ52" s="2"/>
      <c r="EFA52" s="2"/>
      <c r="EFB52" s="2"/>
      <c r="EFC52" s="2"/>
      <c r="EFD52" s="2"/>
      <c r="EFE52" s="2"/>
      <c r="EFF52" s="2"/>
      <c r="EFG52" s="2"/>
      <c r="EFH52" s="2"/>
      <c r="EFI52" s="2"/>
      <c r="EFJ52" s="2"/>
      <c r="EFK52" s="2"/>
      <c r="EFL52" s="2"/>
      <c r="EFM52" s="2"/>
      <c r="EFN52" s="2"/>
      <c r="EFO52" s="2"/>
      <c r="EFP52" s="2"/>
      <c r="EFQ52" s="2"/>
      <c r="EFR52" s="2"/>
      <c r="EFS52" s="2"/>
      <c r="EFT52" s="2"/>
      <c r="EFU52" s="2"/>
      <c r="EFV52" s="2"/>
      <c r="EFW52" s="2"/>
      <c r="EFX52" s="2"/>
      <c r="EFY52" s="2"/>
      <c r="EFZ52" s="2"/>
      <c r="EGA52" s="2"/>
      <c r="EGB52" s="2"/>
      <c r="EGC52" s="2"/>
      <c r="EGD52" s="2"/>
      <c r="EGE52" s="2"/>
      <c r="EGF52" s="2"/>
      <c r="EGG52" s="2"/>
      <c r="EGH52" s="2"/>
      <c r="EGI52" s="2"/>
      <c r="EGJ52" s="2"/>
      <c r="EGK52" s="2"/>
      <c r="EGL52" s="2"/>
      <c r="EGM52" s="2"/>
      <c r="EGN52" s="2"/>
      <c r="EGO52" s="2"/>
      <c r="EGP52" s="2"/>
      <c r="EGQ52" s="2"/>
      <c r="EGR52" s="2"/>
      <c r="EGS52" s="2"/>
      <c r="EGT52" s="2"/>
      <c r="EGU52" s="2"/>
      <c r="EGV52" s="2"/>
      <c r="EGW52" s="2"/>
      <c r="EGX52" s="2"/>
      <c r="EGY52" s="2"/>
      <c r="EGZ52" s="2"/>
      <c r="EHA52" s="2"/>
      <c r="EHB52" s="2"/>
      <c r="EHC52" s="2"/>
      <c r="EHD52" s="2"/>
      <c r="EHE52" s="2"/>
      <c r="EHF52" s="2"/>
      <c r="EHG52" s="2"/>
      <c r="EHH52" s="2"/>
      <c r="EHI52" s="2"/>
      <c r="EHJ52" s="2"/>
      <c r="EHK52" s="2"/>
      <c r="EHL52" s="2"/>
      <c r="EHM52" s="2"/>
      <c r="EHN52" s="2"/>
      <c r="EHO52" s="2"/>
      <c r="EHP52" s="2"/>
      <c r="EHQ52" s="2"/>
      <c r="EHR52" s="2"/>
      <c r="EHS52" s="2"/>
      <c r="EHT52" s="2"/>
      <c r="EHU52" s="2"/>
      <c r="EHV52" s="2"/>
      <c r="EHW52" s="2"/>
      <c r="EHX52" s="2"/>
      <c r="EHY52" s="2"/>
      <c r="EHZ52" s="2"/>
      <c r="EIA52" s="2"/>
      <c r="EIB52" s="2"/>
      <c r="EIC52" s="2"/>
      <c r="EID52" s="2"/>
      <c r="EIE52" s="2"/>
      <c r="EIF52" s="2"/>
      <c r="EIG52" s="2"/>
      <c r="EIH52" s="2"/>
      <c r="EII52" s="2"/>
      <c r="EIJ52" s="2"/>
      <c r="EIK52" s="2"/>
      <c r="EIL52" s="2"/>
      <c r="EIM52" s="2"/>
      <c r="EIN52" s="2"/>
      <c r="EIO52" s="2"/>
      <c r="EIP52" s="2"/>
      <c r="EIQ52" s="2"/>
      <c r="EIR52" s="2"/>
      <c r="EIS52" s="2"/>
      <c r="EIT52" s="2"/>
      <c r="EIU52" s="2"/>
      <c r="EIV52" s="2"/>
      <c r="EIW52" s="2"/>
      <c r="EIX52" s="2"/>
      <c r="EIY52" s="2"/>
      <c r="EIZ52" s="2"/>
      <c r="EJA52" s="2"/>
      <c r="EJB52" s="2"/>
      <c r="EJC52" s="2"/>
      <c r="EJD52" s="2"/>
      <c r="EJE52" s="2"/>
      <c r="EJF52" s="2"/>
      <c r="EJG52" s="2"/>
      <c r="EJH52" s="2"/>
      <c r="EJI52" s="2"/>
      <c r="EJJ52" s="2"/>
      <c r="EJK52" s="2"/>
      <c r="EJL52" s="2"/>
      <c r="EJM52" s="2"/>
      <c r="EJN52" s="2"/>
      <c r="EJO52" s="2"/>
      <c r="EJP52" s="2"/>
      <c r="EJQ52" s="2"/>
      <c r="EJR52" s="2"/>
      <c r="EJS52" s="2"/>
      <c r="EJT52" s="2"/>
      <c r="EJU52" s="2"/>
      <c r="EJV52" s="2"/>
      <c r="EJW52" s="2"/>
      <c r="EJX52" s="2"/>
      <c r="EJY52" s="2"/>
      <c r="EJZ52" s="2"/>
      <c r="EKA52" s="2"/>
      <c r="EKB52" s="2"/>
      <c r="EKC52" s="2"/>
      <c r="EKD52" s="2"/>
      <c r="EKE52" s="2"/>
      <c r="EKF52" s="2"/>
      <c r="EKG52" s="2"/>
      <c r="EKH52" s="2"/>
      <c r="EKI52" s="2"/>
      <c r="EKJ52" s="2"/>
      <c r="EKK52" s="2"/>
      <c r="EKL52" s="2"/>
      <c r="EKM52" s="2"/>
      <c r="EKN52" s="2"/>
      <c r="EKO52" s="2"/>
      <c r="EKP52" s="2"/>
      <c r="EKQ52" s="2"/>
      <c r="EKR52" s="2"/>
      <c r="EKS52" s="2"/>
      <c r="EKT52" s="2"/>
      <c r="EKU52" s="2"/>
      <c r="EKV52" s="2"/>
      <c r="EKW52" s="2"/>
      <c r="EKX52" s="2"/>
      <c r="EKY52" s="2"/>
      <c r="EKZ52" s="2"/>
      <c r="ELA52" s="2"/>
      <c r="ELB52" s="2"/>
      <c r="ELC52" s="2"/>
      <c r="ELD52" s="2"/>
      <c r="ELE52" s="2"/>
      <c r="ELF52" s="2"/>
      <c r="ELG52" s="2"/>
      <c r="ELH52" s="2"/>
      <c r="ELI52" s="2"/>
      <c r="ELJ52" s="2"/>
      <c r="ELK52" s="2"/>
      <c r="ELL52" s="2"/>
      <c r="ELM52" s="2"/>
      <c r="ELN52" s="2"/>
      <c r="ELO52" s="2"/>
      <c r="ELP52" s="2"/>
      <c r="ELQ52" s="2"/>
      <c r="ELR52" s="2"/>
      <c r="ELS52" s="2"/>
      <c r="ELT52" s="2"/>
      <c r="ELU52" s="2"/>
      <c r="ELV52" s="2"/>
      <c r="ELW52" s="2"/>
      <c r="ELX52" s="2"/>
      <c r="ELY52" s="2"/>
      <c r="ELZ52" s="2"/>
      <c r="EMA52" s="2"/>
      <c r="EMB52" s="2"/>
      <c r="EMC52" s="2"/>
      <c r="EMD52" s="2"/>
      <c r="EME52" s="2"/>
      <c r="EMF52" s="2"/>
      <c r="EMG52" s="2"/>
      <c r="EMH52" s="2"/>
      <c r="EMI52" s="2"/>
      <c r="EMJ52" s="2"/>
      <c r="EMK52" s="2"/>
      <c r="EML52" s="2"/>
      <c r="EMM52" s="2"/>
      <c r="EMN52" s="2"/>
      <c r="EMO52" s="2"/>
      <c r="EMP52" s="2"/>
      <c r="EMQ52" s="2"/>
      <c r="EMR52" s="2"/>
      <c r="EMS52" s="2"/>
      <c r="EMT52" s="2"/>
      <c r="EMU52" s="2"/>
      <c r="EMV52" s="2"/>
      <c r="EMW52" s="2"/>
      <c r="EMX52" s="2"/>
      <c r="EMY52" s="2"/>
      <c r="EMZ52" s="2"/>
      <c r="ENA52" s="2"/>
      <c r="ENB52" s="2"/>
      <c r="ENC52" s="2"/>
      <c r="END52" s="2"/>
      <c r="ENE52" s="2"/>
      <c r="ENF52" s="2"/>
      <c r="ENG52" s="2"/>
      <c r="ENH52" s="2"/>
      <c r="ENI52" s="2"/>
      <c r="ENJ52" s="2"/>
      <c r="ENK52" s="2"/>
      <c r="ENL52" s="2"/>
      <c r="ENM52" s="2"/>
      <c r="ENN52" s="2"/>
      <c r="ENO52" s="2"/>
      <c r="ENP52" s="2"/>
      <c r="ENQ52" s="2"/>
      <c r="ENR52" s="2"/>
      <c r="ENS52" s="2"/>
      <c r="ENT52" s="2"/>
      <c r="ENU52" s="2"/>
      <c r="ENV52" s="2"/>
      <c r="ENW52" s="2"/>
      <c r="ENX52" s="2"/>
      <c r="ENY52" s="2"/>
      <c r="ENZ52" s="2"/>
      <c r="EOA52" s="2"/>
      <c r="EOB52" s="2"/>
      <c r="EOC52" s="2"/>
      <c r="EOD52" s="2"/>
      <c r="EOE52" s="2"/>
      <c r="EOF52" s="2"/>
      <c r="EOG52" s="2"/>
      <c r="EOH52" s="2"/>
      <c r="EOI52" s="2"/>
      <c r="EOJ52" s="2"/>
      <c r="EOK52" s="2"/>
      <c r="EOL52" s="2"/>
      <c r="EOM52" s="2"/>
      <c r="EON52" s="2"/>
      <c r="EOO52" s="2"/>
      <c r="EOP52" s="2"/>
      <c r="EOQ52" s="2"/>
      <c r="EOR52" s="2"/>
      <c r="EOS52" s="2"/>
      <c r="EOT52" s="2"/>
      <c r="EOU52" s="2"/>
      <c r="EOV52" s="2"/>
      <c r="EOW52" s="2"/>
      <c r="EOX52" s="2"/>
      <c r="EOY52" s="2"/>
      <c r="EOZ52" s="2"/>
      <c r="EPA52" s="2"/>
      <c r="EPB52" s="2"/>
      <c r="EPC52" s="2"/>
      <c r="EPD52" s="2"/>
      <c r="EPE52" s="2"/>
      <c r="EPF52" s="2"/>
      <c r="EPG52" s="2"/>
      <c r="EPH52" s="2"/>
      <c r="EPI52" s="2"/>
      <c r="EPJ52" s="2"/>
      <c r="EPK52" s="2"/>
      <c r="EPL52" s="2"/>
      <c r="EPM52" s="2"/>
      <c r="EPN52" s="2"/>
      <c r="EPO52" s="2"/>
      <c r="EPP52" s="2"/>
      <c r="EPQ52" s="2"/>
      <c r="EPR52" s="2"/>
      <c r="EPS52" s="2"/>
      <c r="EPT52" s="2"/>
      <c r="EPU52" s="2"/>
      <c r="EPV52" s="2"/>
      <c r="EPW52" s="2"/>
      <c r="EPX52" s="2"/>
      <c r="EPY52" s="2"/>
      <c r="EPZ52" s="2"/>
      <c r="EQA52" s="2"/>
      <c r="EQB52" s="2"/>
      <c r="EQC52" s="2"/>
      <c r="EQD52" s="2"/>
      <c r="EQE52" s="2"/>
      <c r="EQF52" s="2"/>
      <c r="EQG52" s="2"/>
      <c r="EQH52" s="2"/>
      <c r="EQI52" s="2"/>
      <c r="EQJ52" s="2"/>
      <c r="EQK52" s="2"/>
      <c r="EQL52" s="2"/>
      <c r="EQM52" s="2"/>
      <c r="EQN52" s="2"/>
      <c r="EQO52" s="2"/>
      <c r="EQP52" s="2"/>
      <c r="EQQ52" s="2"/>
      <c r="EQR52" s="2"/>
      <c r="EQS52" s="2"/>
      <c r="EQT52" s="2"/>
      <c r="EQU52" s="2"/>
      <c r="EQV52" s="2"/>
      <c r="EQW52" s="2"/>
      <c r="EQX52" s="2"/>
      <c r="EQY52" s="2"/>
      <c r="EQZ52" s="2"/>
      <c r="ERA52" s="2"/>
      <c r="ERB52" s="2"/>
      <c r="ERC52" s="2"/>
      <c r="ERD52" s="2"/>
      <c r="ERE52" s="2"/>
      <c r="ERF52" s="2"/>
      <c r="ERG52" s="2"/>
      <c r="ERH52" s="2"/>
      <c r="ERI52" s="2"/>
      <c r="ERJ52" s="2"/>
      <c r="ERK52" s="2"/>
      <c r="ERL52" s="2"/>
      <c r="ERM52" s="2"/>
      <c r="ERN52" s="2"/>
      <c r="ERO52" s="2"/>
      <c r="ERP52" s="2"/>
      <c r="ERQ52" s="2"/>
      <c r="ERR52" s="2"/>
      <c r="ERS52" s="2"/>
      <c r="ERT52" s="2"/>
      <c r="ERU52" s="2"/>
      <c r="ERV52" s="2"/>
      <c r="ERW52" s="2"/>
      <c r="ERX52" s="2"/>
      <c r="ERY52" s="2"/>
      <c r="ERZ52" s="2"/>
      <c r="ESA52" s="2"/>
      <c r="ESB52" s="2"/>
      <c r="ESC52" s="2"/>
      <c r="ESD52" s="2"/>
      <c r="ESE52" s="2"/>
      <c r="ESF52" s="2"/>
      <c r="ESG52" s="2"/>
      <c r="ESH52" s="2"/>
      <c r="ESI52" s="2"/>
      <c r="ESJ52" s="2"/>
      <c r="ESK52" s="2"/>
      <c r="ESL52" s="2"/>
      <c r="ESM52" s="2"/>
      <c r="ESN52" s="2"/>
      <c r="ESO52" s="2"/>
      <c r="ESP52" s="2"/>
      <c r="ESQ52" s="2"/>
      <c r="ESR52" s="2"/>
      <c r="ESS52" s="2"/>
      <c r="EST52" s="2"/>
      <c r="ESU52" s="2"/>
      <c r="ESV52" s="2"/>
      <c r="ESW52" s="2"/>
      <c r="ESX52" s="2"/>
      <c r="ESY52" s="2"/>
      <c r="ESZ52" s="2"/>
      <c r="ETA52" s="2"/>
      <c r="ETB52" s="2"/>
      <c r="ETC52" s="2"/>
      <c r="ETD52" s="2"/>
      <c r="ETE52" s="2"/>
      <c r="ETF52" s="2"/>
      <c r="ETG52" s="2"/>
      <c r="ETH52" s="2"/>
      <c r="ETI52" s="2"/>
      <c r="ETJ52" s="2"/>
      <c r="ETK52" s="2"/>
      <c r="ETL52" s="2"/>
      <c r="ETM52" s="2"/>
      <c r="ETN52" s="2"/>
      <c r="ETO52" s="2"/>
      <c r="ETP52" s="2"/>
      <c r="ETQ52" s="2"/>
      <c r="ETR52" s="2"/>
      <c r="ETS52" s="2"/>
      <c r="ETT52" s="2"/>
      <c r="ETU52" s="2"/>
      <c r="ETV52" s="2"/>
      <c r="ETW52" s="2"/>
      <c r="ETX52" s="2"/>
      <c r="ETY52" s="2"/>
      <c r="ETZ52" s="2"/>
      <c r="EUA52" s="2"/>
      <c r="EUB52" s="2"/>
      <c r="EUC52" s="2"/>
      <c r="EUD52" s="2"/>
      <c r="EUE52" s="2"/>
      <c r="EUF52" s="2"/>
      <c r="EUG52" s="2"/>
      <c r="EUH52" s="2"/>
      <c r="EUI52" s="2"/>
      <c r="EUJ52" s="2"/>
      <c r="EUK52" s="2"/>
      <c r="EUL52" s="2"/>
      <c r="EUM52" s="2"/>
      <c r="EUN52" s="2"/>
      <c r="EUO52" s="2"/>
      <c r="EUP52" s="2"/>
      <c r="EUQ52" s="2"/>
      <c r="EUR52" s="2"/>
      <c r="EUS52" s="2"/>
      <c r="EUT52" s="2"/>
      <c r="EUU52" s="2"/>
      <c r="EUV52" s="2"/>
      <c r="EUW52" s="2"/>
      <c r="EUX52" s="2"/>
      <c r="EUY52" s="2"/>
      <c r="EUZ52" s="2"/>
      <c r="EVA52" s="2"/>
      <c r="EVB52" s="2"/>
      <c r="EVC52" s="2"/>
      <c r="EVD52" s="2"/>
      <c r="EVE52" s="2"/>
      <c r="EVF52" s="2"/>
      <c r="EVG52" s="2"/>
      <c r="EVH52" s="2"/>
      <c r="EVI52" s="2"/>
      <c r="EVJ52" s="2"/>
      <c r="EVK52" s="2"/>
      <c r="EVL52" s="2"/>
      <c r="EVM52" s="2"/>
      <c r="EVN52" s="2"/>
      <c r="EVO52" s="2"/>
      <c r="EVP52" s="2"/>
      <c r="EVQ52" s="2"/>
      <c r="EVR52" s="2"/>
      <c r="EVS52" s="2"/>
      <c r="EVT52" s="2"/>
      <c r="EVU52" s="2"/>
      <c r="EVV52" s="2"/>
      <c r="EVW52" s="2"/>
      <c r="EVX52" s="2"/>
      <c r="EVY52" s="2"/>
      <c r="EVZ52" s="2"/>
      <c r="EWA52" s="2"/>
      <c r="EWB52" s="2"/>
      <c r="EWC52" s="2"/>
      <c r="EWD52" s="2"/>
      <c r="EWE52" s="2"/>
      <c r="EWF52" s="2"/>
      <c r="EWG52" s="2"/>
      <c r="EWH52" s="2"/>
      <c r="EWI52" s="2"/>
      <c r="EWJ52" s="2"/>
      <c r="EWK52" s="2"/>
      <c r="EWL52" s="2"/>
      <c r="EWM52" s="2"/>
      <c r="EWN52" s="2"/>
      <c r="EWO52" s="2"/>
      <c r="EWP52" s="2"/>
      <c r="EWQ52" s="2"/>
      <c r="EWR52" s="2"/>
      <c r="EWS52" s="2"/>
      <c r="EWT52" s="2"/>
      <c r="EWU52" s="2"/>
      <c r="EWV52" s="2"/>
      <c r="EWW52" s="2"/>
      <c r="EWX52" s="2"/>
      <c r="EWY52" s="2"/>
      <c r="EWZ52" s="2"/>
      <c r="EXA52" s="2"/>
      <c r="EXB52" s="2"/>
      <c r="EXC52" s="2"/>
      <c r="EXD52" s="2"/>
      <c r="EXE52" s="2"/>
      <c r="EXF52" s="2"/>
      <c r="EXG52" s="2"/>
      <c r="EXH52" s="2"/>
      <c r="EXI52" s="2"/>
      <c r="EXJ52" s="2"/>
      <c r="EXK52" s="2"/>
      <c r="EXL52" s="2"/>
      <c r="EXM52" s="2"/>
      <c r="EXN52" s="2"/>
      <c r="EXO52" s="2"/>
      <c r="EXP52" s="2"/>
      <c r="EXQ52" s="2"/>
      <c r="EXR52" s="2"/>
      <c r="EXS52" s="2"/>
      <c r="EXT52" s="2"/>
      <c r="EXU52" s="2"/>
      <c r="EXV52" s="2"/>
      <c r="EXW52" s="2"/>
      <c r="EXX52" s="2"/>
      <c r="EXY52" s="2"/>
      <c r="EXZ52" s="2"/>
      <c r="EYA52" s="2"/>
      <c r="EYB52" s="2"/>
      <c r="EYC52" s="2"/>
      <c r="EYD52" s="2"/>
      <c r="EYE52" s="2"/>
      <c r="EYF52" s="2"/>
      <c r="EYG52" s="2"/>
      <c r="EYH52" s="2"/>
      <c r="EYI52" s="2"/>
      <c r="EYJ52" s="2"/>
      <c r="EYK52" s="2"/>
      <c r="EYL52" s="2"/>
      <c r="EYM52" s="2"/>
      <c r="EYN52" s="2"/>
      <c r="EYO52" s="2"/>
      <c r="EYP52" s="2"/>
      <c r="EYQ52" s="2"/>
      <c r="EYR52" s="2"/>
      <c r="EYS52" s="2"/>
      <c r="EYT52" s="2"/>
      <c r="EYU52" s="2"/>
      <c r="EYV52" s="2"/>
      <c r="EYW52" s="2"/>
      <c r="EYX52" s="2"/>
      <c r="EYY52" s="2"/>
      <c r="EYZ52" s="2"/>
      <c r="EZA52" s="2"/>
      <c r="EZB52" s="2"/>
      <c r="EZC52" s="2"/>
      <c r="EZD52" s="2"/>
      <c r="EZE52" s="2"/>
      <c r="EZF52" s="2"/>
      <c r="EZG52" s="2"/>
      <c r="EZH52" s="2"/>
      <c r="EZI52" s="2"/>
      <c r="EZJ52" s="2"/>
      <c r="EZK52" s="2"/>
      <c r="EZL52" s="2"/>
      <c r="EZM52" s="2"/>
      <c r="EZN52" s="2"/>
      <c r="EZO52" s="2"/>
      <c r="EZP52" s="2"/>
      <c r="EZQ52" s="2"/>
      <c r="EZR52" s="2"/>
      <c r="EZS52" s="2"/>
      <c r="EZT52" s="2"/>
      <c r="EZU52" s="2"/>
      <c r="EZV52" s="2"/>
      <c r="EZW52" s="2"/>
      <c r="EZX52" s="2"/>
      <c r="EZY52" s="2"/>
      <c r="EZZ52" s="2"/>
      <c r="FAA52" s="2"/>
      <c r="FAB52" s="2"/>
      <c r="FAC52" s="2"/>
      <c r="FAD52" s="2"/>
      <c r="FAE52" s="2"/>
      <c r="FAF52" s="2"/>
      <c r="FAG52" s="2"/>
      <c r="FAH52" s="2"/>
      <c r="FAI52" s="2"/>
      <c r="FAJ52" s="2"/>
      <c r="FAK52" s="2"/>
      <c r="FAL52" s="2"/>
      <c r="FAM52" s="2"/>
      <c r="FAN52" s="2"/>
      <c r="FAO52" s="2"/>
      <c r="FAP52" s="2"/>
      <c r="FAQ52" s="2"/>
      <c r="FAR52" s="2"/>
      <c r="FAS52" s="2"/>
      <c r="FAT52" s="2"/>
      <c r="FAU52" s="2"/>
      <c r="FAV52" s="2"/>
      <c r="FAW52" s="2"/>
      <c r="FAX52" s="2"/>
      <c r="FAY52" s="2"/>
      <c r="FAZ52" s="2"/>
      <c r="FBA52" s="2"/>
      <c r="FBB52" s="2"/>
      <c r="FBC52" s="2"/>
      <c r="FBD52" s="2"/>
      <c r="FBE52" s="2"/>
      <c r="FBF52" s="2"/>
      <c r="FBG52" s="2"/>
      <c r="FBH52" s="2"/>
      <c r="FBI52" s="2"/>
      <c r="FBJ52" s="2"/>
      <c r="FBK52" s="2"/>
      <c r="FBL52" s="2"/>
      <c r="FBM52" s="2"/>
      <c r="FBN52" s="2"/>
      <c r="FBO52" s="2"/>
      <c r="FBP52" s="2"/>
      <c r="FBQ52" s="2"/>
      <c r="FBR52" s="2"/>
      <c r="FBS52" s="2"/>
      <c r="FBT52" s="2"/>
      <c r="FBU52" s="2"/>
      <c r="FBV52" s="2"/>
      <c r="FBW52" s="2"/>
      <c r="FBX52" s="2"/>
      <c r="FBY52" s="2"/>
      <c r="FBZ52" s="2"/>
      <c r="FCA52" s="2"/>
      <c r="FCB52" s="2"/>
      <c r="FCC52" s="2"/>
      <c r="FCD52" s="2"/>
      <c r="FCE52" s="2"/>
      <c r="FCF52" s="2"/>
      <c r="FCG52" s="2"/>
      <c r="FCH52" s="2"/>
      <c r="FCI52" s="2"/>
      <c r="FCJ52" s="2"/>
      <c r="FCK52" s="2"/>
      <c r="FCL52" s="2"/>
      <c r="FCM52" s="2"/>
      <c r="FCN52" s="2"/>
      <c r="FCO52" s="2"/>
      <c r="FCP52" s="2"/>
      <c r="FCQ52" s="2"/>
      <c r="FCR52" s="2"/>
      <c r="FCS52" s="2"/>
      <c r="FCT52" s="2"/>
      <c r="FCU52" s="2"/>
      <c r="FCV52" s="2"/>
      <c r="FCW52" s="2"/>
      <c r="FCX52" s="2"/>
      <c r="FCY52" s="2"/>
      <c r="FCZ52" s="2"/>
      <c r="FDA52" s="2"/>
      <c r="FDB52" s="2"/>
      <c r="FDC52" s="2"/>
      <c r="FDD52" s="2"/>
      <c r="FDE52" s="2"/>
      <c r="FDF52" s="2"/>
      <c r="FDG52" s="2"/>
      <c r="FDH52" s="2"/>
      <c r="FDI52" s="2"/>
      <c r="FDJ52" s="2"/>
      <c r="FDK52" s="2"/>
      <c r="FDL52" s="2"/>
      <c r="FDM52" s="2"/>
      <c r="FDN52" s="2"/>
      <c r="FDO52" s="2"/>
      <c r="FDP52" s="2"/>
      <c r="FDQ52" s="2"/>
      <c r="FDR52" s="2"/>
      <c r="FDS52" s="2"/>
      <c r="FDT52" s="2"/>
      <c r="FDU52" s="2"/>
      <c r="FDV52" s="2"/>
      <c r="FDW52" s="2"/>
      <c r="FDX52" s="2"/>
      <c r="FDY52" s="2"/>
      <c r="FDZ52" s="2"/>
      <c r="FEA52" s="2"/>
      <c r="FEB52" s="2"/>
      <c r="FEC52" s="2"/>
      <c r="FED52" s="2"/>
      <c r="FEE52" s="2"/>
      <c r="FEF52" s="2"/>
      <c r="FEG52" s="2"/>
      <c r="FEH52" s="2"/>
      <c r="FEI52" s="2"/>
      <c r="FEJ52" s="2"/>
      <c r="FEK52" s="2"/>
      <c r="FEL52" s="2"/>
      <c r="FEM52" s="2"/>
      <c r="FEN52" s="2"/>
      <c r="FEO52" s="2"/>
      <c r="FEP52" s="2"/>
      <c r="FEQ52" s="2"/>
      <c r="FER52" s="2"/>
      <c r="FES52" s="2"/>
      <c r="FET52" s="2"/>
      <c r="FEU52" s="2"/>
      <c r="FEV52" s="2"/>
      <c r="FEW52" s="2"/>
      <c r="FEX52" s="2"/>
      <c r="FEY52" s="2"/>
      <c r="FEZ52" s="2"/>
      <c r="FFA52" s="2"/>
      <c r="FFB52" s="2"/>
      <c r="FFC52" s="2"/>
      <c r="FFD52" s="2"/>
      <c r="FFE52" s="2"/>
      <c r="FFF52" s="2"/>
      <c r="FFG52" s="2"/>
      <c r="FFH52" s="2"/>
      <c r="FFI52" s="2"/>
      <c r="FFJ52" s="2"/>
      <c r="FFK52" s="2"/>
      <c r="FFL52" s="2"/>
      <c r="FFM52" s="2"/>
      <c r="FFN52" s="2"/>
      <c r="FFO52" s="2"/>
      <c r="FFP52" s="2"/>
      <c r="FFQ52" s="2"/>
      <c r="FFR52" s="2"/>
      <c r="FFS52" s="2"/>
      <c r="FFT52" s="2"/>
      <c r="FFU52" s="2"/>
      <c r="FFV52" s="2"/>
      <c r="FFW52" s="2"/>
      <c r="FFX52" s="2"/>
      <c r="FFY52" s="2"/>
      <c r="FFZ52" s="2"/>
      <c r="FGA52" s="2"/>
      <c r="FGB52" s="2"/>
      <c r="FGC52" s="2"/>
      <c r="FGD52" s="2"/>
      <c r="FGE52" s="2"/>
      <c r="FGF52" s="2"/>
      <c r="FGG52" s="2"/>
      <c r="FGH52" s="2"/>
      <c r="FGI52" s="2"/>
      <c r="FGJ52" s="2"/>
      <c r="FGK52" s="2"/>
      <c r="FGL52" s="2"/>
      <c r="FGM52" s="2"/>
      <c r="FGN52" s="2"/>
      <c r="FGO52" s="2"/>
      <c r="FGP52" s="2"/>
      <c r="FGQ52" s="2"/>
      <c r="FGR52" s="2"/>
      <c r="FGS52" s="2"/>
      <c r="FGT52" s="2"/>
      <c r="FGU52" s="2"/>
      <c r="FGV52" s="2"/>
      <c r="FGW52" s="2"/>
      <c r="FGX52" s="2"/>
      <c r="FGY52" s="2"/>
      <c r="FGZ52" s="2"/>
      <c r="FHA52" s="2"/>
      <c r="FHB52" s="2"/>
      <c r="FHC52" s="2"/>
      <c r="FHD52" s="2"/>
      <c r="FHE52" s="2"/>
      <c r="FHF52" s="2"/>
      <c r="FHG52" s="2"/>
      <c r="FHH52" s="2"/>
      <c r="FHI52" s="2"/>
      <c r="FHJ52" s="2"/>
      <c r="FHK52" s="2"/>
      <c r="FHL52" s="2"/>
      <c r="FHM52" s="2"/>
      <c r="FHN52" s="2"/>
      <c r="FHO52" s="2"/>
      <c r="FHP52" s="2"/>
      <c r="FHQ52" s="2"/>
      <c r="FHR52" s="2"/>
      <c r="FHS52" s="2"/>
      <c r="FHT52" s="2"/>
      <c r="FHU52" s="2"/>
      <c r="FHV52" s="2"/>
      <c r="FHW52" s="2"/>
      <c r="FHX52" s="2"/>
      <c r="FHY52" s="2"/>
      <c r="FHZ52" s="2"/>
      <c r="FIA52" s="2"/>
      <c r="FIB52" s="2"/>
      <c r="FIC52" s="2"/>
      <c r="FID52" s="2"/>
      <c r="FIE52" s="2"/>
      <c r="FIF52" s="2"/>
      <c r="FIG52" s="2"/>
      <c r="FIH52" s="2"/>
      <c r="FII52" s="2"/>
      <c r="FIJ52" s="2"/>
      <c r="FIK52" s="2"/>
      <c r="FIL52" s="2"/>
      <c r="FIM52" s="2"/>
      <c r="FIN52" s="2"/>
      <c r="FIO52" s="2"/>
      <c r="FIP52" s="2"/>
      <c r="FIQ52" s="2"/>
      <c r="FIR52" s="2"/>
      <c r="FIS52" s="2"/>
      <c r="FIT52" s="2"/>
      <c r="FIU52" s="2"/>
      <c r="FIV52" s="2"/>
      <c r="FIW52" s="2"/>
      <c r="FIX52" s="2"/>
      <c r="FIY52" s="2"/>
      <c r="FIZ52" s="2"/>
      <c r="FJA52" s="2"/>
      <c r="FJB52" s="2"/>
      <c r="FJC52" s="2"/>
      <c r="FJD52" s="2"/>
      <c r="FJE52" s="2"/>
      <c r="FJF52" s="2"/>
      <c r="FJG52" s="2"/>
      <c r="FJH52" s="2"/>
      <c r="FJI52" s="2"/>
      <c r="FJJ52" s="2"/>
      <c r="FJK52" s="2"/>
      <c r="FJL52" s="2"/>
      <c r="FJM52" s="2"/>
      <c r="FJN52" s="2"/>
      <c r="FJO52" s="2"/>
      <c r="FJP52" s="2"/>
      <c r="FJQ52" s="2"/>
      <c r="FJR52" s="2"/>
      <c r="FJS52" s="2"/>
      <c r="FJT52" s="2"/>
      <c r="FJU52" s="2"/>
      <c r="FJV52" s="2"/>
      <c r="FJW52" s="2"/>
      <c r="FJX52" s="2"/>
      <c r="FJY52" s="2"/>
      <c r="FJZ52" s="2"/>
      <c r="FKA52" s="2"/>
      <c r="FKB52" s="2"/>
      <c r="FKC52" s="2"/>
      <c r="FKD52" s="2"/>
      <c r="FKE52" s="2"/>
      <c r="FKF52" s="2"/>
      <c r="FKG52" s="2"/>
      <c r="FKH52" s="2"/>
      <c r="FKI52" s="2"/>
      <c r="FKJ52" s="2"/>
      <c r="FKK52" s="2"/>
      <c r="FKL52" s="2"/>
      <c r="FKM52" s="2"/>
      <c r="FKN52" s="2"/>
      <c r="FKO52" s="2"/>
      <c r="FKP52" s="2"/>
      <c r="FKQ52" s="2"/>
      <c r="FKR52" s="2"/>
      <c r="FKS52" s="2"/>
      <c r="FKT52" s="2"/>
      <c r="FKU52" s="2"/>
      <c r="FKV52" s="2"/>
      <c r="FKW52" s="2"/>
      <c r="FKX52" s="2"/>
      <c r="FKY52" s="2"/>
      <c r="FKZ52" s="2"/>
      <c r="FLA52" s="2"/>
      <c r="FLB52" s="2"/>
      <c r="FLC52" s="2"/>
      <c r="FLD52" s="2"/>
      <c r="FLE52" s="2"/>
      <c r="FLF52" s="2"/>
      <c r="FLG52" s="2"/>
      <c r="FLH52" s="2"/>
      <c r="FLI52" s="2"/>
      <c r="FLJ52" s="2"/>
      <c r="FLK52" s="2"/>
      <c r="FLL52" s="2"/>
      <c r="FLM52" s="2"/>
      <c r="FLN52" s="2"/>
      <c r="FLO52" s="2"/>
      <c r="FLP52" s="2"/>
      <c r="FLQ52" s="2"/>
      <c r="FLR52" s="2"/>
      <c r="FLS52" s="2"/>
      <c r="FLT52" s="2"/>
      <c r="FLU52" s="2"/>
      <c r="FLV52" s="2"/>
      <c r="FLW52" s="2"/>
      <c r="FLX52" s="2"/>
      <c r="FLY52" s="2"/>
      <c r="FLZ52" s="2"/>
      <c r="FMA52" s="2"/>
      <c r="FMB52" s="2"/>
      <c r="FMC52" s="2"/>
      <c r="FMD52" s="2"/>
      <c r="FME52" s="2"/>
      <c r="FMF52" s="2"/>
      <c r="FMG52" s="2"/>
      <c r="FMH52" s="2"/>
      <c r="FMI52" s="2"/>
      <c r="FMJ52" s="2"/>
      <c r="FMK52" s="2"/>
      <c r="FML52" s="2"/>
      <c r="FMM52" s="2"/>
      <c r="FMN52" s="2"/>
      <c r="FMO52" s="2"/>
      <c r="FMP52" s="2"/>
      <c r="FMQ52" s="2"/>
      <c r="FMR52" s="2"/>
      <c r="FMS52" s="2"/>
      <c r="FMT52" s="2"/>
      <c r="FMU52" s="2"/>
      <c r="FMV52" s="2"/>
      <c r="FMW52" s="2"/>
      <c r="FMX52" s="2"/>
      <c r="FMY52" s="2"/>
      <c r="FMZ52" s="2"/>
      <c r="FNA52" s="2"/>
      <c r="FNB52" s="2"/>
      <c r="FNC52" s="2"/>
      <c r="FND52" s="2"/>
      <c r="FNE52" s="2"/>
      <c r="FNF52" s="2"/>
      <c r="FNG52" s="2"/>
      <c r="FNH52" s="2"/>
      <c r="FNI52" s="2"/>
      <c r="FNJ52" s="2"/>
      <c r="FNK52" s="2"/>
      <c r="FNL52" s="2"/>
      <c r="FNM52" s="2"/>
      <c r="FNN52" s="2"/>
      <c r="FNO52" s="2"/>
      <c r="FNP52" s="2"/>
      <c r="FNQ52" s="2"/>
      <c r="FNR52" s="2"/>
      <c r="FNS52" s="2"/>
      <c r="FNT52" s="2"/>
      <c r="FNU52" s="2"/>
      <c r="FNV52" s="2"/>
      <c r="FNW52" s="2"/>
      <c r="FNX52" s="2"/>
      <c r="FNY52" s="2"/>
      <c r="FNZ52" s="2"/>
      <c r="FOA52" s="2"/>
      <c r="FOB52" s="2"/>
      <c r="FOC52" s="2"/>
      <c r="FOD52" s="2"/>
      <c r="FOE52" s="2"/>
      <c r="FOF52" s="2"/>
      <c r="FOG52" s="2"/>
      <c r="FOH52" s="2"/>
      <c r="FOI52" s="2"/>
      <c r="FOJ52" s="2"/>
      <c r="FOK52" s="2"/>
      <c r="FOL52" s="2"/>
      <c r="FOM52" s="2"/>
      <c r="FON52" s="2"/>
      <c r="FOO52" s="2"/>
      <c r="FOP52" s="2"/>
      <c r="FOQ52" s="2"/>
      <c r="FOR52" s="2"/>
      <c r="FOS52" s="2"/>
      <c r="FOT52" s="2"/>
      <c r="FOU52" s="2"/>
      <c r="FOV52" s="2"/>
      <c r="FOW52" s="2"/>
      <c r="FOX52" s="2"/>
      <c r="FOY52" s="2"/>
      <c r="FOZ52" s="2"/>
      <c r="FPA52" s="2"/>
      <c r="FPB52" s="2"/>
      <c r="FPC52" s="2"/>
      <c r="FPD52" s="2"/>
      <c r="FPE52" s="2"/>
      <c r="FPF52" s="2"/>
      <c r="FPG52" s="2"/>
      <c r="FPH52" s="2"/>
      <c r="FPI52" s="2"/>
      <c r="FPJ52" s="2"/>
      <c r="FPK52" s="2"/>
      <c r="FPL52" s="2"/>
      <c r="FPM52" s="2"/>
      <c r="FPN52" s="2"/>
      <c r="FPO52" s="2"/>
      <c r="FPP52" s="2"/>
      <c r="FPQ52" s="2"/>
      <c r="FPR52" s="2"/>
      <c r="FPS52" s="2"/>
      <c r="FPT52" s="2"/>
      <c r="FPU52" s="2"/>
      <c r="FPV52" s="2"/>
      <c r="FPW52" s="2"/>
      <c r="FPX52" s="2"/>
      <c r="FPY52" s="2"/>
      <c r="FPZ52" s="2"/>
      <c r="FQA52" s="2"/>
      <c r="FQB52" s="2"/>
      <c r="FQC52" s="2"/>
      <c r="FQD52" s="2"/>
      <c r="FQE52" s="2"/>
      <c r="FQF52" s="2"/>
      <c r="FQG52" s="2"/>
      <c r="FQH52" s="2"/>
      <c r="FQI52" s="2"/>
      <c r="FQJ52" s="2"/>
      <c r="FQK52" s="2"/>
      <c r="FQL52" s="2"/>
      <c r="FQM52" s="2"/>
      <c r="FQN52" s="2"/>
      <c r="FQO52" s="2"/>
      <c r="FQP52" s="2"/>
      <c r="FQQ52" s="2"/>
      <c r="FQR52" s="2"/>
      <c r="FQS52" s="2"/>
      <c r="FQT52" s="2"/>
      <c r="FQU52" s="2"/>
      <c r="FQV52" s="2"/>
      <c r="FQW52" s="2"/>
      <c r="FQX52" s="2"/>
      <c r="FQY52" s="2"/>
      <c r="FQZ52" s="2"/>
      <c r="FRA52" s="2"/>
      <c r="FRB52" s="2"/>
      <c r="FRC52" s="2"/>
      <c r="FRD52" s="2"/>
      <c r="FRE52" s="2"/>
      <c r="FRF52" s="2"/>
      <c r="FRG52" s="2"/>
      <c r="FRH52" s="2"/>
      <c r="FRI52" s="2"/>
      <c r="FRJ52" s="2"/>
      <c r="FRK52" s="2"/>
      <c r="FRL52" s="2"/>
      <c r="FRM52" s="2"/>
      <c r="FRN52" s="2"/>
      <c r="FRO52" s="2"/>
      <c r="FRP52" s="2"/>
      <c r="FRQ52" s="2"/>
      <c r="FRR52" s="2"/>
      <c r="FRS52" s="2"/>
      <c r="FRT52" s="2"/>
      <c r="FRU52" s="2"/>
      <c r="FRV52" s="2"/>
      <c r="FRW52" s="2"/>
      <c r="FRX52" s="2"/>
      <c r="FRY52" s="2"/>
      <c r="FRZ52" s="2"/>
      <c r="FSA52" s="2"/>
      <c r="FSB52" s="2"/>
      <c r="FSC52" s="2"/>
      <c r="FSD52" s="2"/>
      <c r="FSE52" s="2"/>
      <c r="FSF52" s="2"/>
      <c r="FSG52" s="2"/>
      <c r="FSH52" s="2"/>
      <c r="FSI52" s="2"/>
      <c r="FSJ52" s="2"/>
      <c r="FSK52" s="2"/>
      <c r="FSL52" s="2"/>
      <c r="FSM52" s="2"/>
      <c r="FSN52" s="2"/>
      <c r="FSO52" s="2"/>
      <c r="FSP52" s="2"/>
      <c r="FSQ52" s="2"/>
      <c r="FSR52" s="2"/>
      <c r="FSS52" s="2"/>
      <c r="FST52" s="2"/>
      <c r="FSU52" s="2"/>
      <c r="FSV52" s="2"/>
      <c r="FSW52" s="2"/>
      <c r="FSX52" s="2"/>
      <c r="FSY52" s="2"/>
      <c r="FSZ52" s="2"/>
      <c r="FTA52" s="2"/>
      <c r="FTB52" s="2"/>
      <c r="FTC52" s="2"/>
      <c r="FTD52" s="2"/>
      <c r="FTE52" s="2"/>
      <c r="FTF52" s="2"/>
      <c r="FTG52" s="2"/>
      <c r="FTH52" s="2"/>
      <c r="FTI52" s="2"/>
      <c r="FTJ52" s="2"/>
      <c r="FTK52" s="2"/>
      <c r="FTL52" s="2"/>
      <c r="FTM52" s="2"/>
      <c r="FTN52" s="2"/>
      <c r="FTO52" s="2"/>
      <c r="FTP52" s="2"/>
      <c r="FTQ52" s="2"/>
      <c r="FTR52" s="2"/>
      <c r="FTS52" s="2"/>
      <c r="FTT52" s="2"/>
      <c r="FTU52" s="2"/>
      <c r="FTV52" s="2"/>
      <c r="FTW52" s="2"/>
      <c r="FTX52" s="2"/>
      <c r="FTY52" s="2"/>
      <c r="FTZ52" s="2"/>
      <c r="FUA52" s="2"/>
      <c r="FUB52" s="2"/>
      <c r="FUC52" s="2"/>
      <c r="FUD52" s="2"/>
      <c r="FUE52" s="2"/>
      <c r="FUF52" s="2"/>
      <c r="FUG52" s="2"/>
      <c r="FUH52" s="2"/>
      <c r="FUI52" s="2"/>
      <c r="FUJ52" s="2"/>
      <c r="FUK52" s="2"/>
      <c r="FUL52" s="2"/>
      <c r="FUM52" s="2"/>
      <c r="FUN52" s="2"/>
      <c r="FUO52" s="2"/>
      <c r="FUP52" s="2"/>
      <c r="FUQ52" s="2"/>
      <c r="FUR52" s="2"/>
      <c r="FUS52" s="2"/>
      <c r="FUT52" s="2"/>
      <c r="FUU52" s="2"/>
      <c r="FUV52" s="2"/>
      <c r="FUW52" s="2"/>
      <c r="FUX52" s="2"/>
      <c r="FUY52" s="2"/>
      <c r="FUZ52" s="2"/>
      <c r="FVA52" s="2"/>
      <c r="FVB52" s="2"/>
      <c r="FVC52" s="2"/>
      <c r="FVD52" s="2"/>
      <c r="FVE52" s="2"/>
      <c r="FVF52" s="2"/>
      <c r="FVG52" s="2"/>
      <c r="FVH52" s="2"/>
      <c r="FVI52" s="2"/>
      <c r="FVJ52" s="2"/>
      <c r="FVK52" s="2"/>
      <c r="FVL52" s="2"/>
      <c r="FVM52" s="2"/>
      <c r="FVN52" s="2"/>
      <c r="FVO52" s="2"/>
      <c r="FVP52" s="2"/>
      <c r="FVQ52" s="2"/>
      <c r="FVR52" s="2"/>
      <c r="FVS52" s="2"/>
      <c r="FVT52" s="2"/>
      <c r="FVU52" s="2"/>
      <c r="FVV52" s="2"/>
      <c r="FVW52" s="2"/>
      <c r="FVX52" s="2"/>
      <c r="FVY52" s="2"/>
      <c r="FVZ52" s="2"/>
      <c r="FWA52" s="2"/>
      <c r="FWB52" s="2"/>
      <c r="FWC52" s="2"/>
      <c r="FWD52" s="2"/>
      <c r="FWE52" s="2"/>
      <c r="FWF52" s="2"/>
      <c r="FWG52" s="2"/>
      <c r="FWH52" s="2"/>
      <c r="FWI52" s="2"/>
      <c r="FWJ52" s="2"/>
      <c r="FWK52" s="2"/>
      <c r="FWL52" s="2"/>
      <c r="FWM52" s="2"/>
      <c r="FWN52" s="2"/>
      <c r="FWO52" s="2"/>
      <c r="FWP52" s="2"/>
      <c r="FWQ52" s="2"/>
      <c r="FWR52" s="2"/>
      <c r="FWS52" s="2"/>
      <c r="FWT52" s="2"/>
      <c r="FWU52" s="2"/>
      <c r="FWV52" s="2"/>
      <c r="FWW52" s="2"/>
      <c r="FWX52" s="2"/>
      <c r="FWY52" s="2"/>
      <c r="FWZ52" s="2"/>
      <c r="FXA52" s="2"/>
      <c r="FXB52" s="2"/>
      <c r="FXC52" s="2"/>
      <c r="FXD52" s="2"/>
      <c r="FXE52" s="2"/>
      <c r="FXF52" s="2"/>
      <c r="FXG52" s="2"/>
      <c r="FXH52" s="2"/>
      <c r="FXI52" s="2"/>
      <c r="FXJ52" s="2"/>
      <c r="FXK52" s="2"/>
      <c r="FXL52" s="2"/>
      <c r="FXM52" s="2"/>
      <c r="FXN52" s="2"/>
      <c r="FXO52" s="2"/>
      <c r="FXP52" s="2"/>
      <c r="FXQ52" s="2"/>
      <c r="FXR52" s="2"/>
      <c r="FXS52" s="2"/>
      <c r="FXT52" s="2"/>
      <c r="FXU52" s="2"/>
      <c r="FXV52" s="2"/>
      <c r="FXW52" s="2"/>
      <c r="FXX52" s="2"/>
      <c r="FXY52" s="2"/>
      <c r="FXZ52" s="2"/>
      <c r="FYA52" s="2"/>
      <c r="FYB52" s="2"/>
      <c r="FYC52" s="2"/>
      <c r="FYD52" s="2"/>
      <c r="FYE52" s="2"/>
      <c r="FYF52" s="2"/>
      <c r="FYG52" s="2"/>
      <c r="FYH52" s="2"/>
      <c r="FYI52" s="2"/>
      <c r="FYJ52" s="2"/>
      <c r="FYK52" s="2"/>
      <c r="FYL52" s="2"/>
      <c r="FYM52" s="2"/>
      <c r="FYN52" s="2"/>
      <c r="FYO52" s="2"/>
      <c r="FYP52" s="2"/>
      <c r="FYQ52" s="2"/>
      <c r="FYR52" s="2"/>
      <c r="FYS52" s="2"/>
      <c r="FYT52" s="2"/>
      <c r="FYU52" s="2"/>
      <c r="FYV52" s="2"/>
      <c r="FYW52" s="2"/>
      <c r="FYX52" s="2"/>
      <c r="FYY52" s="2"/>
      <c r="FYZ52" s="2"/>
      <c r="FZA52" s="2"/>
      <c r="FZB52" s="2"/>
      <c r="FZC52" s="2"/>
      <c r="FZD52" s="2"/>
      <c r="FZE52" s="2"/>
      <c r="FZF52" s="2"/>
      <c r="FZG52" s="2"/>
      <c r="FZH52" s="2"/>
      <c r="FZI52" s="2"/>
      <c r="FZJ52" s="2"/>
      <c r="FZK52" s="2"/>
      <c r="FZL52" s="2"/>
      <c r="FZM52" s="2"/>
      <c r="FZN52" s="2"/>
      <c r="FZO52" s="2"/>
      <c r="FZP52" s="2"/>
      <c r="FZQ52" s="2"/>
      <c r="FZR52" s="2"/>
      <c r="FZS52" s="2"/>
      <c r="FZT52" s="2"/>
      <c r="FZU52" s="2"/>
      <c r="FZV52" s="2"/>
      <c r="FZW52" s="2"/>
      <c r="FZX52" s="2"/>
      <c r="FZY52" s="2"/>
      <c r="FZZ52" s="2"/>
      <c r="GAA52" s="2"/>
      <c r="GAB52" s="2"/>
      <c r="GAC52" s="2"/>
      <c r="GAD52" s="2"/>
      <c r="GAE52" s="2"/>
      <c r="GAF52" s="2"/>
      <c r="GAG52" s="2"/>
      <c r="GAH52" s="2"/>
      <c r="GAI52" s="2"/>
      <c r="GAJ52" s="2"/>
      <c r="GAK52" s="2"/>
      <c r="GAL52" s="2"/>
      <c r="GAM52" s="2"/>
      <c r="GAN52" s="2"/>
      <c r="GAO52" s="2"/>
      <c r="GAP52" s="2"/>
      <c r="GAQ52" s="2"/>
      <c r="GAR52" s="2"/>
      <c r="GAS52" s="2"/>
      <c r="GAT52" s="2"/>
      <c r="GAU52" s="2"/>
      <c r="GAV52" s="2"/>
      <c r="GAW52" s="2"/>
      <c r="GAX52" s="2"/>
      <c r="GAY52" s="2"/>
      <c r="GAZ52" s="2"/>
      <c r="GBA52" s="2"/>
      <c r="GBB52" s="2"/>
      <c r="GBC52" s="2"/>
      <c r="GBD52" s="2"/>
      <c r="GBE52" s="2"/>
      <c r="GBF52" s="2"/>
      <c r="GBG52" s="2"/>
      <c r="GBH52" s="2"/>
      <c r="GBI52" s="2"/>
      <c r="GBJ52" s="2"/>
      <c r="GBK52" s="2"/>
      <c r="GBL52" s="2"/>
      <c r="GBM52" s="2"/>
      <c r="GBN52" s="2"/>
      <c r="GBO52" s="2"/>
      <c r="GBP52" s="2"/>
      <c r="GBQ52" s="2"/>
      <c r="GBR52" s="2"/>
      <c r="GBS52" s="2"/>
      <c r="GBT52" s="2"/>
      <c r="GBU52" s="2"/>
      <c r="GBV52" s="2"/>
      <c r="GBW52" s="2"/>
      <c r="GBX52" s="2"/>
      <c r="GBY52" s="2"/>
      <c r="GBZ52" s="2"/>
      <c r="GCA52" s="2"/>
      <c r="GCB52" s="2"/>
      <c r="GCC52" s="2"/>
      <c r="GCD52" s="2"/>
      <c r="GCE52" s="2"/>
      <c r="GCF52" s="2"/>
      <c r="GCG52" s="2"/>
      <c r="GCH52" s="2"/>
      <c r="GCI52" s="2"/>
      <c r="GCJ52" s="2"/>
      <c r="GCK52" s="2"/>
      <c r="GCL52" s="2"/>
      <c r="GCM52" s="2"/>
      <c r="GCN52" s="2"/>
      <c r="GCO52" s="2"/>
      <c r="GCP52" s="2"/>
      <c r="GCQ52" s="2"/>
      <c r="GCR52" s="2"/>
      <c r="GCS52" s="2"/>
      <c r="GCT52" s="2"/>
      <c r="GCU52" s="2"/>
      <c r="GCV52" s="2"/>
      <c r="GCW52" s="2"/>
      <c r="GCX52" s="2"/>
      <c r="GCY52" s="2"/>
      <c r="GCZ52" s="2"/>
      <c r="GDA52" s="2"/>
      <c r="GDB52" s="2"/>
      <c r="GDC52" s="2"/>
      <c r="GDD52" s="2"/>
      <c r="GDE52" s="2"/>
      <c r="GDF52" s="2"/>
      <c r="GDG52" s="2"/>
      <c r="GDH52" s="2"/>
      <c r="GDI52" s="2"/>
      <c r="GDJ52" s="2"/>
      <c r="GDK52" s="2"/>
      <c r="GDL52" s="2"/>
      <c r="GDM52" s="2"/>
      <c r="GDN52" s="2"/>
      <c r="GDO52" s="2"/>
      <c r="GDP52" s="2"/>
      <c r="GDQ52" s="2"/>
      <c r="GDR52" s="2"/>
      <c r="GDS52" s="2"/>
      <c r="GDT52" s="2"/>
      <c r="GDU52" s="2"/>
      <c r="GDV52" s="2"/>
      <c r="GDW52" s="2"/>
      <c r="GDX52" s="2"/>
      <c r="GDY52" s="2"/>
      <c r="GDZ52" s="2"/>
      <c r="GEA52" s="2"/>
      <c r="GEB52" s="2"/>
      <c r="GEC52" s="2"/>
      <c r="GED52" s="2"/>
      <c r="GEE52" s="2"/>
      <c r="GEF52" s="2"/>
      <c r="GEG52" s="2"/>
      <c r="GEH52" s="2"/>
      <c r="GEI52" s="2"/>
      <c r="GEJ52" s="2"/>
      <c r="GEK52" s="2"/>
      <c r="GEL52" s="2"/>
      <c r="GEM52" s="2"/>
      <c r="GEN52" s="2"/>
      <c r="GEO52" s="2"/>
      <c r="GEP52" s="2"/>
      <c r="GEQ52" s="2"/>
      <c r="GER52" s="2"/>
      <c r="GES52" s="2"/>
      <c r="GET52" s="2"/>
      <c r="GEU52" s="2"/>
      <c r="GEV52" s="2"/>
      <c r="GEW52" s="2"/>
      <c r="GEX52" s="2"/>
      <c r="GEY52" s="2"/>
      <c r="GEZ52" s="2"/>
      <c r="GFA52" s="2"/>
      <c r="GFB52" s="2"/>
      <c r="GFC52" s="2"/>
      <c r="GFD52" s="2"/>
      <c r="GFE52" s="2"/>
      <c r="GFF52" s="2"/>
      <c r="GFG52" s="2"/>
      <c r="GFH52" s="2"/>
      <c r="GFI52" s="2"/>
      <c r="GFJ52" s="2"/>
      <c r="GFK52" s="2"/>
      <c r="GFL52" s="2"/>
      <c r="GFM52" s="2"/>
      <c r="GFN52" s="2"/>
      <c r="GFO52" s="2"/>
      <c r="GFP52" s="2"/>
      <c r="GFQ52" s="2"/>
      <c r="GFR52" s="2"/>
      <c r="GFS52" s="2"/>
      <c r="GFT52" s="2"/>
      <c r="GFU52" s="2"/>
      <c r="GFV52" s="2"/>
      <c r="GFW52" s="2"/>
      <c r="GFX52" s="2"/>
      <c r="GFY52" s="2"/>
      <c r="GFZ52" s="2"/>
      <c r="GGA52" s="2"/>
      <c r="GGB52" s="2"/>
      <c r="GGC52" s="2"/>
      <c r="GGD52" s="2"/>
      <c r="GGE52" s="2"/>
      <c r="GGF52" s="2"/>
      <c r="GGG52" s="2"/>
      <c r="GGH52" s="2"/>
      <c r="GGI52" s="2"/>
      <c r="GGJ52" s="2"/>
      <c r="GGK52" s="2"/>
      <c r="GGL52" s="2"/>
      <c r="GGM52" s="2"/>
      <c r="GGN52" s="2"/>
      <c r="GGO52" s="2"/>
      <c r="GGP52" s="2"/>
      <c r="GGQ52" s="2"/>
      <c r="GGR52" s="2"/>
      <c r="GGS52" s="2"/>
      <c r="GGT52" s="2"/>
      <c r="GGU52" s="2"/>
      <c r="GGV52" s="2"/>
      <c r="GGW52" s="2"/>
      <c r="GGX52" s="2"/>
      <c r="GGY52" s="2"/>
      <c r="GGZ52" s="2"/>
      <c r="GHA52" s="2"/>
      <c r="GHB52" s="2"/>
      <c r="GHC52" s="2"/>
      <c r="GHD52" s="2"/>
      <c r="GHE52" s="2"/>
      <c r="GHF52" s="2"/>
      <c r="GHG52" s="2"/>
      <c r="GHH52" s="2"/>
      <c r="GHI52" s="2"/>
      <c r="GHJ52" s="2"/>
      <c r="GHK52" s="2"/>
      <c r="GHL52" s="2"/>
      <c r="GHM52" s="2"/>
      <c r="GHN52" s="2"/>
      <c r="GHO52" s="2"/>
      <c r="GHP52" s="2"/>
      <c r="GHQ52" s="2"/>
      <c r="GHR52" s="2"/>
      <c r="GHS52" s="2"/>
      <c r="GHT52" s="2"/>
      <c r="GHU52" s="2"/>
      <c r="GHV52" s="2"/>
      <c r="GHW52" s="2"/>
      <c r="GHX52" s="2"/>
      <c r="GHY52" s="2"/>
      <c r="GHZ52" s="2"/>
      <c r="GIA52" s="2"/>
      <c r="GIB52" s="2"/>
      <c r="GIC52" s="2"/>
      <c r="GID52" s="2"/>
      <c r="GIE52" s="2"/>
      <c r="GIF52" s="2"/>
      <c r="GIG52" s="2"/>
      <c r="GIH52" s="2"/>
      <c r="GII52" s="2"/>
      <c r="GIJ52" s="2"/>
      <c r="GIK52" s="2"/>
      <c r="GIL52" s="2"/>
      <c r="GIM52" s="2"/>
      <c r="GIN52" s="2"/>
      <c r="GIO52" s="2"/>
      <c r="GIP52" s="2"/>
      <c r="GIQ52" s="2"/>
      <c r="GIR52" s="2"/>
      <c r="GIS52" s="2"/>
      <c r="GIT52" s="2"/>
      <c r="GIU52" s="2"/>
      <c r="GIV52" s="2"/>
      <c r="GIW52" s="2"/>
      <c r="GIX52" s="2"/>
      <c r="GIY52" s="2"/>
      <c r="GIZ52" s="2"/>
      <c r="GJA52" s="2"/>
      <c r="GJB52" s="2"/>
      <c r="GJC52" s="2"/>
      <c r="GJD52" s="2"/>
      <c r="GJE52" s="2"/>
      <c r="GJF52" s="2"/>
      <c r="GJG52" s="2"/>
      <c r="GJH52" s="2"/>
      <c r="GJI52" s="2"/>
      <c r="GJJ52" s="2"/>
      <c r="GJK52" s="2"/>
      <c r="GJL52" s="2"/>
      <c r="GJM52" s="2"/>
      <c r="GJN52" s="2"/>
      <c r="GJO52" s="2"/>
      <c r="GJP52" s="2"/>
      <c r="GJQ52" s="2"/>
      <c r="GJR52" s="2"/>
      <c r="GJS52" s="2"/>
      <c r="GJT52" s="2"/>
      <c r="GJU52" s="2"/>
      <c r="GJV52" s="2"/>
      <c r="GJW52" s="2"/>
      <c r="GJX52" s="2"/>
      <c r="GJY52" s="2"/>
      <c r="GJZ52" s="2"/>
      <c r="GKA52" s="2"/>
      <c r="GKB52" s="2"/>
      <c r="GKC52" s="2"/>
      <c r="GKD52" s="2"/>
      <c r="GKE52" s="2"/>
      <c r="GKF52" s="2"/>
      <c r="GKG52" s="2"/>
      <c r="GKH52" s="2"/>
      <c r="GKI52" s="2"/>
      <c r="GKJ52" s="2"/>
      <c r="GKK52" s="2"/>
      <c r="GKL52" s="2"/>
      <c r="GKM52" s="2"/>
      <c r="GKN52" s="2"/>
      <c r="GKO52" s="2"/>
      <c r="GKP52" s="2"/>
      <c r="GKQ52" s="2"/>
      <c r="GKR52" s="2"/>
      <c r="GKS52" s="2"/>
      <c r="GKT52" s="2"/>
      <c r="GKU52" s="2"/>
      <c r="GKV52" s="2"/>
      <c r="GKW52" s="2"/>
      <c r="GKX52" s="2"/>
      <c r="GKY52" s="2"/>
      <c r="GKZ52" s="2"/>
      <c r="GLA52" s="2"/>
      <c r="GLB52" s="2"/>
      <c r="GLC52" s="2"/>
      <c r="GLD52" s="2"/>
      <c r="GLE52" s="2"/>
      <c r="GLF52" s="2"/>
      <c r="GLG52" s="2"/>
      <c r="GLH52" s="2"/>
      <c r="GLI52" s="2"/>
      <c r="GLJ52" s="2"/>
      <c r="GLK52" s="2"/>
      <c r="GLL52" s="2"/>
      <c r="GLM52" s="2"/>
      <c r="GLN52" s="2"/>
      <c r="GLO52" s="2"/>
      <c r="GLP52" s="2"/>
      <c r="GLQ52" s="2"/>
      <c r="GLR52" s="2"/>
      <c r="GLS52" s="2"/>
      <c r="GLT52" s="2"/>
      <c r="GLU52" s="2"/>
      <c r="GLV52" s="2"/>
      <c r="GLW52" s="2"/>
      <c r="GLX52" s="2"/>
      <c r="GLY52" s="2"/>
      <c r="GLZ52" s="2"/>
      <c r="GMA52" s="2"/>
      <c r="GMB52" s="2"/>
      <c r="GMC52" s="2"/>
      <c r="GMD52" s="2"/>
      <c r="GME52" s="2"/>
      <c r="GMF52" s="2"/>
      <c r="GMG52" s="2"/>
      <c r="GMH52" s="2"/>
      <c r="GMI52" s="2"/>
      <c r="GMJ52" s="2"/>
      <c r="GMK52" s="2"/>
      <c r="GML52" s="2"/>
      <c r="GMM52" s="2"/>
      <c r="GMN52" s="2"/>
      <c r="GMO52" s="2"/>
      <c r="GMP52" s="2"/>
      <c r="GMQ52" s="2"/>
      <c r="GMR52" s="2"/>
      <c r="GMS52" s="2"/>
      <c r="GMT52" s="2"/>
      <c r="GMU52" s="2"/>
      <c r="GMV52" s="2"/>
      <c r="GMW52" s="2"/>
      <c r="GMX52" s="2"/>
      <c r="GMY52" s="2"/>
      <c r="GMZ52" s="2"/>
      <c r="GNA52" s="2"/>
      <c r="GNB52" s="2"/>
      <c r="GNC52" s="2"/>
      <c r="GND52" s="2"/>
      <c r="GNE52" s="2"/>
      <c r="GNF52" s="2"/>
      <c r="GNG52" s="2"/>
      <c r="GNH52" s="2"/>
      <c r="GNI52" s="2"/>
      <c r="GNJ52" s="2"/>
      <c r="GNK52" s="2"/>
      <c r="GNL52" s="2"/>
      <c r="GNM52" s="2"/>
      <c r="GNN52" s="2"/>
      <c r="GNO52" s="2"/>
      <c r="GNP52" s="2"/>
      <c r="GNQ52" s="2"/>
      <c r="GNR52" s="2"/>
      <c r="GNS52" s="2"/>
      <c r="GNT52" s="2"/>
      <c r="GNU52" s="2"/>
      <c r="GNV52" s="2"/>
      <c r="GNW52" s="2"/>
      <c r="GNX52" s="2"/>
      <c r="GNY52" s="2"/>
      <c r="GNZ52" s="2"/>
      <c r="GOA52" s="2"/>
      <c r="GOB52" s="2"/>
      <c r="GOC52" s="2"/>
      <c r="GOD52" s="2"/>
      <c r="GOE52" s="2"/>
      <c r="GOF52" s="2"/>
      <c r="GOG52" s="2"/>
      <c r="GOH52" s="2"/>
      <c r="GOI52" s="2"/>
      <c r="GOJ52" s="2"/>
      <c r="GOK52" s="2"/>
      <c r="GOL52" s="2"/>
      <c r="GOM52" s="2"/>
      <c r="GON52" s="2"/>
      <c r="GOO52" s="2"/>
      <c r="GOP52" s="2"/>
      <c r="GOQ52" s="2"/>
      <c r="GOR52" s="2"/>
      <c r="GOS52" s="2"/>
      <c r="GOT52" s="2"/>
      <c r="GOU52" s="2"/>
      <c r="GOV52" s="2"/>
      <c r="GOW52" s="2"/>
      <c r="GOX52" s="2"/>
      <c r="GOY52" s="2"/>
      <c r="GOZ52" s="2"/>
      <c r="GPA52" s="2"/>
      <c r="GPB52" s="2"/>
      <c r="GPC52" s="2"/>
      <c r="GPD52" s="2"/>
      <c r="GPE52" s="2"/>
      <c r="GPF52" s="2"/>
      <c r="GPG52" s="2"/>
      <c r="GPH52" s="2"/>
      <c r="GPI52" s="2"/>
      <c r="GPJ52" s="2"/>
      <c r="GPK52" s="2"/>
      <c r="GPL52" s="2"/>
      <c r="GPM52" s="2"/>
      <c r="GPN52" s="2"/>
      <c r="GPO52" s="2"/>
      <c r="GPP52" s="2"/>
      <c r="GPQ52" s="2"/>
      <c r="GPR52" s="2"/>
      <c r="GPS52" s="2"/>
      <c r="GPT52" s="2"/>
      <c r="GPU52" s="2"/>
      <c r="GPV52" s="2"/>
      <c r="GPW52" s="2"/>
      <c r="GPX52" s="2"/>
      <c r="GPY52" s="2"/>
      <c r="GPZ52" s="2"/>
      <c r="GQA52" s="2"/>
      <c r="GQB52" s="2"/>
      <c r="GQC52" s="2"/>
      <c r="GQD52" s="2"/>
      <c r="GQE52" s="2"/>
      <c r="GQF52" s="2"/>
      <c r="GQG52" s="2"/>
      <c r="GQH52" s="2"/>
      <c r="GQI52" s="2"/>
      <c r="GQJ52" s="2"/>
      <c r="GQK52" s="2"/>
      <c r="GQL52" s="2"/>
      <c r="GQM52" s="2"/>
      <c r="GQN52" s="2"/>
      <c r="GQO52" s="2"/>
      <c r="GQP52" s="2"/>
      <c r="GQQ52" s="2"/>
      <c r="GQR52" s="2"/>
      <c r="GQS52" s="2"/>
      <c r="GQT52" s="2"/>
      <c r="GQU52" s="2"/>
      <c r="GQV52" s="2"/>
      <c r="GQW52" s="2"/>
      <c r="GQX52" s="2"/>
      <c r="GQY52" s="2"/>
      <c r="GQZ52" s="2"/>
      <c r="GRA52" s="2"/>
      <c r="GRB52" s="2"/>
      <c r="GRC52" s="2"/>
      <c r="GRD52" s="2"/>
      <c r="GRE52" s="2"/>
      <c r="GRF52" s="2"/>
      <c r="GRG52" s="2"/>
      <c r="GRH52" s="2"/>
      <c r="GRI52" s="2"/>
      <c r="GRJ52" s="2"/>
      <c r="GRK52" s="2"/>
      <c r="GRL52" s="2"/>
      <c r="GRM52" s="2"/>
      <c r="GRN52" s="2"/>
      <c r="GRO52" s="2"/>
      <c r="GRP52" s="2"/>
      <c r="GRQ52" s="2"/>
      <c r="GRR52" s="2"/>
      <c r="GRS52" s="2"/>
      <c r="GRT52" s="2"/>
      <c r="GRU52" s="2"/>
      <c r="GRV52" s="2"/>
      <c r="GRW52" s="2"/>
      <c r="GRX52" s="2"/>
      <c r="GRY52" s="2"/>
      <c r="GRZ52" s="2"/>
      <c r="GSA52" s="2"/>
      <c r="GSB52" s="2"/>
      <c r="GSC52" s="2"/>
      <c r="GSD52" s="2"/>
      <c r="GSE52" s="2"/>
      <c r="GSF52" s="2"/>
      <c r="GSG52" s="2"/>
      <c r="GSH52" s="2"/>
      <c r="GSI52" s="2"/>
      <c r="GSJ52" s="2"/>
      <c r="GSK52" s="2"/>
      <c r="GSL52" s="2"/>
      <c r="GSM52" s="2"/>
      <c r="GSN52" s="2"/>
      <c r="GSO52" s="2"/>
      <c r="GSP52" s="2"/>
      <c r="GSQ52" s="2"/>
      <c r="GSR52" s="2"/>
      <c r="GSS52" s="2"/>
      <c r="GST52" s="2"/>
      <c r="GSU52" s="2"/>
      <c r="GSV52" s="2"/>
      <c r="GSW52" s="2"/>
      <c r="GSX52" s="2"/>
      <c r="GSY52" s="2"/>
      <c r="GSZ52" s="2"/>
      <c r="GTA52" s="2"/>
      <c r="GTB52" s="2"/>
      <c r="GTC52" s="2"/>
      <c r="GTD52" s="2"/>
      <c r="GTE52" s="2"/>
      <c r="GTF52" s="2"/>
      <c r="GTG52" s="2"/>
      <c r="GTH52" s="2"/>
      <c r="GTI52" s="2"/>
      <c r="GTJ52" s="2"/>
      <c r="GTK52" s="2"/>
      <c r="GTL52" s="2"/>
      <c r="GTM52" s="2"/>
      <c r="GTN52" s="2"/>
      <c r="GTO52" s="2"/>
      <c r="GTP52" s="2"/>
      <c r="GTQ52" s="2"/>
      <c r="GTR52" s="2"/>
      <c r="GTS52" s="2"/>
      <c r="GTT52" s="2"/>
      <c r="GTU52" s="2"/>
      <c r="GTV52" s="2"/>
      <c r="GTW52" s="2"/>
      <c r="GTX52" s="2"/>
      <c r="GTY52" s="2"/>
      <c r="GTZ52" s="2"/>
      <c r="GUA52" s="2"/>
      <c r="GUB52" s="2"/>
      <c r="GUC52" s="2"/>
      <c r="GUD52" s="2"/>
      <c r="GUE52" s="2"/>
      <c r="GUF52" s="2"/>
      <c r="GUG52" s="2"/>
      <c r="GUH52" s="2"/>
      <c r="GUI52" s="2"/>
      <c r="GUJ52" s="2"/>
      <c r="GUK52" s="2"/>
      <c r="GUL52" s="2"/>
      <c r="GUM52" s="2"/>
      <c r="GUN52" s="2"/>
      <c r="GUO52" s="2"/>
      <c r="GUP52" s="2"/>
      <c r="GUQ52" s="2"/>
      <c r="GUR52" s="2"/>
      <c r="GUS52" s="2"/>
      <c r="GUT52" s="2"/>
      <c r="GUU52" s="2"/>
      <c r="GUV52" s="2"/>
      <c r="GUW52" s="2"/>
      <c r="GUX52" s="2"/>
      <c r="GUY52" s="2"/>
      <c r="GUZ52" s="2"/>
      <c r="GVA52" s="2"/>
      <c r="GVB52" s="2"/>
      <c r="GVC52" s="2"/>
      <c r="GVD52" s="2"/>
      <c r="GVE52" s="2"/>
      <c r="GVF52" s="2"/>
      <c r="GVG52" s="2"/>
      <c r="GVH52" s="2"/>
      <c r="GVI52" s="2"/>
      <c r="GVJ52" s="2"/>
      <c r="GVK52" s="2"/>
      <c r="GVL52" s="2"/>
      <c r="GVM52" s="2"/>
      <c r="GVN52" s="2"/>
      <c r="GVO52" s="2"/>
      <c r="GVP52" s="2"/>
      <c r="GVQ52" s="2"/>
      <c r="GVR52" s="2"/>
      <c r="GVS52" s="2"/>
      <c r="GVT52" s="2"/>
      <c r="GVU52" s="2"/>
      <c r="GVV52" s="2"/>
      <c r="GVW52" s="2"/>
      <c r="GVX52" s="2"/>
      <c r="GVY52" s="2"/>
      <c r="GVZ52" s="2"/>
      <c r="GWA52" s="2"/>
      <c r="GWB52" s="2"/>
      <c r="GWC52" s="2"/>
      <c r="GWD52" s="2"/>
      <c r="GWE52" s="2"/>
      <c r="GWF52" s="2"/>
      <c r="GWG52" s="2"/>
      <c r="GWH52" s="2"/>
      <c r="GWI52" s="2"/>
      <c r="GWJ52" s="2"/>
      <c r="GWK52" s="2"/>
      <c r="GWL52" s="2"/>
      <c r="GWM52" s="2"/>
      <c r="GWN52" s="2"/>
      <c r="GWO52" s="2"/>
      <c r="GWP52" s="2"/>
      <c r="GWQ52" s="2"/>
      <c r="GWR52" s="2"/>
      <c r="GWS52" s="2"/>
      <c r="GWT52" s="2"/>
      <c r="GWU52" s="2"/>
      <c r="GWV52" s="2"/>
      <c r="GWW52" s="2"/>
      <c r="GWX52" s="2"/>
      <c r="GWY52" s="2"/>
      <c r="GWZ52" s="2"/>
      <c r="GXA52" s="2"/>
      <c r="GXB52" s="2"/>
      <c r="GXC52" s="2"/>
      <c r="GXD52" s="2"/>
      <c r="GXE52" s="2"/>
      <c r="GXF52" s="2"/>
      <c r="GXG52" s="2"/>
      <c r="GXH52" s="2"/>
      <c r="GXI52" s="2"/>
      <c r="GXJ52" s="2"/>
      <c r="GXK52" s="2"/>
      <c r="GXL52" s="2"/>
      <c r="GXM52" s="2"/>
      <c r="GXN52" s="2"/>
      <c r="GXO52" s="2"/>
      <c r="GXP52" s="2"/>
      <c r="GXQ52" s="2"/>
      <c r="GXR52" s="2"/>
      <c r="GXS52" s="2"/>
      <c r="GXT52" s="2"/>
      <c r="GXU52" s="2"/>
      <c r="GXV52" s="2"/>
      <c r="GXW52" s="2"/>
      <c r="GXX52" s="2"/>
      <c r="GXY52" s="2"/>
      <c r="GXZ52" s="2"/>
      <c r="GYA52" s="2"/>
      <c r="GYB52" s="2"/>
      <c r="GYC52" s="2"/>
      <c r="GYD52" s="2"/>
      <c r="GYE52" s="2"/>
      <c r="GYF52" s="2"/>
      <c r="GYG52" s="2"/>
      <c r="GYH52" s="2"/>
      <c r="GYI52" s="2"/>
      <c r="GYJ52" s="2"/>
      <c r="GYK52" s="2"/>
      <c r="GYL52" s="2"/>
      <c r="GYM52" s="2"/>
      <c r="GYN52" s="2"/>
      <c r="GYO52" s="2"/>
      <c r="GYP52" s="2"/>
      <c r="GYQ52" s="2"/>
      <c r="GYR52" s="2"/>
      <c r="GYS52" s="2"/>
      <c r="GYT52" s="2"/>
      <c r="GYU52" s="2"/>
      <c r="GYV52" s="2"/>
      <c r="GYW52" s="2"/>
      <c r="GYX52" s="2"/>
      <c r="GYY52" s="2"/>
      <c r="GYZ52" s="2"/>
      <c r="GZA52" s="2"/>
      <c r="GZB52" s="2"/>
      <c r="GZC52" s="2"/>
      <c r="GZD52" s="2"/>
      <c r="GZE52" s="2"/>
      <c r="GZF52" s="2"/>
      <c r="GZG52" s="2"/>
      <c r="GZH52" s="2"/>
      <c r="GZI52" s="2"/>
      <c r="GZJ52" s="2"/>
      <c r="GZK52" s="2"/>
      <c r="GZL52" s="2"/>
      <c r="GZM52" s="2"/>
      <c r="GZN52" s="2"/>
      <c r="GZO52" s="2"/>
      <c r="GZP52" s="2"/>
      <c r="GZQ52" s="2"/>
      <c r="GZR52" s="2"/>
      <c r="GZS52" s="2"/>
      <c r="GZT52" s="2"/>
      <c r="GZU52" s="2"/>
      <c r="GZV52" s="2"/>
      <c r="GZW52" s="2"/>
      <c r="GZX52" s="2"/>
      <c r="GZY52" s="2"/>
      <c r="GZZ52" s="2"/>
      <c r="HAA52" s="2"/>
      <c r="HAB52" s="2"/>
      <c r="HAC52" s="2"/>
      <c r="HAD52" s="2"/>
      <c r="HAE52" s="2"/>
      <c r="HAF52" s="2"/>
      <c r="HAG52" s="2"/>
      <c r="HAH52" s="2"/>
      <c r="HAI52" s="2"/>
      <c r="HAJ52" s="2"/>
      <c r="HAK52" s="2"/>
      <c r="HAL52" s="2"/>
      <c r="HAM52" s="2"/>
      <c r="HAN52" s="2"/>
      <c r="HAO52" s="2"/>
      <c r="HAP52" s="2"/>
      <c r="HAQ52" s="2"/>
      <c r="HAR52" s="2"/>
      <c r="HAS52" s="2"/>
      <c r="HAT52" s="2"/>
      <c r="HAU52" s="2"/>
      <c r="HAV52" s="2"/>
      <c r="HAW52" s="2"/>
      <c r="HAX52" s="2"/>
      <c r="HAY52" s="2"/>
      <c r="HAZ52" s="2"/>
      <c r="HBA52" s="2"/>
      <c r="HBB52" s="2"/>
      <c r="HBC52" s="2"/>
      <c r="HBD52" s="2"/>
      <c r="HBE52" s="2"/>
      <c r="HBF52" s="2"/>
      <c r="HBG52" s="2"/>
      <c r="HBH52" s="2"/>
      <c r="HBI52" s="2"/>
      <c r="HBJ52" s="2"/>
      <c r="HBK52" s="2"/>
      <c r="HBL52" s="2"/>
      <c r="HBM52" s="2"/>
      <c r="HBN52" s="2"/>
      <c r="HBO52" s="2"/>
      <c r="HBP52" s="2"/>
      <c r="HBQ52" s="2"/>
      <c r="HBR52" s="2"/>
      <c r="HBS52" s="2"/>
      <c r="HBT52" s="2"/>
      <c r="HBU52" s="2"/>
      <c r="HBV52" s="2"/>
      <c r="HBW52" s="2"/>
      <c r="HBX52" s="2"/>
      <c r="HBY52" s="2"/>
      <c r="HBZ52" s="2"/>
      <c r="HCA52" s="2"/>
      <c r="HCB52" s="2"/>
      <c r="HCC52" s="2"/>
      <c r="HCD52" s="2"/>
      <c r="HCE52" s="2"/>
      <c r="HCF52" s="2"/>
      <c r="HCG52" s="2"/>
      <c r="HCH52" s="2"/>
      <c r="HCI52" s="2"/>
      <c r="HCJ52" s="2"/>
      <c r="HCK52" s="2"/>
      <c r="HCL52" s="2"/>
      <c r="HCM52" s="2"/>
      <c r="HCN52" s="2"/>
      <c r="HCO52" s="2"/>
      <c r="HCP52" s="2"/>
      <c r="HCQ52" s="2"/>
      <c r="HCR52" s="2"/>
      <c r="HCS52" s="2"/>
      <c r="HCT52" s="2"/>
      <c r="HCU52" s="2"/>
      <c r="HCV52" s="2"/>
      <c r="HCW52" s="2"/>
      <c r="HCX52" s="2"/>
      <c r="HCY52" s="2"/>
      <c r="HCZ52" s="2"/>
      <c r="HDA52" s="2"/>
      <c r="HDB52" s="2"/>
      <c r="HDC52" s="2"/>
      <c r="HDD52" s="2"/>
      <c r="HDE52" s="2"/>
      <c r="HDF52" s="2"/>
      <c r="HDG52" s="2"/>
      <c r="HDH52" s="2"/>
      <c r="HDI52" s="2"/>
      <c r="HDJ52" s="2"/>
      <c r="HDK52" s="2"/>
      <c r="HDL52" s="2"/>
      <c r="HDM52" s="2"/>
      <c r="HDN52" s="2"/>
      <c r="HDO52" s="2"/>
      <c r="HDP52" s="2"/>
      <c r="HDQ52" s="2"/>
      <c r="HDR52" s="2"/>
      <c r="HDS52" s="2"/>
      <c r="HDT52" s="2"/>
      <c r="HDU52" s="2"/>
      <c r="HDV52" s="2"/>
      <c r="HDW52" s="2"/>
      <c r="HDX52" s="2"/>
      <c r="HDY52" s="2"/>
      <c r="HDZ52" s="2"/>
      <c r="HEA52" s="2"/>
      <c r="HEB52" s="2"/>
      <c r="HEC52" s="2"/>
      <c r="HED52" s="2"/>
      <c r="HEE52" s="2"/>
      <c r="HEF52" s="2"/>
      <c r="HEG52" s="2"/>
      <c r="HEH52" s="2"/>
      <c r="HEI52" s="2"/>
      <c r="HEJ52" s="2"/>
      <c r="HEK52" s="2"/>
      <c r="HEL52" s="2"/>
      <c r="HEM52" s="2"/>
      <c r="HEN52" s="2"/>
      <c r="HEO52" s="2"/>
      <c r="HEP52" s="2"/>
      <c r="HEQ52" s="2"/>
      <c r="HER52" s="2"/>
      <c r="HES52" s="2"/>
      <c r="HET52" s="2"/>
      <c r="HEU52" s="2"/>
      <c r="HEV52" s="2"/>
      <c r="HEW52" s="2"/>
      <c r="HEX52" s="2"/>
      <c r="HEY52" s="2"/>
      <c r="HEZ52" s="2"/>
      <c r="HFA52" s="2"/>
      <c r="HFB52" s="2"/>
      <c r="HFC52" s="2"/>
      <c r="HFD52" s="2"/>
      <c r="HFE52" s="2"/>
      <c r="HFF52" s="2"/>
      <c r="HFG52" s="2"/>
      <c r="HFH52" s="2"/>
      <c r="HFI52" s="2"/>
      <c r="HFJ52" s="2"/>
      <c r="HFK52" s="2"/>
      <c r="HFL52" s="2"/>
      <c r="HFM52" s="2"/>
      <c r="HFN52" s="2"/>
      <c r="HFO52" s="2"/>
      <c r="HFP52" s="2"/>
      <c r="HFQ52" s="2"/>
      <c r="HFR52" s="2"/>
      <c r="HFS52" s="2"/>
      <c r="HFT52" s="2"/>
      <c r="HFU52" s="2"/>
      <c r="HFV52" s="2"/>
      <c r="HFW52" s="2"/>
      <c r="HFX52" s="2"/>
      <c r="HFY52" s="2"/>
      <c r="HFZ52" s="2"/>
      <c r="HGA52" s="2"/>
      <c r="HGB52" s="2"/>
      <c r="HGC52" s="2"/>
      <c r="HGD52" s="2"/>
      <c r="HGE52" s="2"/>
      <c r="HGF52" s="2"/>
      <c r="HGG52" s="2"/>
      <c r="HGH52" s="2"/>
      <c r="HGI52" s="2"/>
      <c r="HGJ52" s="2"/>
      <c r="HGK52" s="2"/>
      <c r="HGL52" s="2"/>
      <c r="HGM52" s="2"/>
      <c r="HGN52" s="2"/>
      <c r="HGO52" s="2"/>
      <c r="HGP52" s="2"/>
      <c r="HGQ52" s="2"/>
      <c r="HGR52" s="2"/>
      <c r="HGS52" s="2"/>
      <c r="HGT52" s="2"/>
      <c r="HGU52" s="2"/>
      <c r="HGV52" s="2"/>
      <c r="HGW52" s="2"/>
      <c r="HGX52" s="2"/>
      <c r="HGY52" s="2"/>
      <c r="HGZ52" s="2"/>
      <c r="HHA52" s="2"/>
      <c r="HHB52" s="2"/>
      <c r="HHC52" s="2"/>
      <c r="HHD52" s="2"/>
      <c r="HHE52" s="2"/>
      <c r="HHF52" s="2"/>
      <c r="HHG52" s="2"/>
      <c r="HHH52" s="2"/>
      <c r="HHI52" s="2"/>
      <c r="HHJ52" s="2"/>
      <c r="HHK52" s="2"/>
      <c r="HHL52" s="2"/>
      <c r="HHM52" s="2"/>
      <c r="HHN52" s="2"/>
      <c r="HHO52" s="2"/>
      <c r="HHP52" s="2"/>
      <c r="HHQ52" s="2"/>
      <c r="HHR52" s="2"/>
      <c r="HHS52" s="2"/>
      <c r="HHT52" s="2"/>
      <c r="HHU52" s="2"/>
      <c r="HHV52" s="2"/>
      <c r="HHW52" s="2"/>
      <c r="HHX52" s="2"/>
      <c r="HHY52" s="2"/>
      <c r="HHZ52" s="2"/>
      <c r="HIA52" s="2"/>
      <c r="HIB52" s="2"/>
      <c r="HIC52" s="2"/>
      <c r="HID52" s="2"/>
      <c r="HIE52" s="2"/>
      <c r="HIF52" s="2"/>
      <c r="HIG52" s="2"/>
      <c r="HIH52" s="2"/>
      <c r="HII52" s="2"/>
      <c r="HIJ52" s="2"/>
      <c r="HIK52" s="2"/>
      <c r="HIL52" s="2"/>
      <c r="HIM52" s="2"/>
      <c r="HIN52" s="2"/>
      <c r="HIO52" s="2"/>
      <c r="HIP52" s="2"/>
      <c r="HIQ52" s="2"/>
      <c r="HIR52" s="2"/>
      <c r="HIS52" s="2"/>
      <c r="HIT52" s="2"/>
      <c r="HIU52" s="2"/>
      <c r="HIV52" s="2"/>
      <c r="HIW52" s="2"/>
      <c r="HIX52" s="2"/>
      <c r="HIY52" s="2"/>
      <c r="HIZ52" s="2"/>
      <c r="HJA52" s="2"/>
      <c r="HJB52" s="2"/>
      <c r="HJC52" s="2"/>
      <c r="HJD52" s="2"/>
      <c r="HJE52" s="2"/>
      <c r="HJF52" s="2"/>
      <c r="HJG52" s="2"/>
      <c r="HJH52" s="2"/>
      <c r="HJI52" s="2"/>
      <c r="HJJ52" s="2"/>
      <c r="HJK52" s="2"/>
      <c r="HJL52" s="2"/>
      <c r="HJM52" s="2"/>
      <c r="HJN52" s="2"/>
      <c r="HJO52" s="2"/>
      <c r="HJP52" s="2"/>
      <c r="HJQ52" s="2"/>
      <c r="HJR52" s="2"/>
      <c r="HJS52" s="2"/>
      <c r="HJT52" s="2"/>
      <c r="HJU52" s="2"/>
      <c r="HJV52" s="2"/>
      <c r="HJW52" s="2"/>
      <c r="HJX52" s="2"/>
      <c r="HJY52" s="2"/>
      <c r="HJZ52" s="2"/>
      <c r="HKA52" s="2"/>
      <c r="HKB52" s="2"/>
      <c r="HKC52" s="2"/>
      <c r="HKD52" s="2"/>
      <c r="HKE52" s="2"/>
      <c r="HKF52" s="2"/>
      <c r="HKG52" s="2"/>
      <c r="HKH52" s="2"/>
      <c r="HKI52" s="2"/>
      <c r="HKJ52" s="2"/>
      <c r="HKK52" s="2"/>
      <c r="HKL52" s="2"/>
      <c r="HKM52" s="2"/>
      <c r="HKN52" s="2"/>
      <c r="HKO52" s="2"/>
      <c r="HKP52" s="2"/>
      <c r="HKQ52" s="2"/>
      <c r="HKR52" s="2"/>
      <c r="HKS52" s="2"/>
      <c r="HKT52" s="2"/>
      <c r="HKU52" s="2"/>
      <c r="HKV52" s="2"/>
      <c r="HKW52" s="2"/>
      <c r="HKX52" s="2"/>
      <c r="HKY52" s="2"/>
      <c r="HKZ52" s="2"/>
      <c r="HLA52" s="2"/>
      <c r="HLB52" s="2"/>
      <c r="HLC52" s="2"/>
      <c r="HLD52" s="2"/>
      <c r="HLE52" s="2"/>
      <c r="HLF52" s="2"/>
      <c r="HLG52" s="2"/>
      <c r="HLH52" s="2"/>
      <c r="HLI52" s="2"/>
      <c r="HLJ52" s="2"/>
      <c r="HLK52" s="2"/>
      <c r="HLL52" s="2"/>
      <c r="HLM52" s="2"/>
      <c r="HLN52" s="2"/>
      <c r="HLO52" s="2"/>
      <c r="HLP52" s="2"/>
      <c r="HLQ52" s="2"/>
      <c r="HLR52" s="2"/>
      <c r="HLS52" s="2"/>
      <c r="HLT52" s="2"/>
      <c r="HLU52" s="2"/>
      <c r="HLV52" s="2"/>
      <c r="HLW52" s="2"/>
      <c r="HLX52" s="2"/>
      <c r="HLY52" s="2"/>
      <c r="HLZ52" s="2"/>
      <c r="HMA52" s="2"/>
      <c r="HMB52" s="2"/>
      <c r="HMC52" s="2"/>
      <c r="HMD52" s="2"/>
      <c r="HME52" s="2"/>
      <c r="HMF52" s="2"/>
      <c r="HMG52" s="2"/>
      <c r="HMH52" s="2"/>
      <c r="HMI52" s="2"/>
      <c r="HMJ52" s="2"/>
      <c r="HMK52" s="2"/>
      <c r="HML52" s="2"/>
      <c r="HMM52" s="2"/>
      <c r="HMN52" s="2"/>
      <c r="HMO52" s="2"/>
      <c r="HMP52" s="2"/>
      <c r="HMQ52" s="2"/>
      <c r="HMR52" s="2"/>
      <c r="HMS52" s="2"/>
      <c r="HMT52" s="2"/>
      <c r="HMU52" s="2"/>
      <c r="HMV52" s="2"/>
      <c r="HMW52" s="2"/>
      <c r="HMX52" s="2"/>
      <c r="HMY52" s="2"/>
      <c r="HMZ52" s="2"/>
      <c r="HNA52" s="2"/>
      <c r="HNB52" s="2"/>
      <c r="HNC52" s="2"/>
      <c r="HND52" s="2"/>
      <c r="HNE52" s="2"/>
      <c r="HNF52" s="2"/>
      <c r="HNG52" s="2"/>
      <c r="HNH52" s="2"/>
      <c r="HNI52" s="2"/>
      <c r="HNJ52" s="2"/>
      <c r="HNK52" s="2"/>
      <c r="HNL52" s="2"/>
      <c r="HNM52" s="2"/>
      <c r="HNN52" s="2"/>
      <c r="HNO52" s="2"/>
      <c r="HNP52" s="2"/>
      <c r="HNQ52" s="2"/>
      <c r="HNR52" s="2"/>
      <c r="HNS52" s="2"/>
      <c r="HNT52" s="2"/>
      <c r="HNU52" s="2"/>
      <c r="HNV52" s="2"/>
      <c r="HNW52" s="2"/>
      <c r="HNX52" s="2"/>
      <c r="HNY52" s="2"/>
      <c r="HNZ52" s="2"/>
      <c r="HOA52" s="2"/>
      <c r="HOB52" s="2"/>
      <c r="HOC52" s="2"/>
      <c r="HOD52" s="2"/>
      <c r="HOE52" s="2"/>
      <c r="HOF52" s="2"/>
      <c r="HOG52" s="2"/>
      <c r="HOH52" s="2"/>
      <c r="HOI52" s="2"/>
      <c r="HOJ52" s="2"/>
      <c r="HOK52" s="2"/>
      <c r="HOL52" s="2"/>
      <c r="HOM52" s="2"/>
      <c r="HON52" s="2"/>
      <c r="HOO52" s="2"/>
      <c r="HOP52" s="2"/>
      <c r="HOQ52" s="2"/>
      <c r="HOR52" s="2"/>
      <c r="HOS52" s="2"/>
      <c r="HOT52" s="2"/>
      <c r="HOU52" s="2"/>
      <c r="HOV52" s="2"/>
      <c r="HOW52" s="2"/>
      <c r="HOX52" s="2"/>
      <c r="HOY52" s="2"/>
      <c r="HOZ52" s="2"/>
      <c r="HPA52" s="2"/>
      <c r="HPB52" s="2"/>
      <c r="HPC52" s="2"/>
      <c r="HPD52" s="2"/>
      <c r="HPE52" s="2"/>
      <c r="HPF52" s="2"/>
      <c r="HPG52" s="2"/>
      <c r="HPH52" s="2"/>
      <c r="HPI52" s="2"/>
      <c r="HPJ52" s="2"/>
      <c r="HPK52" s="2"/>
      <c r="HPL52" s="2"/>
      <c r="HPM52" s="2"/>
      <c r="HPN52" s="2"/>
      <c r="HPO52" s="2"/>
      <c r="HPP52" s="2"/>
      <c r="HPQ52" s="2"/>
      <c r="HPR52" s="2"/>
      <c r="HPS52" s="2"/>
      <c r="HPT52" s="2"/>
      <c r="HPU52" s="2"/>
      <c r="HPV52" s="2"/>
      <c r="HPW52" s="2"/>
      <c r="HPX52" s="2"/>
      <c r="HPY52" s="2"/>
      <c r="HPZ52" s="2"/>
      <c r="HQA52" s="2"/>
      <c r="HQB52" s="2"/>
      <c r="HQC52" s="2"/>
      <c r="HQD52" s="2"/>
      <c r="HQE52" s="2"/>
      <c r="HQF52" s="2"/>
      <c r="HQG52" s="2"/>
      <c r="HQH52" s="2"/>
      <c r="HQI52" s="2"/>
      <c r="HQJ52" s="2"/>
      <c r="HQK52" s="2"/>
      <c r="HQL52" s="2"/>
      <c r="HQM52" s="2"/>
      <c r="HQN52" s="2"/>
      <c r="HQO52" s="2"/>
      <c r="HQP52" s="2"/>
      <c r="HQQ52" s="2"/>
      <c r="HQR52" s="2"/>
      <c r="HQS52" s="2"/>
      <c r="HQT52" s="2"/>
      <c r="HQU52" s="2"/>
      <c r="HQV52" s="2"/>
      <c r="HQW52" s="2"/>
      <c r="HQX52" s="2"/>
      <c r="HQY52" s="2"/>
      <c r="HQZ52" s="2"/>
      <c r="HRA52" s="2"/>
      <c r="HRB52" s="2"/>
      <c r="HRC52" s="2"/>
      <c r="HRD52" s="2"/>
      <c r="HRE52" s="2"/>
      <c r="HRF52" s="2"/>
      <c r="HRG52" s="2"/>
      <c r="HRH52" s="2"/>
      <c r="HRI52" s="2"/>
      <c r="HRJ52" s="2"/>
      <c r="HRK52" s="2"/>
      <c r="HRL52" s="2"/>
      <c r="HRM52" s="2"/>
      <c r="HRN52" s="2"/>
      <c r="HRO52" s="2"/>
      <c r="HRP52" s="2"/>
      <c r="HRQ52" s="2"/>
      <c r="HRR52" s="2"/>
      <c r="HRS52" s="2"/>
      <c r="HRT52" s="2"/>
      <c r="HRU52" s="2"/>
      <c r="HRV52" s="2"/>
      <c r="HRW52" s="2"/>
      <c r="HRX52" s="2"/>
      <c r="HRY52" s="2"/>
      <c r="HRZ52" s="2"/>
      <c r="HSA52" s="2"/>
      <c r="HSB52" s="2"/>
      <c r="HSC52" s="2"/>
      <c r="HSD52" s="2"/>
      <c r="HSE52" s="2"/>
      <c r="HSF52" s="2"/>
      <c r="HSG52" s="2"/>
      <c r="HSH52" s="2"/>
      <c r="HSI52" s="2"/>
      <c r="HSJ52" s="2"/>
      <c r="HSK52" s="2"/>
      <c r="HSL52" s="2"/>
      <c r="HSM52" s="2"/>
      <c r="HSN52" s="2"/>
      <c r="HSO52" s="2"/>
      <c r="HSP52" s="2"/>
      <c r="HSQ52" s="2"/>
      <c r="HSR52" s="2"/>
      <c r="HSS52" s="2"/>
      <c r="HST52" s="2"/>
      <c r="HSU52" s="2"/>
      <c r="HSV52" s="2"/>
      <c r="HSW52" s="2"/>
      <c r="HSX52" s="2"/>
      <c r="HSY52" s="2"/>
      <c r="HSZ52" s="2"/>
      <c r="HTA52" s="2"/>
      <c r="HTB52" s="2"/>
      <c r="HTC52" s="2"/>
      <c r="HTD52" s="2"/>
      <c r="HTE52" s="2"/>
      <c r="HTF52" s="2"/>
      <c r="HTG52" s="2"/>
      <c r="HTH52" s="2"/>
      <c r="HTI52" s="2"/>
      <c r="HTJ52" s="2"/>
      <c r="HTK52" s="2"/>
      <c r="HTL52" s="2"/>
      <c r="HTM52" s="2"/>
      <c r="HTN52" s="2"/>
      <c r="HTO52" s="2"/>
      <c r="HTP52" s="2"/>
      <c r="HTQ52" s="2"/>
      <c r="HTR52" s="2"/>
      <c r="HTS52" s="2"/>
      <c r="HTT52" s="2"/>
      <c r="HTU52" s="2"/>
      <c r="HTV52" s="2"/>
      <c r="HTW52" s="2"/>
      <c r="HTX52" s="2"/>
      <c r="HTY52" s="2"/>
      <c r="HTZ52" s="2"/>
      <c r="HUA52" s="2"/>
      <c r="HUB52" s="2"/>
      <c r="HUC52" s="2"/>
      <c r="HUD52" s="2"/>
      <c r="HUE52" s="2"/>
      <c r="HUF52" s="2"/>
      <c r="HUG52" s="2"/>
      <c r="HUH52" s="2"/>
      <c r="HUI52" s="2"/>
      <c r="HUJ52" s="2"/>
      <c r="HUK52" s="2"/>
      <c r="HUL52" s="2"/>
      <c r="HUM52" s="2"/>
      <c r="HUN52" s="2"/>
      <c r="HUO52" s="2"/>
      <c r="HUP52" s="2"/>
      <c r="HUQ52" s="2"/>
      <c r="HUR52" s="2"/>
      <c r="HUS52" s="2"/>
      <c r="HUT52" s="2"/>
      <c r="HUU52" s="2"/>
      <c r="HUV52" s="2"/>
      <c r="HUW52" s="2"/>
      <c r="HUX52" s="2"/>
      <c r="HUY52" s="2"/>
      <c r="HUZ52" s="2"/>
      <c r="HVA52" s="2"/>
      <c r="HVB52" s="2"/>
      <c r="HVC52" s="2"/>
      <c r="HVD52" s="2"/>
      <c r="HVE52" s="2"/>
      <c r="HVF52" s="2"/>
      <c r="HVG52" s="2"/>
      <c r="HVH52" s="2"/>
      <c r="HVI52" s="2"/>
      <c r="HVJ52" s="2"/>
      <c r="HVK52" s="2"/>
      <c r="HVL52" s="2"/>
      <c r="HVM52" s="2"/>
      <c r="HVN52" s="2"/>
      <c r="HVO52" s="2"/>
      <c r="HVP52" s="2"/>
      <c r="HVQ52" s="2"/>
      <c r="HVR52" s="2"/>
      <c r="HVS52" s="2"/>
      <c r="HVT52" s="2"/>
      <c r="HVU52" s="2"/>
      <c r="HVV52" s="2"/>
      <c r="HVW52" s="2"/>
      <c r="HVX52" s="2"/>
      <c r="HVY52" s="2"/>
      <c r="HVZ52" s="2"/>
      <c r="HWA52" s="2"/>
      <c r="HWB52" s="2"/>
      <c r="HWC52" s="2"/>
      <c r="HWD52" s="2"/>
      <c r="HWE52" s="2"/>
      <c r="HWF52" s="2"/>
      <c r="HWG52" s="2"/>
      <c r="HWH52" s="2"/>
      <c r="HWI52" s="2"/>
      <c r="HWJ52" s="2"/>
      <c r="HWK52" s="2"/>
      <c r="HWL52" s="2"/>
      <c r="HWM52" s="2"/>
      <c r="HWN52" s="2"/>
      <c r="HWO52" s="2"/>
      <c r="HWP52" s="2"/>
      <c r="HWQ52" s="2"/>
      <c r="HWR52" s="2"/>
      <c r="HWS52" s="2"/>
      <c r="HWT52" s="2"/>
      <c r="HWU52" s="2"/>
      <c r="HWV52" s="2"/>
      <c r="HWW52" s="2"/>
      <c r="HWX52" s="2"/>
      <c r="HWY52" s="2"/>
      <c r="HWZ52" s="2"/>
      <c r="HXA52" s="2"/>
      <c r="HXB52" s="2"/>
      <c r="HXC52" s="2"/>
      <c r="HXD52" s="2"/>
      <c r="HXE52" s="2"/>
      <c r="HXF52" s="2"/>
      <c r="HXG52" s="2"/>
      <c r="HXH52" s="2"/>
      <c r="HXI52" s="2"/>
      <c r="HXJ52" s="2"/>
      <c r="HXK52" s="2"/>
      <c r="HXL52" s="2"/>
      <c r="HXM52" s="2"/>
      <c r="HXN52" s="2"/>
      <c r="HXO52" s="2"/>
      <c r="HXP52" s="2"/>
      <c r="HXQ52" s="2"/>
      <c r="HXR52" s="2"/>
      <c r="HXS52" s="2"/>
      <c r="HXT52" s="2"/>
      <c r="HXU52" s="2"/>
      <c r="HXV52" s="2"/>
      <c r="HXW52" s="2"/>
      <c r="HXX52" s="2"/>
      <c r="HXY52" s="2"/>
      <c r="HXZ52" s="2"/>
      <c r="HYA52" s="2"/>
      <c r="HYB52" s="2"/>
      <c r="HYC52" s="2"/>
      <c r="HYD52" s="2"/>
      <c r="HYE52" s="2"/>
      <c r="HYF52" s="2"/>
      <c r="HYG52" s="2"/>
      <c r="HYH52" s="2"/>
      <c r="HYI52" s="2"/>
      <c r="HYJ52" s="2"/>
      <c r="HYK52" s="2"/>
      <c r="HYL52" s="2"/>
      <c r="HYM52" s="2"/>
      <c r="HYN52" s="2"/>
      <c r="HYO52" s="2"/>
      <c r="HYP52" s="2"/>
      <c r="HYQ52" s="2"/>
      <c r="HYR52" s="2"/>
      <c r="HYS52" s="2"/>
      <c r="HYT52" s="2"/>
      <c r="HYU52" s="2"/>
      <c r="HYV52" s="2"/>
      <c r="HYW52" s="2"/>
      <c r="HYX52" s="2"/>
      <c r="HYY52" s="2"/>
      <c r="HYZ52" s="2"/>
      <c r="HZA52" s="2"/>
      <c r="HZB52" s="2"/>
      <c r="HZC52" s="2"/>
      <c r="HZD52" s="2"/>
      <c r="HZE52" s="2"/>
      <c r="HZF52" s="2"/>
      <c r="HZG52" s="2"/>
      <c r="HZH52" s="2"/>
      <c r="HZI52" s="2"/>
      <c r="HZJ52" s="2"/>
      <c r="HZK52" s="2"/>
      <c r="HZL52" s="2"/>
      <c r="HZM52" s="2"/>
      <c r="HZN52" s="2"/>
      <c r="HZO52" s="2"/>
      <c r="HZP52" s="2"/>
      <c r="HZQ52" s="2"/>
      <c r="HZR52" s="2"/>
      <c r="HZS52" s="2"/>
      <c r="HZT52" s="2"/>
      <c r="HZU52" s="2"/>
      <c r="HZV52" s="2"/>
      <c r="HZW52" s="2"/>
      <c r="HZX52" s="2"/>
      <c r="HZY52" s="2"/>
      <c r="HZZ52" s="2"/>
      <c r="IAA52" s="2"/>
      <c r="IAB52" s="2"/>
      <c r="IAC52" s="2"/>
      <c r="IAD52" s="2"/>
      <c r="IAE52" s="2"/>
      <c r="IAF52" s="2"/>
      <c r="IAG52" s="2"/>
      <c r="IAH52" s="2"/>
      <c r="IAI52" s="2"/>
      <c r="IAJ52" s="2"/>
      <c r="IAK52" s="2"/>
      <c r="IAL52" s="2"/>
      <c r="IAM52" s="2"/>
      <c r="IAN52" s="2"/>
      <c r="IAO52" s="2"/>
      <c r="IAP52" s="2"/>
      <c r="IAQ52" s="2"/>
      <c r="IAR52" s="2"/>
      <c r="IAS52" s="2"/>
      <c r="IAT52" s="2"/>
      <c r="IAU52" s="2"/>
      <c r="IAV52" s="2"/>
      <c r="IAW52" s="2"/>
      <c r="IAX52" s="2"/>
      <c r="IAY52" s="2"/>
      <c r="IAZ52" s="2"/>
      <c r="IBA52" s="2"/>
      <c r="IBB52" s="2"/>
      <c r="IBC52" s="2"/>
      <c r="IBD52" s="2"/>
      <c r="IBE52" s="2"/>
      <c r="IBF52" s="2"/>
      <c r="IBG52" s="2"/>
      <c r="IBH52" s="2"/>
      <c r="IBI52" s="2"/>
      <c r="IBJ52" s="2"/>
      <c r="IBK52" s="2"/>
      <c r="IBL52" s="2"/>
      <c r="IBM52" s="2"/>
      <c r="IBN52" s="2"/>
      <c r="IBO52" s="2"/>
      <c r="IBP52" s="2"/>
      <c r="IBQ52" s="2"/>
      <c r="IBR52" s="2"/>
      <c r="IBS52" s="2"/>
      <c r="IBT52" s="2"/>
      <c r="IBU52" s="2"/>
      <c r="IBV52" s="2"/>
      <c r="IBW52" s="2"/>
      <c r="IBX52" s="2"/>
      <c r="IBY52" s="2"/>
      <c r="IBZ52" s="2"/>
      <c r="ICA52" s="2"/>
      <c r="ICB52" s="2"/>
      <c r="ICC52" s="2"/>
      <c r="ICD52" s="2"/>
      <c r="ICE52" s="2"/>
      <c r="ICF52" s="2"/>
      <c r="ICG52" s="2"/>
      <c r="ICH52" s="2"/>
      <c r="ICI52" s="2"/>
      <c r="ICJ52" s="2"/>
      <c r="ICK52" s="2"/>
      <c r="ICL52" s="2"/>
      <c r="ICM52" s="2"/>
      <c r="ICN52" s="2"/>
      <c r="ICO52" s="2"/>
      <c r="ICP52" s="2"/>
      <c r="ICQ52" s="2"/>
      <c r="ICR52" s="2"/>
      <c r="ICS52" s="2"/>
      <c r="ICT52" s="2"/>
      <c r="ICU52" s="2"/>
      <c r="ICV52" s="2"/>
      <c r="ICW52" s="2"/>
      <c r="ICX52" s="2"/>
      <c r="ICY52" s="2"/>
      <c r="ICZ52" s="2"/>
      <c r="IDA52" s="2"/>
      <c r="IDB52" s="2"/>
      <c r="IDC52" s="2"/>
      <c r="IDD52" s="2"/>
      <c r="IDE52" s="2"/>
      <c r="IDF52" s="2"/>
      <c r="IDG52" s="2"/>
      <c r="IDH52" s="2"/>
      <c r="IDI52" s="2"/>
      <c r="IDJ52" s="2"/>
      <c r="IDK52" s="2"/>
      <c r="IDL52" s="2"/>
      <c r="IDM52" s="2"/>
      <c r="IDN52" s="2"/>
      <c r="IDO52" s="2"/>
      <c r="IDP52" s="2"/>
      <c r="IDQ52" s="2"/>
      <c r="IDR52" s="2"/>
      <c r="IDS52" s="2"/>
      <c r="IDT52" s="2"/>
      <c r="IDU52" s="2"/>
      <c r="IDV52" s="2"/>
      <c r="IDW52" s="2"/>
      <c r="IDX52" s="2"/>
      <c r="IDY52" s="2"/>
      <c r="IDZ52" s="2"/>
      <c r="IEA52" s="2"/>
      <c r="IEB52" s="2"/>
      <c r="IEC52" s="2"/>
      <c r="IED52" s="2"/>
      <c r="IEE52" s="2"/>
      <c r="IEF52" s="2"/>
      <c r="IEG52" s="2"/>
      <c r="IEH52" s="2"/>
      <c r="IEI52" s="2"/>
      <c r="IEJ52" s="2"/>
      <c r="IEK52" s="2"/>
      <c r="IEL52" s="2"/>
      <c r="IEM52" s="2"/>
      <c r="IEN52" s="2"/>
      <c r="IEO52" s="2"/>
      <c r="IEP52" s="2"/>
      <c r="IEQ52" s="2"/>
      <c r="IER52" s="2"/>
      <c r="IES52" s="2"/>
      <c r="IET52" s="2"/>
      <c r="IEU52" s="2"/>
      <c r="IEV52" s="2"/>
      <c r="IEW52" s="2"/>
      <c r="IEX52" s="2"/>
      <c r="IEY52" s="2"/>
      <c r="IEZ52" s="2"/>
      <c r="IFA52" s="2"/>
      <c r="IFB52" s="2"/>
      <c r="IFC52" s="2"/>
      <c r="IFD52" s="2"/>
      <c r="IFE52" s="2"/>
      <c r="IFF52" s="2"/>
      <c r="IFG52" s="2"/>
      <c r="IFH52" s="2"/>
      <c r="IFI52" s="2"/>
      <c r="IFJ52" s="2"/>
      <c r="IFK52" s="2"/>
      <c r="IFL52" s="2"/>
      <c r="IFM52" s="2"/>
      <c r="IFN52" s="2"/>
      <c r="IFO52" s="2"/>
      <c r="IFP52" s="2"/>
      <c r="IFQ52" s="2"/>
      <c r="IFR52" s="2"/>
      <c r="IFS52" s="2"/>
      <c r="IFT52" s="2"/>
      <c r="IFU52" s="2"/>
      <c r="IFV52" s="2"/>
      <c r="IFW52" s="2"/>
      <c r="IFX52" s="2"/>
      <c r="IFY52" s="2"/>
      <c r="IFZ52" s="2"/>
      <c r="IGA52" s="2"/>
      <c r="IGB52" s="2"/>
      <c r="IGC52" s="2"/>
      <c r="IGD52" s="2"/>
      <c r="IGE52" s="2"/>
      <c r="IGF52" s="2"/>
      <c r="IGG52" s="2"/>
      <c r="IGH52" s="2"/>
      <c r="IGI52" s="2"/>
      <c r="IGJ52" s="2"/>
      <c r="IGK52" s="2"/>
      <c r="IGL52" s="2"/>
      <c r="IGM52" s="2"/>
      <c r="IGN52" s="2"/>
      <c r="IGO52" s="2"/>
      <c r="IGP52" s="2"/>
      <c r="IGQ52" s="2"/>
      <c r="IGR52" s="2"/>
      <c r="IGS52" s="2"/>
      <c r="IGT52" s="2"/>
      <c r="IGU52" s="2"/>
      <c r="IGV52" s="2"/>
      <c r="IGW52" s="2"/>
      <c r="IGX52" s="2"/>
      <c r="IGY52" s="2"/>
      <c r="IGZ52" s="2"/>
      <c r="IHA52" s="2"/>
      <c r="IHB52" s="2"/>
      <c r="IHC52" s="2"/>
      <c r="IHD52" s="2"/>
      <c r="IHE52" s="2"/>
      <c r="IHF52" s="2"/>
      <c r="IHG52" s="2"/>
      <c r="IHH52" s="2"/>
      <c r="IHI52" s="2"/>
      <c r="IHJ52" s="2"/>
      <c r="IHK52" s="2"/>
      <c r="IHL52" s="2"/>
      <c r="IHM52" s="2"/>
      <c r="IHN52" s="2"/>
      <c r="IHO52" s="2"/>
      <c r="IHP52" s="2"/>
      <c r="IHQ52" s="2"/>
      <c r="IHR52" s="2"/>
      <c r="IHS52" s="2"/>
      <c r="IHT52" s="2"/>
      <c r="IHU52" s="2"/>
      <c r="IHV52" s="2"/>
      <c r="IHW52" s="2"/>
      <c r="IHX52" s="2"/>
      <c r="IHY52" s="2"/>
      <c r="IHZ52" s="2"/>
      <c r="IIA52" s="2"/>
      <c r="IIB52" s="2"/>
      <c r="IIC52" s="2"/>
      <c r="IID52" s="2"/>
      <c r="IIE52" s="2"/>
      <c r="IIF52" s="2"/>
      <c r="IIG52" s="2"/>
      <c r="IIH52" s="2"/>
      <c r="III52" s="2"/>
      <c r="IIJ52" s="2"/>
      <c r="IIK52" s="2"/>
      <c r="IIL52" s="2"/>
      <c r="IIM52" s="2"/>
      <c r="IIN52" s="2"/>
      <c r="IIO52" s="2"/>
      <c r="IIP52" s="2"/>
      <c r="IIQ52" s="2"/>
      <c r="IIR52" s="2"/>
      <c r="IIS52" s="2"/>
      <c r="IIT52" s="2"/>
      <c r="IIU52" s="2"/>
      <c r="IIV52" s="2"/>
      <c r="IIW52" s="2"/>
      <c r="IIX52" s="2"/>
      <c r="IIY52" s="2"/>
      <c r="IIZ52" s="2"/>
      <c r="IJA52" s="2"/>
      <c r="IJB52" s="2"/>
      <c r="IJC52" s="2"/>
      <c r="IJD52" s="2"/>
      <c r="IJE52" s="2"/>
      <c r="IJF52" s="2"/>
      <c r="IJG52" s="2"/>
      <c r="IJH52" s="2"/>
      <c r="IJI52" s="2"/>
      <c r="IJJ52" s="2"/>
      <c r="IJK52" s="2"/>
      <c r="IJL52" s="2"/>
      <c r="IJM52" s="2"/>
      <c r="IJN52" s="2"/>
      <c r="IJO52" s="2"/>
      <c r="IJP52" s="2"/>
      <c r="IJQ52" s="2"/>
      <c r="IJR52" s="2"/>
      <c r="IJS52" s="2"/>
      <c r="IJT52" s="2"/>
      <c r="IJU52" s="2"/>
      <c r="IJV52" s="2"/>
      <c r="IJW52" s="2"/>
      <c r="IJX52" s="2"/>
      <c r="IJY52" s="2"/>
      <c r="IJZ52" s="2"/>
      <c r="IKA52" s="2"/>
      <c r="IKB52" s="2"/>
      <c r="IKC52" s="2"/>
      <c r="IKD52" s="2"/>
      <c r="IKE52" s="2"/>
      <c r="IKF52" s="2"/>
      <c r="IKG52" s="2"/>
      <c r="IKH52" s="2"/>
      <c r="IKI52" s="2"/>
      <c r="IKJ52" s="2"/>
      <c r="IKK52" s="2"/>
      <c r="IKL52" s="2"/>
      <c r="IKM52" s="2"/>
      <c r="IKN52" s="2"/>
      <c r="IKO52" s="2"/>
      <c r="IKP52" s="2"/>
      <c r="IKQ52" s="2"/>
      <c r="IKR52" s="2"/>
      <c r="IKS52" s="2"/>
      <c r="IKT52" s="2"/>
      <c r="IKU52" s="2"/>
      <c r="IKV52" s="2"/>
      <c r="IKW52" s="2"/>
      <c r="IKX52" s="2"/>
      <c r="IKY52" s="2"/>
      <c r="IKZ52" s="2"/>
      <c r="ILA52" s="2"/>
      <c r="ILB52" s="2"/>
      <c r="ILC52" s="2"/>
      <c r="ILD52" s="2"/>
      <c r="ILE52" s="2"/>
      <c r="ILF52" s="2"/>
      <c r="ILG52" s="2"/>
      <c r="ILH52" s="2"/>
      <c r="ILI52" s="2"/>
      <c r="ILJ52" s="2"/>
      <c r="ILK52" s="2"/>
      <c r="ILL52" s="2"/>
      <c r="ILM52" s="2"/>
      <c r="ILN52" s="2"/>
      <c r="ILO52" s="2"/>
      <c r="ILP52" s="2"/>
      <c r="ILQ52" s="2"/>
      <c r="ILR52" s="2"/>
      <c r="ILS52" s="2"/>
      <c r="ILT52" s="2"/>
      <c r="ILU52" s="2"/>
      <c r="ILV52" s="2"/>
      <c r="ILW52" s="2"/>
      <c r="ILX52" s="2"/>
      <c r="ILY52" s="2"/>
      <c r="ILZ52" s="2"/>
      <c r="IMA52" s="2"/>
      <c r="IMB52" s="2"/>
      <c r="IMC52" s="2"/>
      <c r="IMD52" s="2"/>
      <c r="IME52" s="2"/>
      <c r="IMF52" s="2"/>
      <c r="IMG52" s="2"/>
      <c r="IMH52" s="2"/>
      <c r="IMI52" s="2"/>
      <c r="IMJ52" s="2"/>
      <c r="IMK52" s="2"/>
      <c r="IML52" s="2"/>
      <c r="IMM52" s="2"/>
      <c r="IMN52" s="2"/>
      <c r="IMO52" s="2"/>
      <c r="IMP52" s="2"/>
      <c r="IMQ52" s="2"/>
      <c r="IMR52" s="2"/>
      <c r="IMS52" s="2"/>
      <c r="IMT52" s="2"/>
      <c r="IMU52" s="2"/>
      <c r="IMV52" s="2"/>
      <c r="IMW52" s="2"/>
      <c r="IMX52" s="2"/>
      <c r="IMY52" s="2"/>
      <c r="IMZ52" s="2"/>
      <c r="INA52" s="2"/>
      <c r="INB52" s="2"/>
      <c r="INC52" s="2"/>
      <c r="IND52" s="2"/>
      <c r="INE52" s="2"/>
      <c r="INF52" s="2"/>
      <c r="ING52" s="2"/>
      <c r="INH52" s="2"/>
      <c r="INI52" s="2"/>
      <c r="INJ52" s="2"/>
      <c r="INK52" s="2"/>
      <c r="INL52" s="2"/>
      <c r="INM52" s="2"/>
      <c r="INN52" s="2"/>
      <c r="INO52" s="2"/>
      <c r="INP52" s="2"/>
      <c r="INQ52" s="2"/>
      <c r="INR52" s="2"/>
      <c r="INS52" s="2"/>
      <c r="INT52" s="2"/>
      <c r="INU52" s="2"/>
      <c r="INV52" s="2"/>
      <c r="INW52" s="2"/>
      <c r="INX52" s="2"/>
      <c r="INY52" s="2"/>
      <c r="INZ52" s="2"/>
      <c r="IOA52" s="2"/>
      <c r="IOB52" s="2"/>
      <c r="IOC52" s="2"/>
      <c r="IOD52" s="2"/>
      <c r="IOE52" s="2"/>
      <c r="IOF52" s="2"/>
      <c r="IOG52" s="2"/>
      <c r="IOH52" s="2"/>
      <c r="IOI52" s="2"/>
      <c r="IOJ52" s="2"/>
      <c r="IOK52" s="2"/>
      <c r="IOL52" s="2"/>
      <c r="IOM52" s="2"/>
      <c r="ION52" s="2"/>
      <c r="IOO52" s="2"/>
      <c r="IOP52" s="2"/>
      <c r="IOQ52" s="2"/>
      <c r="IOR52" s="2"/>
      <c r="IOS52" s="2"/>
      <c r="IOT52" s="2"/>
      <c r="IOU52" s="2"/>
      <c r="IOV52" s="2"/>
      <c r="IOW52" s="2"/>
      <c r="IOX52" s="2"/>
      <c r="IOY52" s="2"/>
      <c r="IOZ52" s="2"/>
      <c r="IPA52" s="2"/>
      <c r="IPB52" s="2"/>
      <c r="IPC52" s="2"/>
      <c r="IPD52" s="2"/>
      <c r="IPE52" s="2"/>
      <c r="IPF52" s="2"/>
      <c r="IPG52" s="2"/>
      <c r="IPH52" s="2"/>
      <c r="IPI52" s="2"/>
      <c r="IPJ52" s="2"/>
      <c r="IPK52" s="2"/>
      <c r="IPL52" s="2"/>
      <c r="IPM52" s="2"/>
      <c r="IPN52" s="2"/>
      <c r="IPO52" s="2"/>
      <c r="IPP52" s="2"/>
      <c r="IPQ52" s="2"/>
      <c r="IPR52" s="2"/>
      <c r="IPS52" s="2"/>
      <c r="IPT52" s="2"/>
      <c r="IPU52" s="2"/>
      <c r="IPV52" s="2"/>
      <c r="IPW52" s="2"/>
      <c r="IPX52" s="2"/>
      <c r="IPY52" s="2"/>
      <c r="IPZ52" s="2"/>
      <c r="IQA52" s="2"/>
      <c r="IQB52" s="2"/>
      <c r="IQC52" s="2"/>
      <c r="IQD52" s="2"/>
      <c r="IQE52" s="2"/>
      <c r="IQF52" s="2"/>
      <c r="IQG52" s="2"/>
      <c r="IQH52" s="2"/>
      <c r="IQI52" s="2"/>
      <c r="IQJ52" s="2"/>
      <c r="IQK52" s="2"/>
      <c r="IQL52" s="2"/>
      <c r="IQM52" s="2"/>
      <c r="IQN52" s="2"/>
      <c r="IQO52" s="2"/>
      <c r="IQP52" s="2"/>
      <c r="IQQ52" s="2"/>
      <c r="IQR52" s="2"/>
      <c r="IQS52" s="2"/>
      <c r="IQT52" s="2"/>
      <c r="IQU52" s="2"/>
      <c r="IQV52" s="2"/>
      <c r="IQW52" s="2"/>
      <c r="IQX52" s="2"/>
      <c r="IQY52" s="2"/>
      <c r="IQZ52" s="2"/>
      <c r="IRA52" s="2"/>
      <c r="IRB52" s="2"/>
      <c r="IRC52" s="2"/>
      <c r="IRD52" s="2"/>
      <c r="IRE52" s="2"/>
      <c r="IRF52" s="2"/>
      <c r="IRG52" s="2"/>
      <c r="IRH52" s="2"/>
      <c r="IRI52" s="2"/>
      <c r="IRJ52" s="2"/>
      <c r="IRK52" s="2"/>
      <c r="IRL52" s="2"/>
      <c r="IRM52" s="2"/>
      <c r="IRN52" s="2"/>
      <c r="IRO52" s="2"/>
      <c r="IRP52" s="2"/>
      <c r="IRQ52" s="2"/>
      <c r="IRR52" s="2"/>
      <c r="IRS52" s="2"/>
      <c r="IRT52" s="2"/>
      <c r="IRU52" s="2"/>
      <c r="IRV52" s="2"/>
      <c r="IRW52" s="2"/>
      <c r="IRX52" s="2"/>
      <c r="IRY52" s="2"/>
      <c r="IRZ52" s="2"/>
      <c r="ISA52" s="2"/>
      <c r="ISB52" s="2"/>
      <c r="ISC52" s="2"/>
      <c r="ISD52" s="2"/>
      <c r="ISE52" s="2"/>
      <c r="ISF52" s="2"/>
      <c r="ISG52" s="2"/>
      <c r="ISH52" s="2"/>
      <c r="ISI52" s="2"/>
      <c r="ISJ52" s="2"/>
      <c r="ISK52" s="2"/>
      <c r="ISL52" s="2"/>
      <c r="ISM52" s="2"/>
      <c r="ISN52" s="2"/>
      <c r="ISO52" s="2"/>
      <c r="ISP52" s="2"/>
      <c r="ISQ52" s="2"/>
      <c r="ISR52" s="2"/>
      <c r="ISS52" s="2"/>
      <c r="IST52" s="2"/>
      <c r="ISU52" s="2"/>
      <c r="ISV52" s="2"/>
      <c r="ISW52" s="2"/>
      <c r="ISX52" s="2"/>
      <c r="ISY52" s="2"/>
      <c r="ISZ52" s="2"/>
      <c r="ITA52" s="2"/>
      <c r="ITB52" s="2"/>
      <c r="ITC52" s="2"/>
      <c r="ITD52" s="2"/>
      <c r="ITE52" s="2"/>
      <c r="ITF52" s="2"/>
      <c r="ITG52" s="2"/>
      <c r="ITH52" s="2"/>
      <c r="ITI52" s="2"/>
      <c r="ITJ52" s="2"/>
      <c r="ITK52" s="2"/>
      <c r="ITL52" s="2"/>
      <c r="ITM52" s="2"/>
      <c r="ITN52" s="2"/>
      <c r="ITO52" s="2"/>
      <c r="ITP52" s="2"/>
      <c r="ITQ52" s="2"/>
      <c r="ITR52" s="2"/>
      <c r="ITS52" s="2"/>
      <c r="ITT52" s="2"/>
      <c r="ITU52" s="2"/>
      <c r="ITV52" s="2"/>
      <c r="ITW52" s="2"/>
      <c r="ITX52" s="2"/>
      <c r="ITY52" s="2"/>
      <c r="ITZ52" s="2"/>
      <c r="IUA52" s="2"/>
      <c r="IUB52" s="2"/>
      <c r="IUC52" s="2"/>
      <c r="IUD52" s="2"/>
      <c r="IUE52" s="2"/>
      <c r="IUF52" s="2"/>
      <c r="IUG52" s="2"/>
      <c r="IUH52" s="2"/>
      <c r="IUI52" s="2"/>
      <c r="IUJ52" s="2"/>
      <c r="IUK52" s="2"/>
      <c r="IUL52" s="2"/>
      <c r="IUM52" s="2"/>
      <c r="IUN52" s="2"/>
      <c r="IUO52" s="2"/>
      <c r="IUP52" s="2"/>
      <c r="IUQ52" s="2"/>
      <c r="IUR52" s="2"/>
      <c r="IUS52" s="2"/>
      <c r="IUT52" s="2"/>
      <c r="IUU52" s="2"/>
      <c r="IUV52" s="2"/>
      <c r="IUW52" s="2"/>
      <c r="IUX52" s="2"/>
      <c r="IUY52" s="2"/>
      <c r="IUZ52" s="2"/>
      <c r="IVA52" s="2"/>
      <c r="IVB52" s="2"/>
      <c r="IVC52" s="2"/>
      <c r="IVD52" s="2"/>
      <c r="IVE52" s="2"/>
      <c r="IVF52" s="2"/>
      <c r="IVG52" s="2"/>
      <c r="IVH52" s="2"/>
      <c r="IVI52" s="2"/>
      <c r="IVJ52" s="2"/>
      <c r="IVK52" s="2"/>
      <c r="IVL52" s="2"/>
      <c r="IVM52" s="2"/>
      <c r="IVN52" s="2"/>
      <c r="IVO52" s="2"/>
      <c r="IVP52" s="2"/>
      <c r="IVQ52" s="2"/>
      <c r="IVR52" s="2"/>
      <c r="IVS52" s="2"/>
      <c r="IVT52" s="2"/>
      <c r="IVU52" s="2"/>
      <c r="IVV52" s="2"/>
      <c r="IVW52" s="2"/>
      <c r="IVX52" s="2"/>
      <c r="IVY52" s="2"/>
      <c r="IVZ52" s="2"/>
      <c r="IWA52" s="2"/>
      <c r="IWB52" s="2"/>
      <c r="IWC52" s="2"/>
      <c r="IWD52" s="2"/>
      <c r="IWE52" s="2"/>
      <c r="IWF52" s="2"/>
      <c r="IWG52" s="2"/>
      <c r="IWH52" s="2"/>
      <c r="IWI52" s="2"/>
      <c r="IWJ52" s="2"/>
      <c r="IWK52" s="2"/>
      <c r="IWL52" s="2"/>
      <c r="IWM52" s="2"/>
      <c r="IWN52" s="2"/>
      <c r="IWO52" s="2"/>
      <c r="IWP52" s="2"/>
      <c r="IWQ52" s="2"/>
      <c r="IWR52" s="2"/>
      <c r="IWS52" s="2"/>
      <c r="IWT52" s="2"/>
      <c r="IWU52" s="2"/>
      <c r="IWV52" s="2"/>
      <c r="IWW52" s="2"/>
      <c r="IWX52" s="2"/>
      <c r="IWY52" s="2"/>
      <c r="IWZ52" s="2"/>
      <c r="IXA52" s="2"/>
      <c r="IXB52" s="2"/>
      <c r="IXC52" s="2"/>
      <c r="IXD52" s="2"/>
      <c r="IXE52" s="2"/>
      <c r="IXF52" s="2"/>
      <c r="IXG52" s="2"/>
      <c r="IXH52" s="2"/>
      <c r="IXI52" s="2"/>
      <c r="IXJ52" s="2"/>
      <c r="IXK52" s="2"/>
      <c r="IXL52" s="2"/>
      <c r="IXM52" s="2"/>
      <c r="IXN52" s="2"/>
      <c r="IXO52" s="2"/>
      <c r="IXP52" s="2"/>
      <c r="IXQ52" s="2"/>
      <c r="IXR52" s="2"/>
      <c r="IXS52" s="2"/>
      <c r="IXT52" s="2"/>
      <c r="IXU52" s="2"/>
      <c r="IXV52" s="2"/>
      <c r="IXW52" s="2"/>
      <c r="IXX52" s="2"/>
      <c r="IXY52" s="2"/>
      <c r="IXZ52" s="2"/>
      <c r="IYA52" s="2"/>
      <c r="IYB52" s="2"/>
      <c r="IYC52" s="2"/>
      <c r="IYD52" s="2"/>
      <c r="IYE52" s="2"/>
      <c r="IYF52" s="2"/>
      <c r="IYG52" s="2"/>
      <c r="IYH52" s="2"/>
      <c r="IYI52" s="2"/>
      <c r="IYJ52" s="2"/>
      <c r="IYK52" s="2"/>
      <c r="IYL52" s="2"/>
      <c r="IYM52" s="2"/>
      <c r="IYN52" s="2"/>
      <c r="IYO52" s="2"/>
      <c r="IYP52" s="2"/>
      <c r="IYQ52" s="2"/>
      <c r="IYR52" s="2"/>
      <c r="IYS52" s="2"/>
      <c r="IYT52" s="2"/>
      <c r="IYU52" s="2"/>
      <c r="IYV52" s="2"/>
      <c r="IYW52" s="2"/>
      <c r="IYX52" s="2"/>
      <c r="IYY52" s="2"/>
      <c r="IYZ52" s="2"/>
      <c r="IZA52" s="2"/>
      <c r="IZB52" s="2"/>
      <c r="IZC52" s="2"/>
      <c r="IZD52" s="2"/>
      <c r="IZE52" s="2"/>
      <c r="IZF52" s="2"/>
      <c r="IZG52" s="2"/>
      <c r="IZH52" s="2"/>
      <c r="IZI52" s="2"/>
      <c r="IZJ52" s="2"/>
      <c r="IZK52" s="2"/>
      <c r="IZL52" s="2"/>
      <c r="IZM52" s="2"/>
      <c r="IZN52" s="2"/>
      <c r="IZO52" s="2"/>
      <c r="IZP52" s="2"/>
      <c r="IZQ52" s="2"/>
      <c r="IZR52" s="2"/>
      <c r="IZS52" s="2"/>
      <c r="IZT52" s="2"/>
      <c r="IZU52" s="2"/>
      <c r="IZV52" s="2"/>
      <c r="IZW52" s="2"/>
      <c r="IZX52" s="2"/>
      <c r="IZY52" s="2"/>
      <c r="IZZ52" s="2"/>
      <c r="JAA52" s="2"/>
      <c r="JAB52" s="2"/>
      <c r="JAC52" s="2"/>
      <c r="JAD52" s="2"/>
      <c r="JAE52" s="2"/>
      <c r="JAF52" s="2"/>
      <c r="JAG52" s="2"/>
      <c r="JAH52" s="2"/>
      <c r="JAI52" s="2"/>
      <c r="JAJ52" s="2"/>
      <c r="JAK52" s="2"/>
      <c r="JAL52" s="2"/>
      <c r="JAM52" s="2"/>
      <c r="JAN52" s="2"/>
      <c r="JAO52" s="2"/>
      <c r="JAP52" s="2"/>
      <c r="JAQ52" s="2"/>
      <c r="JAR52" s="2"/>
      <c r="JAS52" s="2"/>
      <c r="JAT52" s="2"/>
      <c r="JAU52" s="2"/>
      <c r="JAV52" s="2"/>
      <c r="JAW52" s="2"/>
      <c r="JAX52" s="2"/>
      <c r="JAY52" s="2"/>
      <c r="JAZ52" s="2"/>
      <c r="JBA52" s="2"/>
      <c r="JBB52" s="2"/>
      <c r="JBC52" s="2"/>
      <c r="JBD52" s="2"/>
      <c r="JBE52" s="2"/>
      <c r="JBF52" s="2"/>
      <c r="JBG52" s="2"/>
      <c r="JBH52" s="2"/>
      <c r="JBI52" s="2"/>
      <c r="JBJ52" s="2"/>
      <c r="JBK52" s="2"/>
      <c r="JBL52" s="2"/>
      <c r="JBM52" s="2"/>
      <c r="JBN52" s="2"/>
      <c r="JBO52" s="2"/>
      <c r="JBP52" s="2"/>
      <c r="JBQ52" s="2"/>
      <c r="JBR52" s="2"/>
      <c r="JBS52" s="2"/>
      <c r="JBT52" s="2"/>
      <c r="JBU52" s="2"/>
      <c r="JBV52" s="2"/>
      <c r="JBW52" s="2"/>
      <c r="JBX52" s="2"/>
      <c r="JBY52" s="2"/>
      <c r="JBZ52" s="2"/>
      <c r="JCA52" s="2"/>
      <c r="JCB52" s="2"/>
      <c r="JCC52" s="2"/>
      <c r="JCD52" s="2"/>
      <c r="JCE52" s="2"/>
      <c r="JCF52" s="2"/>
      <c r="JCG52" s="2"/>
      <c r="JCH52" s="2"/>
      <c r="JCI52" s="2"/>
      <c r="JCJ52" s="2"/>
      <c r="JCK52" s="2"/>
      <c r="JCL52" s="2"/>
      <c r="JCM52" s="2"/>
      <c r="JCN52" s="2"/>
      <c r="JCO52" s="2"/>
      <c r="JCP52" s="2"/>
      <c r="JCQ52" s="2"/>
      <c r="JCR52" s="2"/>
      <c r="JCS52" s="2"/>
      <c r="JCT52" s="2"/>
      <c r="JCU52" s="2"/>
      <c r="JCV52" s="2"/>
      <c r="JCW52" s="2"/>
      <c r="JCX52" s="2"/>
      <c r="JCY52" s="2"/>
      <c r="JCZ52" s="2"/>
      <c r="JDA52" s="2"/>
      <c r="JDB52" s="2"/>
      <c r="JDC52" s="2"/>
      <c r="JDD52" s="2"/>
      <c r="JDE52" s="2"/>
      <c r="JDF52" s="2"/>
      <c r="JDG52" s="2"/>
      <c r="JDH52" s="2"/>
      <c r="JDI52" s="2"/>
      <c r="JDJ52" s="2"/>
      <c r="JDK52" s="2"/>
      <c r="JDL52" s="2"/>
      <c r="JDM52" s="2"/>
      <c r="JDN52" s="2"/>
      <c r="JDO52" s="2"/>
      <c r="JDP52" s="2"/>
      <c r="JDQ52" s="2"/>
      <c r="JDR52" s="2"/>
      <c r="JDS52" s="2"/>
      <c r="JDT52" s="2"/>
      <c r="JDU52" s="2"/>
      <c r="JDV52" s="2"/>
      <c r="JDW52" s="2"/>
      <c r="JDX52" s="2"/>
      <c r="JDY52" s="2"/>
      <c r="JDZ52" s="2"/>
      <c r="JEA52" s="2"/>
      <c r="JEB52" s="2"/>
      <c r="JEC52" s="2"/>
      <c r="JED52" s="2"/>
      <c r="JEE52" s="2"/>
      <c r="JEF52" s="2"/>
      <c r="JEG52" s="2"/>
      <c r="JEH52" s="2"/>
      <c r="JEI52" s="2"/>
      <c r="JEJ52" s="2"/>
      <c r="JEK52" s="2"/>
      <c r="JEL52" s="2"/>
      <c r="JEM52" s="2"/>
      <c r="JEN52" s="2"/>
      <c r="JEO52" s="2"/>
      <c r="JEP52" s="2"/>
      <c r="JEQ52" s="2"/>
      <c r="JER52" s="2"/>
      <c r="JES52" s="2"/>
      <c r="JET52" s="2"/>
      <c r="JEU52" s="2"/>
      <c r="JEV52" s="2"/>
      <c r="JEW52" s="2"/>
      <c r="JEX52" s="2"/>
      <c r="JEY52" s="2"/>
      <c r="JEZ52" s="2"/>
      <c r="JFA52" s="2"/>
      <c r="JFB52" s="2"/>
      <c r="JFC52" s="2"/>
      <c r="JFD52" s="2"/>
      <c r="JFE52" s="2"/>
      <c r="JFF52" s="2"/>
      <c r="JFG52" s="2"/>
      <c r="JFH52" s="2"/>
      <c r="JFI52" s="2"/>
      <c r="JFJ52" s="2"/>
      <c r="JFK52" s="2"/>
      <c r="JFL52" s="2"/>
      <c r="JFM52" s="2"/>
      <c r="JFN52" s="2"/>
      <c r="JFO52" s="2"/>
      <c r="JFP52" s="2"/>
      <c r="JFQ52" s="2"/>
      <c r="JFR52" s="2"/>
      <c r="JFS52" s="2"/>
      <c r="JFT52" s="2"/>
      <c r="JFU52" s="2"/>
      <c r="JFV52" s="2"/>
      <c r="JFW52" s="2"/>
      <c r="JFX52" s="2"/>
      <c r="JFY52" s="2"/>
      <c r="JFZ52" s="2"/>
      <c r="JGA52" s="2"/>
      <c r="JGB52" s="2"/>
      <c r="JGC52" s="2"/>
      <c r="JGD52" s="2"/>
      <c r="JGE52" s="2"/>
      <c r="JGF52" s="2"/>
      <c r="JGG52" s="2"/>
      <c r="JGH52" s="2"/>
      <c r="JGI52" s="2"/>
      <c r="JGJ52" s="2"/>
      <c r="JGK52" s="2"/>
      <c r="JGL52" s="2"/>
      <c r="JGM52" s="2"/>
      <c r="JGN52" s="2"/>
      <c r="JGO52" s="2"/>
      <c r="JGP52" s="2"/>
      <c r="JGQ52" s="2"/>
      <c r="JGR52" s="2"/>
      <c r="JGS52" s="2"/>
      <c r="JGT52" s="2"/>
      <c r="JGU52" s="2"/>
      <c r="JGV52" s="2"/>
      <c r="JGW52" s="2"/>
      <c r="JGX52" s="2"/>
      <c r="JGY52" s="2"/>
      <c r="JGZ52" s="2"/>
      <c r="JHA52" s="2"/>
      <c r="JHB52" s="2"/>
      <c r="JHC52" s="2"/>
      <c r="JHD52" s="2"/>
      <c r="JHE52" s="2"/>
      <c r="JHF52" s="2"/>
      <c r="JHG52" s="2"/>
      <c r="JHH52" s="2"/>
      <c r="JHI52" s="2"/>
      <c r="JHJ52" s="2"/>
      <c r="JHK52" s="2"/>
      <c r="JHL52" s="2"/>
      <c r="JHM52" s="2"/>
      <c r="JHN52" s="2"/>
      <c r="JHO52" s="2"/>
      <c r="JHP52" s="2"/>
      <c r="JHQ52" s="2"/>
      <c r="JHR52" s="2"/>
      <c r="JHS52" s="2"/>
      <c r="JHT52" s="2"/>
      <c r="JHU52" s="2"/>
      <c r="JHV52" s="2"/>
      <c r="JHW52" s="2"/>
      <c r="JHX52" s="2"/>
      <c r="JHY52" s="2"/>
      <c r="JHZ52" s="2"/>
      <c r="JIA52" s="2"/>
      <c r="JIB52" s="2"/>
      <c r="JIC52" s="2"/>
      <c r="JID52" s="2"/>
      <c r="JIE52" s="2"/>
      <c r="JIF52" s="2"/>
      <c r="JIG52" s="2"/>
      <c r="JIH52" s="2"/>
      <c r="JII52" s="2"/>
      <c r="JIJ52" s="2"/>
      <c r="JIK52" s="2"/>
      <c r="JIL52" s="2"/>
      <c r="JIM52" s="2"/>
      <c r="JIN52" s="2"/>
      <c r="JIO52" s="2"/>
      <c r="JIP52" s="2"/>
      <c r="JIQ52" s="2"/>
      <c r="JIR52" s="2"/>
      <c r="JIS52" s="2"/>
      <c r="JIT52" s="2"/>
      <c r="JIU52" s="2"/>
      <c r="JIV52" s="2"/>
      <c r="JIW52" s="2"/>
      <c r="JIX52" s="2"/>
      <c r="JIY52" s="2"/>
      <c r="JIZ52" s="2"/>
      <c r="JJA52" s="2"/>
      <c r="JJB52" s="2"/>
      <c r="JJC52" s="2"/>
      <c r="JJD52" s="2"/>
      <c r="JJE52" s="2"/>
      <c r="JJF52" s="2"/>
      <c r="JJG52" s="2"/>
      <c r="JJH52" s="2"/>
      <c r="JJI52" s="2"/>
      <c r="JJJ52" s="2"/>
      <c r="JJK52" s="2"/>
      <c r="JJL52" s="2"/>
      <c r="JJM52" s="2"/>
      <c r="JJN52" s="2"/>
      <c r="JJO52" s="2"/>
      <c r="JJP52" s="2"/>
      <c r="JJQ52" s="2"/>
      <c r="JJR52" s="2"/>
      <c r="JJS52" s="2"/>
      <c r="JJT52" s="2"/>
      <c r="JJU52" s="2"/>
      <c r="JJV52" s="2"/>
      <c r="JJW52" s="2"/>
      <c r="JJX52" s="2"/>
      <c r="JJY52" s="2"/>
      <c r="JJZ52" s="2"/>
      <c r="JKA52" s="2"/>
      <c r="JKB52" s="2"/>
      <c r="JKC52" s="2"/>
      <c r="JKD52" s="2"/>
      <c r="JKE52" s="2"/>
      <c r="JKF52" s="2"/>
      <c r="JKG52" s="2"/>
      <c r="JKH52" s="2"/>
      <c r="JKI52" s="2"/>
      <c r="JKJ52" s="2"/>
      <c r="JKK52" s="2"/>
      <c r="JKL52" s="2"/>
      <c r="JKM52" s="2"/>
      <c r="JKN52" s="2"/>
      <c r="JKO52" s="2"/>
      <c r="JKP52" s="2"/>
      <c r="JKQ52" s="2"/>
      <c r="JKR52" s="2"/>
      <c r="JKS52" s="2"/>
      <c r="JKT52" s="2"/>
      <c r="JKU52" s="2"/>
      <c r="JKV52" s="2"/>
      <c r="JKW52" s="2"/>
      <c r="JKX52" s="2"/>
      <c r="JKY52" s="2"/>
      <c r="JKZ52" s="2"/>
      <c r="JLA52" s="2"/>
      <c r="JLB52" s="2"/>
      <c r="JLC52" s="2"/>
      <c r="JLD52" s="2"/>
      <c r="JLE52" s="2"/>
      <c r="JLF52" s="2"/>
      <c r="JLG52" s="2"/>
      <c r="JLH52" s="2"/>
      <c r="JLI52" s="2"/>
      <c r="JLJ52" s="2"/>
      <c r="JLK52" s="2"/>
      <c r="JLL52" s="2"/>
      <c r="JLM52" s="2"/>
      <c r="JLN52" s="2"/>
      <c r="JLO52" s="2"/>
      <c r="JLP52" s="2"/>
      <c r="JLQ52" s="2"/>
      <c r="JLR52" s="2"/>
      <c r="JLS52" s="2"/>
      <c r="JLT52" s="2"/>
      <c r="JLU52" s="2"/>
      <c r="JLV52" s="2"/>
      <c r="JLW52" s="2"/>
      <c r="JLX52" s="2"/>
      <c r="JLY52" s="2"/>
      <c r="JLZ52" s="2"/>
      <c r="JMA52" s="2"/>
      <c r="JMB52" s="2"/>
      <c r="JMC52" s="2"/>
      <c r="JMD52" s="2"/>
      <c r="JME52" s="2"/>
      <c r="JMF52" s="2"/>
      <c r="JMG52" s="2"/>
      <c r="JMH52" s="2"/>
      <c r="JMI52" s="2"/>
      <c r="JMJ52" s="2"/>
      <c r="JMK52" s="2"/>
      <c r="JML52" s="2"/>
      <c r="JMM52" s="2"/>
      <c r="JMN52" s="2"/>
      <c r="JMO52" s="2"/>
      <c r="JMP52" s="2"/>
      <c r="JMQ52" s="2"/>
      <c r="JMR52" s="2"/>
      <c r="JMS52" s="2"/>
      <c r="JMT52" s="2"/>
      <c r="JMU52" s="2"/>
      <c r="JMV52" s="2"/>
      <c r="JMW52" s="2"/>
      <c r="JMX52" s="2"/>
      <c r="JMY52" s="2"/>
      <c r="JMZ52" s="2"/>
      <c r="JNA52" s="2"/>
      <c r="JNB52" s="2"/>
      <c r="JNC52" s="2"/>
      <c r="JND52" s="2"/>
      <c r="JNE52" s="2"/>
      <c r="JNF52" s="2"/>
      <c r="JNG52" s="2"/>
      <c r="JNH52" s="2"/>
      <c r="JNI52" s="2"/>
      <c r="JNJ52" s="2"/>
      <c r="JNK52" s="2"/>
      <c r="JNL52" s="2"/>
      <c r="JNM52" s="2"/>
      <c r="JNN52" s="2"/>
      <c r="JNO52" s="2"/>
      <c r="JNP52" s="2"/>
      <c r="JNQ52" s="2"/>
      <c r="JNR52" s="2"/>
      <c r="JNS52" s="2"/>
      <c r="JNT52" s="2"/>
      <c r="JNU52" s="2"/>
      <c r="JNV52" s="2"/>
      <c r="JNW52" s="2"/>
      <c r="JNX52" s="2"/>
      <c r="JNY52" s="2"/>
      <c r="JNZ52" s="2"/>
      <c r="JOA52" s="2"/>
      <c r="JOB52" s="2"/>
      <c r="JOC52" s="2"/>
      <c r="JOD52" s="2"/>
      <c r="JOE52" s="2"/>
      <c r="JOF52" s="2"/>
      <c r="JOG52" s="2"/>
      <c r="JOH52" s="2"/>
      <c r="JOI52" s="2"/>
      <c r="JOJ52" s="2"/>
      <c r="JOK52" s="2"/>
      <c r="JOL52" s="2"/>
      <c r="JOM52" s="2"/>
      <c r="JON52" s="2"/>
      <c r="JOO52" s="2"/>
      <c r="JOP52" s="2"/>
      <c r="JOQ52" s="2"/>
      <c r="JOR52" s="2"/>
      <c r="JOS52" s="2"/>
      <c r="JOT52" s="2"/>
      <c r="JOU52" s="2"/>
      <c r="JOV52" s="2"/>
      <c r="JOW52" s="2"/>
      <c r="JOX52" s="2"/>
      <c r="JOY52" s="2"/>
      <c r="JOZ52" s="2"/>
      <c r="JPA52" s="2"/>
      <c r="JPB52" s="2"/>
      <c r="JPC52" s="2"/>
      <c r="JPD52" s="2"/>
      <c r="JPE52" s="2"/>
      <c r="JPF52" s="2"/>
      <c r="JPG52" s="2"/>
      <c r="JPH52" s="2"/>
      <c r="JPI52" s="2"/>
      <c r="JPJ52" s="2"/>
      <c r="JPK52" s="2"/>
      <c r="JPL52" s="2"/>
      <c r="JPM52" s="2"/>
      <c r="JPN52" s="2"/>
      <c r="JPO52" s="2"/>
      <c r="JPP52" s="2"/>
      <c r="JPQ52" s="2"/>
      <c r="JPR52" s="2"/>
      <c r="JPS52" s="2"/>
      <c r="JPT52" s="2"/>
      <c r="JPU52" s="2"/>
      <c r="JPV52" s="2"/>
      <c r="JPW52" s="2"/>
      <c r="JPX52" s="2"/>
      <c r="JPY52" s="2"/>
      <c r="JPZ52" s="2"/>
      <c r="JQA52" s="2"/>
      <c r="JQB52" s="2"/>
      <c r="JQC52" s="2"/>
      <c r="JQD52" s="2"/>
      <c r="JQE52" s="2"/>
      <c r="JQF52" s="2"/>
      <c r="JQG52" s="2"/>
      <c r="JQH52" s="2"/>
      <c r="JQI52" s="2"/>
      <c r="JQJ52" s="2"/>
      <c r="JQK52" s="2"/>
      <c r="JQL52" s="2"/>
      <c r="JQM52" s="2"/>
      <c r="JQN52" s="2"/>
      <c r="JQO52" s="2"/>
      <c r="JQP52" s="2"/>
      <c r="JQQ52" s="2"/>
      <c r="JQR52" s="2"/>
      <c r="JQS52" s="2"/>
      <c r="JQT52" s="2"/>
      <c r="JQU52" s="2"/>
      <c r="JQV52" s="2"/>
      <c r="JQW52" s="2"/>
      <c r="JQX52" s="2"/>
      <c r="JQY52" s="2"/>
      <c r="JQZ52" s="2"/>
      <c r="JRA52" s="2"/>
      <c r="JRB52" s="2"/>
      <c r="JRC52" s="2"/>
      <c r="JRD52" s="2"/>
      <c r="JRE52" s="2"/>
      <c r="JRF52" s="2"/>
      <c r="JRG52" s="2"/>
      <c r="JRH52" s="2"/>
      <c r="JRI52" s="2"/>
      <c r="JRJ52" s="2"/>
      <c r="JRK52" s="2"/>
      <c r="JRL52" s="2"/>
      <c r="JRM52" s="2"/>
      <c r="JRN52" s="2"/>
      <c r="JRO52" s="2"/>
      <c r="JRP52" s="2"/>
      <c r="JRQ52" s="2"/>
      <c r="JRR52" s="2"/>
      <c r="JRS52" s="2"/>
      <c r="JRT52" s="2"/>
      <c r="JRU52" s="2"/>
      <c r="JRV52" s="2"/>
      <c r="JRW52" s="2"/>
      <c r="JRX52" s="2"/>
      <c r="JRY52" s="2"/>
      <c r="JRZ52" s="2"/>
      <c r="JSA52" s="2"/>
      <c r="JSB52" s="2"/>
      <c r="JSC52" s="2"/>
      <c r="JSD52" s="2"/>
      <c r="JSE52" s="2"/>
      <c r="JSF52" s="2"/>
      <c r="JSG52" s="2"/>
      <c r="JSH52" s="2"/>
      <c r="JSI52" s="2"/>
      <c r="JSJ52" s="2"/>
      <c r="JSK52" s="2"/>
      <c r="JSL52" s="2"/>
      <c r="JSM52" s="2"/>
      <c r="JSN52" s="2"/>
      <c r="JSO52" s="2"/>
      <c r="JSP52" s="2"/>
      <c r="JSQ52" s="2"/>
      <c r="JSR52" s="2"/>
      <c r="JSS52" s="2"/>
      <c r="JST52" s="2"/>
      <c r="JSU52" s="2"/>
      <c r="JSV52" s="2"/>
      <c r="JSW52" s="2"/>
      <c r="JSX52" s="2"/>
      <c r="JSY52" s="2"/>
      <c r="JSZ52" s="2"/>
      <c r="JTA52" s="2"/>
      <c r="JTB52" s="2"/>
      <c r="JTC52" s="2"/>
      <c r="JTD52" s="2"/>
      <c r="JTE52" s="2"/>
      <c r="JTF52" s="2"/>
      <c r="JTG52" s="2"/>
      <c r="JTH52" s="2"/>
      <c r="JTI52" s="2"/>
      <c r="JTJ52" s="2"/>
      <c r="JTK52" s="2"/>
      <c r="JTL52" s="2"/>
      <c r="JTM52" s="2"/>
      <c r="JTN52" s="2"/>
      <c r="JTO52" s="2"/>
      <c r="JTP52" s="2"/>
      <c r="JTQ52" s="2"/>
      <c r="JTR52" s="2"/>
      <c r="JTS52" s="2"/>
      <c r="JTT52" s="2"/>
      <c r="JTU52" s="2"/>
      <c r="JTV52" s="2"/>
      <c r="JTW52" s="2"/>
      <c r="JTX52" s="2"/>
      <c r="JTY52" s="2"/>
      <c r="JTZ52" s="2"/>
      <c r="JUA52" s="2"/>
      <c r="JUB52" s="2"/>
      <c r="JUC52" s="2"/>
      <c r="JUD52" s="2"/>
      <c r="JUE52" s="2"/>
      <c r="JUF52" s="2"/>
      <c r="JUG52" s="2"/>
      <c r="JUH52" s="2"/>
      <c r="JUI52" s="2"/>
      <c r="JUJ52" s="2"/>
      <c r="JUK52" s="2"/>
      <c r="JUL52" s="2"/>
      <c r="JUM52" s="2"/>
      <c r="JUN52" s="2"/>
      <c r="JUO52" s="2"/>
      <c r="JUP52" s="2"/>
      <c r="JUQ52" s="2"/>
      <c r="JUR52" s="2"/>
      <c r="JUS52" s="2"/>
      <c r="JUT52" s="2"/>
      <c r="JUU52" s="2"/>
      <c r="JUV52" s="2"/>
      <c r="JUW52" s="2"/>
      <c r="JUX52" s="2"/>
      <c r="JUY52" s="2"/>
      <c r="JUZ52" s="2"/>
      <c r="JVA52" s="2"/>
      <c r="JVB52" s="2"/>
      <c r="JVC52" s="2"/>
      <c r="JVD52" s="2"/>
      <c r="JVE52" s="2"/>
      <c r="JVF52" s="2"/>
      <c r="JVG52" s="2"/>
      <c r="JVH52" s="2"/>
      <c r="JVI52" s="2"/>
      <c r="JVJ52" s="2"/>
      <c r="JVK52" s="2"/>
      <c r="JVL52" s="2"/>
      <c r="JVM52" s="2"/>
      <c r="JVN52" s="2"/>
      <c r="JVO52" s="2"/>
      <c r="JVP52" s="2"/>
      <c r="JVQ52" s="2"/>
      <c r="JVR52" s="2"/>
      <c r="JVS52" s="2"/>
      <c r="JVT52" s="2"/>
      <c r="JVU52" s="2"/>
      <c r="JVV52" s="2"/>
      <c r="JVW52" s="2"/>
      <c r="JVX52" s="2"/>
      <c r="JVY52" s="2"/>
      <c r="JVZ52" s="2"/>
      <c r="JWA52" s="2"/>
      <c r="JWB52" s="2"/>
      <c r="JWC52" s="2"/>
      <c r="JWD52" s="2"/>
      <c r="JWE52" s="2"/>
      <c r="JWF52" s="2"/>
      <c r="JWG52" s="2"/>
      <c r="JWH52" s="2"/>
      <c r="JWI52" s="2"/>
      <c r="JWJ52" s="2"/>
      <c r="JWK52" s="2"/>
      <c r="JWL52" s="2"/>
      <c r="JWM52" s="2"/>
      <c r="JWN52" s="2"/>
      <c r="JWO52" s="2"/>
      <c r="JWP52" s="2"/>
      <c r="JWQ52" s="2"/>
      <c r="JWR52" s="2"/>
      <c r="JWS52" s="2"/>
      <c r="JWT52" s="2"/>
      <c r="JWU52" s="2"/>
      <c r="JWV52" s="2"/>
      <c r="JWW52" s="2"/>
      <c r="JWX52" s="2"/>
      <c r="JWY52" s="2"/>
      <c r="JWZ52" s="2"/>
      <c r="JXA52" s="2"/>
      <c r="JXB52" s="2"/>
      <c r="JXC52" s="2"/>
      <c r="JXD52" s="2"/>
      <c r="JXE52" s="2"/>
      <c r="JXF52" s="2"/>
      <c r="JXG52" s="2"/>
      <c r="JXH52" s="2"/>
      <c r="JXI52" s="2"/>
      <c r="JXJ52" s="2"/>
      <c r="JXK52" s="2"/>
      <c r="JXL52" s="2"/>
      <c r="JXM52" s="2"/>
      <c r="JXN52" s="2"/>
      <c r="JXO52" s="2"/>
      <c r="JXP52" s="2"/>
      <c r="JXQ52" s="2"/>
      <c r="JXR52" s="2"/>
      <c r="JXS52" s="2"/>
      <c r="JXT52" s="2"/>
      <c r="JXU52" s="2"/>
      <c r="JXV52" s="2"/>
      <c r="JXW52" s="2"/>
      <c r="JXX52" s="2"/>
      <c r="JXY52" s="2"/>
      <c r="JXZ52" s="2"/>
      <c r="JYA52" s="2"/>
      <c r="JYB52" s="2"/>
      <c r="JYC52" s="2"/>
      <c r="JYD52" s="2"/>
      <c r="JYE52" s="2"/>
      <c r="JYF52" s="2"/>
      <c r="JYG52" s="2"/>
      <c r="JYH52" s="2"/>
      <c r="JYI52" s="2"/>
      <c r="JYJ52" s="2"/>
      <c r="JYK52" s="2"/>
      <c r="JYL52" s="2"/>
      <c r="JYM52" s="2"/>
      <c r="JYN52" s="2"/>
      <c r="JYO52" s="2"/>
      <c r="JYP52" s="2"/>
      <c r="JYQ52" s="2"/>
      <c r="JYR52" s="2"/>
      <c r="JYS52" s="2"/>
      <c r="JYT52" s="2"/>
      <c r="JYU52" s="2"/>
      <c r="JYV52" s="2"/>
      <c r="JYW52" s="2"/>
      <c r="JYX52" s="2"/>
      <c r="JYY52" s="2"/>
      <c r="JYZ52" s="2"/>
      <c r="JZA52" s="2"/>
      <c r="JZB52" s="2"/>
      <c r="JZC52" s="2"/>
      <c r="JZD52" s="2"/>
      <c r="JZE52" s="2"/>
      <c r="JZF52" s="2"/>
      <c r="JZG52" s="2"/>
      <c r="JZH52" s="2"/>
      <c r="JZI52" s="2"/>
      <c r="JZJ52" s="2"/>
      <c r="JZK52" s="2"/>
      <c r="JZL52" s="2"/>
      <c r="JZM52" s="2"/>
      <c r="JZN52" s="2"/>
      <c r="JZO52" s="2"/>
      <c r="JZP52" s="2"/>
      <c r="JZQ52" s="2"/>
      <c r="JZR52" s="2"/>
      <c r="JZS52" s="2"/>
      <c r="JZT52" s="2"/>
      <c r="JZU52" s="2"/>
      <c r="JZV52" s="2"/>
      <c r="JZW52" s="2"/>
      <c r="JZX52" s="2"/>
      <c r="JZY52" s="2"/>
      <c r="JZZ52" s="2"/>
      <c r="KAA52" s="2"/>
      <c r="KAB52" s="2"/>
      <c r="KAC52" s="2"/>
      <c r="KAD52" s="2"/>
      <c r="KAE52" s="2"/>
      <c r="KAF52" s="2"/>
      <c r="KAG52" s="2"/>
      <c r="KAH52" s="2"/>
      <c r="KAI52" s="2"/>
      <c r="KAJ52" s="2"/>
      <c r="KAK52" s="2"/>
      <c r="KAL52" s="2"/>
      <c r="KAM52" s="2"/>
      <c r="KAN52" s="2"/>
      <c r="KAO52" s="2"/>
      <c r="KAP52" s="2"/>
      <c r="KAQ52" s="2"/>
      <c r="KAR52" s="2"/>
      <c r="KAS52" s="2"/>
      <c r="KAT52" s="2"/>
      <c r="KAU52" s="2"/>
      <c r="KAV52" s="2"/>
      <c r="KAW52" s="2"/>
      <c r="KAX52" s="2"/>
      <c r="KAY52" s="2"/>
      <c r="KAZ52" s="2"/>
      <c r="KBA52" s="2"/>
      <c r="KBB52" s="2"/>
      <c r="KBC52" s="2"/>
      <c r="KBD52" s="2"/>
      <c r="KBE52" s="2"/>
      <c r="KBF52" s="2"/>
      <c r="KBG52" s="2"/>
      <c r="KBH52" s="2"/>
      <c r="KBI52" s="2"/>
      <c r="KBJ52" s="2"/>
      <c r="KBK52" s="2"/>
      <c r="KBL52" s="2"/>
      <c r="KBM52" s="2"/>
      <c r="KBN52" s="2"/>
      <c r="KBO52" s="2"/>
      <c r="KBP52" s="2"/>
      <c r="KBQ52" s="2"/>
      <c r="KBR52" s="2"/>
      <c r="KBS52" s="2"/>
      <c r="KBT52" s="2"/>
      <c r="KBU52" s="2"/>
      <c r="KBV52" s="2"/>
      <c r="KBW52" s="2"/>
      <c r="KBX52" s="2"/>
      <c r="KBY52" s="2"/>
      <c r="KBZ52" s="2"/>
      <c r="KCA52" s="2"/>
      <c r="KCB52" s="2"/>
      <c r="KCC52" s="2"/>
      <c r="KCD52" s="2"/>
      <c r="KCE52" s="2"/>
      <c r="KCF52" s="2"/>
      <c r="KCG52" s="2"/>
      <c r="KCH52" s="2"/>
      <c r="KCI52" s="2"/>
      <c r="KCJ52" s="2"/>
      <c r="KCK52" s="2"/>
      <c r="KCL52" s="2"/>
      <c r="KCM52" s="2"/>
      <c r="KCN52" s="2"/>
      <c r="KCO52" s="2"/>
      <c r="KCP52" s="2"/>
      <c r="KCQ52" s="2"/>
      <c r="KCR52" s="2"/>
      <c r="KCS52" s="2"/>
      <c r="KCT52" s="2"/>
      <c r="KCU52" s="2"/>
      <c r="KCV52" s="2"/>
      <c r="KCW52" s="2"/>
      <c r="KCX52" s="2"/>
      <c r="KCY52" s="2"/>
      <c r="KCZ52" s="2"/>
      <c r="KDA52" s="2"/>
      <c r="KDB52" s="2"/>
      <c r="KDC52" s="2"/>
      <c r="KDD52" s="2"/>
      <c r="KDE52" s="2"/>
      <c r="KDF52" s="2"/>
      <c r="KDG52" s="2"/>
      <c r="KDH52" s="2"/>
      <c r="KDI52" s="2"/>
      <c r="KDJ52" s="2"/>
      <c r="KDK52" s="2"/>
      <c r="KDL52" s="2"/>
      <c r="KDM52" s="2"/>
      <c r="KDN52" s="2"/>
      <c r="KDO52" s="2"/>
      <c r="KDP52" s="2"/>
      <c r="KDQ52" s="2"/>
      <c r="KDR52" s="2"/>
      <c r="KDS52" s="2"/>
      <c r="KDT52" s="2"/>
      <c r="KDU52" s="2"/>
      <c r="KDV52" s="2"/>
      <c r="KDW52" s="2"/>
      <c r="KDX52" s="2"/>
      <c r="KDY52" s="2"/>
      <c r="KDZ52" s="2"/>
      <c r="KEA52" s="2"/>
      <c r="KEB52" s="2"/>
      <c r="KEC52" s="2"/>
      <c r="KED52" s="2"/>
      <c r="KEE52" s="2"/>
      <c r="KEF52" s="2"/>
      <c r="KEG52" s="2"/>
      <c r="KEH52" s="2"/>
      <c r="KEI52" s="2"/>
      <c r="KEJ52" s="2"/>
      <c r="KEK52" s="2"/>
      <c r="KEL52" s="2"/>
      <c r="KEM52" s="2"/>
      <c r="KEN52" s="2"/>
      <c r="KEO52" s="2"/>
      <c r="KEP52" s="2"/>
      <c r="KEQ52" s="2"/>
      <c r="KER52" s="2"/>
      <c r="KES52" s="2"/>
      <c r="KET52" s="2"/>
      <c r="KEU52" s="2"/>
      <c r="KEV52" s="2"/>
      <c r="KEW52" s="2"/>
      <c r="KEX52" s="2"/>
      <c r="KEY52" s="2"/>
      <c r="KEZ52" s="2"/>
      <c r="KFA52" s="2"/>
      <c r="KFB52" s="2"/>
      <c r="KFC52" s="2"/>
      <c r="KFD52" s="2"/>
      <c r="KFE52" s="2"/>
      <c r="KFF52" s="2"/>
      <c r="KFG52" s="2"/>
      <c r="KFH52" s="2"/>
      <c r="KFI52" s="2"/>
      <c r="KFJ52" s="2"/>
      <c r="KFK52" s="2"/>
      <c r="KFL52" s="2"/>
      <c r="KFM52" s="2"/>
      <c r="KFN52" s="2"/>
      <c r="KFO52" s="2"/>
      <c r="KFP52" s="2"/>
      <c r="KFQ52" s="2"/>
      <c r="KFR52" s="2"/>
      <c r="KFS52" s="2"/>
      <c r="KFT52" s="2"/>
      <c r="KFU52" s="2"/>
      <c r="KFV52" s="2"/>
      <c r="KFW52" s="2"/>
      <c r="KFX52" s="2"/>
      <c r="KFY52" s="2"/>
      <c r="KFZ52" s="2"/>
      <c r="KGA52" s="2"/>
      <c r="KGB52" s="2"/>
      <c r="KGC52" s="2"/>
      <c r="KGD52" s="2"/>
      <c r="KGE52" s="2"/>
      <c r="KGF52" s="2"/>
      <c r="KGG52" s="2"/>
      <c r="KGH52" s="2"/>
      <c r="KGI52" s="2"/>
      <c r="KGJ52" s="2"/>
      <c r="KGK52" s="2"/>
      <c r="KGL52" s="2"/>
      <c r="KGM52" s="2"/>
      <c r="KGN52" s="2"/>
      <c r="KGO52" s="2"/>
      <c r="KGP52" s="2"/>
      <c r="KGQ52" s="2"/>
      <c r="KGR52" s="2"/>
      <c r="KGS52" s="2"/>
      <c r="KGT52" s="2"/>
      <c r="KGU52" s="2"/>
      <c r="KGV52" s="2"/>
      <c r="KGW52" s="2"/>
      <c r="KGX52" s="2"/>
      <c r="KGY52" s="2"/>
      <c r="KGZ52" s="2"/>
      <c r="KHA52" s="2"/>
      <c r="KHB52" s="2"/>
      <c r="KHC52" s="2"/>
      <c r="KHD52" s="2"/>
      <c r="KHE52" s="2"/>
      <c r="KHF52" s="2"/>
      <c r="KHG52" s="2"/>
      <c r="KHH52" s="2"/>
      <c r="KHI52" s="2"/>
      <c r="KHJ52" s="2"/>
      <c r="KHK52" s="2"/>
      <c r="KHL52" s="2"/>
      <c r="KHM52" s="2"/>
      <c r="KHN52" s="2"/>
      <c r="KHO52" s="2"/>
      <c r="KHP52" s="2"/>
      <c r="KHQ52" s="2"/>
      <c r="KHR52" s="2"/>
      <c r="KHS52" s="2"/>
      <c r="KHT52" s="2"/>
      <c r="KHU52" s="2"/>
      <c r="KHV52" s="2"/>
      <c r="KHW52" s="2"/>
      <c r="KHX52" s="2"/>
      <c r="KHY52" s="2"/>
      <c r="KHZ52" s="2"/>
      <c r="KIA52" s="2"/>
      <c r="KIB52" s="2"/>
      <c r="KIC52" s="2"/>
      <c r="KID52" s="2"/>
      <c r="KIE52" s="2"/>
      <c r="KIF52" s="2"/>
      <c r="KIG52" s="2"/>
      <c r="KIH52" s="2"/>
      <c r="KII52" s="2"/>
      <c r="KIJ52" s="2"/>
      <c r="KIK52" s="2"/>
      <c r="KIL52" s="2"/>
      <c r="KIM52" s="2"/>
      <c r="KIN52" s="2"/>
      <c r="KIO52" s="2"/>
      <c r="KIP52" s="2"/>
      <c r="KIQ52" s="2"/>
      <c r="KIR52" s="2"/>
      <c r="KIS52" s="2"/>
      <c r="KIT52" s="2"/>
      <c r="KIU52" s="2"/>
      <c r="KIV52" s="2"/>
      <c r="KIW52" s="2"/>
      <c r="KIX52" s="2"/>
      <c r="KIY52" s="2"/>
      <c r="KIZ52" s="2"/>
      <c r="KJA52" s="2"/>
      <c r="KJB52" s="2"/>
      <c r="KJC52" s="2"/>
      <c r="KJD52" s="2"/>
      <c r="KJE52" s="2"/>
      <c r="KJF52" s="2"/>
      <c r="KJG52" s="2"/>
      <c r="KJH52" s="2"/>
      <c r="KJI52" s="2"/>
      <c r="KJJ52" s="2"/>
      <c r="KJK52" s="2"/>
      <c r="KJL52" s="2"/>
      <c r="KJM52" s="2"/>
      <c r="KJN52" s="2"/>
      <c r="KJO52" s="2"/>
      <c r="KJP52" s="2"/>
      <c r="KJQ52" s="2"/>
      <c r="KJR52" s="2"/>
      <c r="KJS52" s="2"/>
      <c r="KJT52" s="2"/>
      <c r="KJU52" s="2"/>
      <c r="KJV52" s="2"/>
      <c r="KJW52" s="2"/>
      <c r="KJX52" s="2"/>
      <c r="KJY52" s="2"/>
      <c r="KJZ52" s="2"/>
      <c r="KKA52" s="2"/>
      <c r="KKB52" s="2"/>
      <c r="KKC52" s="2"/>
      <c r="KKD52" s="2"/>
      <c r="KKE52" s="2"/>
      <c r="KKF52" s="2"/>
      <c r="KKG52" s="2"/>
      <c r="KKH52" s="2"/>
      <c r="KKI52" s="2"/>
      <c r="KKJ52" s="2"/>
      <c r="KKK52" s="2"/>
      <c r="KKL52" s="2"/>
      <c r="KKM52" s="2"/>
      <c r="KKN52" s="2"/>
      <c r="KKO52" s="2"/>
      <c r="KKP52" s="2"/>
      <c r="KKQ52" s="2"/>
      <c r="KKR52" s="2"/>
      <c r="KKS52" s="2"/>
      <c r="KKT52" s="2"/>
      <c r="KKU52" s="2"/>
      <c r="KKV52" s="2"/>
      <c r="KKW52" s="2"/>
      <c r="KKX52" s="2"/>
      <c r="KKY52" s="2"/>
      <c r="KKZ52" s="2"/>
      <c r="KLA52" s="2"/>
      <c r="KLB52" s="2"/>
      <c r="KLC52" s="2"/>
      <c r="KLD52" s="2"/>
      <c r="KLE52" s="2"/>
      <c r="KLF52" s="2"/>
      <c r="KLG52" s="2"/>
      <c r="KLH52" s="2"/>
      <c r="KLI52" s="2"/>
      <c r="KLJ52" s="2"/>
      <c r="KLK52" s="2"/>
      <c r="KLL52" s="2"/>
      <c r="KLM52" s="2"/>
      <c r="KLN52" s="2"/>
      <c r="KLO52" s="2"/>
      <c r="KLP52" s="2"/>
      <c r="KLQ52" s="2"/>
      <c r="KLR52" s="2"/>
      <c r="KLS52" s="2"/>
      <c r="KLT52" s="2"/>
      <c r="KLU52" s="2"/>
      <c r="KLV52" s="2"/>
      <c r="KLW52" s="2"/>
      <c r="KLX52" s="2"/>
      <c r="KLY52" s="2"/>
      <c r="KLZ52" s="2"/>
      <c r="KMA52" s="2"/>
      <c r="KMB52" s="2"/>
      <c r="KMC52" s="2"/>
      <c r="KMD52" s="2"/>
      <c r="KME52" s="2"/>
      <c r="KMF52" s="2"/>
      <c r="KMG52" s="2"/>
      <c r="KMH52" s="2"/>
      <c r="KMI52" s="2"/>
      <c r="KMJ52" s="2"/>
      <c r="KMK52" s="2"/>
      <c r="KML52" s="2"/>
      <c r="KMM52" s="2"/>
      <c r="KMN52" s="2"/>
      <c r="KMO52" s="2"/>
      <c r="KMP52" s="2"/>
      <c r="KMQ52" s="2"/>
      <c r="KMR52" s="2"/>
      <c r="KMS52" s="2"/>
      <c r="KMT52" s="2"/>
      <c r="KMU52" s="2"/>
      <c r="KMV52" s="2"/>
      <c r="KMW52" s="2"/>
      <c r="KMX52" s="2"/>
      <c r="KMY52" s="2"/>
      <c r="KMZ52" s="2"/>
      <c r="KNA52" s="2"/>
      <c r="KNB52" s="2"/>
      <c r="KNC52" s="2"/>
      <c r="KND52" s="2"/>
      <c r="KNE52" s="2"/>
      <c r="KNF52" s="2"/>
      <c r="KNG52" s="2"/>
      <c r="KNH52" s="2"/>
      <c r="KNI52" s="2"/>
      <c r="KNJ52" s="2"/>
      <c r="KNK52" s="2"/>
      <c r="KNL52" s="2"/>
      <c r="KNM52" s="2"/>
      <c r="KNN52" s="2"/>
      <c r="KNO52" s="2"/>
      <c r="KNP52" s="2"/>
      <c r="KNQ52" s="2"/>
      <c r="KNR52" s="2"/>
      <c r="KNS52" s="2"/>
      <c r="KNT52" s="2"/>
      <c r="KNU52" s="2"/>
      <c r="KNV52" s="2"/>
      <c r="KNW52" s="2"/>
      <c r="KNX52" s="2"/>
      <c r="KNY52" s="2"/>
      <c r="KNZ52" s="2"/>
      <c r="KOA52" s="2"/>
      <c r="KOB52" s="2"/>
      <c r="KOC52" s="2"/>
      <c r="KOD52" s="2"/>
      <c r="KOE52" s="2"/>
      <c r="KOF52" s="2"/>
      <c r="KOG52" s="2"/>
      <c r="KOH52" s="2"/>
      <c r="KOI52" s="2"/>
      <c r="KOJ52" s="2"/>
      <c r="KOK52" s="2"/>
      <c r="KOL52" s="2"/>
      <c r="KOM52" s="2"/>
      <c r="KON52" s="2"/>
      <c r="KOO52" s="2"/>
      <c r="KOP52" s="2"/>
      <c r="KOQ52" s="2"/>
      <c r="KOR52" s="2"/>
      <c r="KOS52" s="2"/>
      <c r="KOT52" s="2"/>
      <c r="KOU52" s="2"/>
      <c r="KOV52" s="2"/>
      <c r="KOW52" s="2"/>
      <c r="KOX52" s="2"/>
      <c r="KOY52" s="2"/>
      <c r="KOZ52" s="2"/>
      <c r="KPA52" s="2"/>
      <c r="KPB52" s="2"/>
      <c r="KPC52" s="2"/>
      <c r="KPD52" s="2"/>
      <c r="KPE52" s="2"/>
      <c r="KPF52" s="2"/>
      <c r="KPG52" s="2"/>
      <c r="KPH52" s="2"/>
      <c r="KPI52" s="2"/>
      <c r="KPJ52" s="2"/>
      <c r="KPK52" s="2"/>
      <c r="KPL52" s="2"/>
      <c r="KPM52" s="2"/>
      <c r="KPN52" s="2"/>
      <c r="KPO52" s="2"/>
      <c r="KPP52" s="2"/>
      <c r="KPQ52" s="2"/>
      <c r="KPR52" s="2"/>
      <c r="KPS52" s="2"/>
      <c r="KPT52" s="2"/>
      <c r="KPU52" s="2"/>
      <c r="KPV52" s="2"/>
      <c r="KPW52" s="2"/>
      <c r="KPX52" s="2"/>
      <c r="KPY52" s="2"/>
      <c r="KPZ52" s="2"/>
      <c r="KQA52" s="2"/>
      <c r="KQB52" s="2"/>
      <c r="KQC52" s="2"/>
      <c r="KQD52" s="2"/>
      <c r="KQE52" s="2"/>
      <c r="KQF52" s="2"/>
      <c r="KQG52" s="2"/>
      <c r="KQH52" s="2"/>
      <c r="KQI52" s="2"/>
      <c r="KQJ52" s="2"/>
      <c r="KQK52" s="2"/>
      <c r="KQL52" s="2"/>
      <c r="KQM52" s="2"/>
      <c r="KQN52" s="2"/>
      <c r="KQO52" s="2"/>
      <c r="KQP52" s="2"/>
      <c r="KQQ52" s="2"/>
      <c r="KQR52" s="2"/>
      <c r="KQS52" s="2"/>
      <c r="KQT52" s="2"/>
      <c r="KQU52" s="2"/>
      <c r="KQV52" s="2"/>
      <c r="KQW52" s="2"/>
      <c r="KQX52" s="2"/>
      <c r="KQY52" s="2"/>
      <c r="KQZ52" s="2"/>
      <c r="KRA52" s="2"/>
      <c r="KRB52" s="2"/>
      <c r="KRC52" s="2"/>
      <c r="KRD52" s="2"/>
      <c r="KRE52" s="2"/>
      <c r="KRF52" s="2"/>
      <c r="KRG52" s="2"/>
      <c r="KRH52" s="2"/>
      <c r="KRI52" s="2"/>
      <c r="KRJ52" s="2"/>
      <c r="KRK52" s="2"/>
      <c r="KRL52" s="2"/>
      <c r="KRM52" s="2"/>
      <c r="KRN52" s="2"/>
      <c r="KRO52" s="2"/>
      <c r="KRP52" s="2"/>
      <c r="KRQ52" s="2"/>
      <c r="KRR52" s="2"/>
      <c r="KRS52" s="2"/>
      <c r="KRT52" s="2"/>
      <c r="KRU52" s="2"/>
      <c r="KRV52" s="2"/>
      <c r="KRW52" s="2"/>
      <c r="KRX52" s="2"/>
      <c r="KRY52" s="2"/>
      <c r="KRZ52" s="2"/>
      <c r="KSA52" s="2"/>
      <c r="KSB52" s="2"/>
      <c r="KSC52" s="2"/>
      <c r="KSD52" s="2"/>
      <c r="KSE52" s="2"/>
      <c r="KSF52" s="2"/>
      <c r="KSG52" s="2"/>
      <c r="KSH52" s="2"/>
      <c r="KSI52" s="2"/>
      <c r="KSJ52" s="2"/>
      <c r="KSK52" s="2"/>
      <c r="KSL52" s="2"/>
      <c r="KSM52" s="2"/>
      <c r="KSN52" s="2"/>
      <c r="KSO52" s="2"/>
      <c r="KSP52" s="2"/>
      <c r="KSQ52" s="2"/>
      <c r="KSR52" s="2"/>
      <c r="KSS52" s="2"/>
      <c r="KST52" s="2"/>
      <c r="KSU52" s="2"/>
      <c r="KSV52" s="2"/>
      <c r="KSW52" s="2"/>
      <c r="KSX52" s="2"/>
      <c r="KSY52" s="2"/>
      <c r="KSZ52" s="2"/>
      <c r="KTA52" s="2"/>
      <c r="KTB52" s="2"/>
      <c r="KTC52" s="2"/>
      <c r="KTD52" s="2"/>
      <c r="KTE52" s="2"/>
      <c r="KTF52" s="2"/>
      <c r="KTG52" s="2"/>
      <c r="KTH52" s="2"/>
      <c r="KTI52" s="2"/>
      <c r="KTJ52" s="2"/>
      <c r="KTK52" s="2"/>
      <c r="KTL52" s="2"/>
      <c r="KTM52" s="2"/>
      <c r="KTN52" s="2"/>
      <c r="KTO52" s="2"/>
      <c r="KTP52" s="2"/>
      <c r="KTQ52" s="2"/>
      <c r="KTR52" s="2"/>
      <c r="KTS52" s="2"/>
      <c r="KTT52" s="2"/>
      <c r="KTU52" s="2"/>
      <c r="KTV52" s="2"/>
      <c r="KTW52" s="2"/>
      <c r="KTX52" s="2"/>
      <c r="KTY52" s="2"/>
      <c r="KTZ52" s="2"/>
      <c r="KUA52" s="2"/>
      <c r="KUB52" s="2"/>
      <c r="KUC52" s="2"/>
      <c r="KUD52" s="2"/>
      <c r="KUE52" s="2"/>
      <c r="KUF52" s="2"/>
      <c r="KUG52" s="2"/>
      <c r="KUH52" s="2"/>
      <c r="KUI52" s="2"/>
      <c r="KUJ52" s="2"/>
      <c r="KUK52" s="2"/>
      <c r="KUL52" s="2"/>
      <c r="KUM52" s="2"/>
      <c r="KUN52" s="2"/>
      <c r="KUO52" s="2"/>
      <c r="KUP52" s="2"/>
      <c r="KUQ52" s="2"/>
      <c r="KUR52" s="2"/>
      <c r="KUS52" s="2"/>
      <c r="KUT52" s="2"/>
      <c r="KUU52" s="2"/>
      <c r="KUV52" s="2"/>
      <c r="KUW52" s="2"/>
      <c r="KUX52" s="2"/>
      <c r="KUY52" s="2"/>
      <c r="KUZ52" s="2"/>
      <c r="KVA52" s="2"/>
      <c r="KVB52" s="2"/>
      <c r="KVC52" s="2"/>
      <c r="KVD52" s="2"/>
      <c r="KVE52" s="2"/>
      <c r="KVF52" s="2"/>
      <c r="KVG52" s="2"/>
      <c r="KVH52" s="2"/>
      <c r="KVI52" s="2"/>
      <c r="KVJ52" s="2"/>
      <c r="KVK52" s="2"/>
      <c r="KVL52" s="2"/>
      <c r="KVM52" s="2"/>
      <c r="KVN52" s="2"/>
      <c r="KVO52" s="2"/>
      <c r="KVP52" s="2"/>
      <c r="KVQ52" s="2"/>
      <c r="KVR52" s="2"/>
      <c r="KVS52" s="2"/>
      <c r="KVT52" s="2"/>
      <c r="KVU52" s="2"/>
      <c r="KVV52" s="2"/>
      <c r="KVW52" s="2"/>
      <c r="KVX52" s="2"/>
      <c r="KVY52" s="2"/>
      <c r="KVZ52" s="2"/>
      <c r="KWA52" s="2"/>
      <c r="KWB52" s="2"/>
      <c r="KWC52" s="2"/>
      <c r="KWD52" s="2"/>
      <c r="KWE52" s="2"/>
      <c r="KWF52" s="2"/>
      <c r="KWG52" s="2"/>
      <c r="KWH52" s="2"/>
      <c r="KWI52" s="2"/>
      <c r="KWJ52" s="2"/>
      <c r="KWK52" s="2"/>
      <c r="KWL52" s="2"/>
      <c r="KWM52" s="2"/>
      <c r="KWN52" s="2"/>
      <c r="KWO52" s="2"/>
      <c r="KWP52" s="2"/>
      <c r="KWQ52" s="2"/>
      <c r="KWR52" s="2"/>
      <c r="KWS52" s="2"/>
      <c r="KWT52" s="2"/>
      <c r="KWU52" s="2"/>
      <c r="KWV52" s="2"/>
      <c r="KWW52" s="2"/>
      <c r="KWX52" s="2"/>
      <c r="KWY52" s="2"/>
      <c r="KWZ52" s="2"/>
      <c r="KXA52" s="2"/>
      <c r="KXB52" s="2"/>
      <c r="KXC52" s="2"/>
      <c r="KXD52" s="2"/>
      <c r="KXE52" s="2"/>
      <c r="KXF52" s="2"/>
      <c r="KXG52" s="2"/>
      <c r="KXH52" s="2"/>
      <c r="KXI52" s="2"/>
      <c r="KXJ52" s="2"/>
      <c r="KXK52" s="2"/>
      <c r="KXL52" s="2"/>
      <c r="KXM52" s="2"/>
      <c r="KXN52" s="2"/>
      <c r="KXO52" s="2"/>
      <c r="KXP52" s="2"/>
      <c r="KXQ52" s="2"/>
      <c r="KXR52" s="2"/>
      <c r="KXS52" s="2"/>
      <c r="KXT52" s="2"/>
      <c r="KXU52" s="2"/>
      <c r="KXV52" s="2"/>
      <c r="KXW52" s="2"/>
      <c r="KXX52" s="2"/>
      <c r="KXY52" s="2"/>
      <c r="KXZ52" s="2"/>
      <c r="KYA52" s="2"/>
      <c r="KYB52" s="2"/>
      <c r="KYC52" s="2"/>
      <c r="KYD52" s="2"/>
      <c r="KYE52" s="2"/>
      <c r="KYF52" s="2"/>
      <c r="KYG52" s="2"/>
      <c r="KYH52" s="2"/>
      <c r="KYI52" s="2"/>
      <c r="KYJ52" s="2"/>
      <c r="KYK52" s="2"/>
      <c r="KYL52" s="2"/>
      <c r="KYM52" s="2"/>
      <c r="KYN52" s="2"/>
      <c r="KYO52" s="2"/>
      <c r="KYP52" s="2"/>
      <c r="KYQ52" s="2"/>
      <c r="KYR52" s="2"/>
      <c r="KYS52" s="2"/>
      <c r="KYT52" s="2"/>
      <c r="KYU52" s="2"/>
      <c r="KYV52" s="2"/>
      <c r="KYW52" s="2"/>
      <c r="KYX52" s="2"/>
      <c r="KYY52" s="2"/>
      <c r="KYZ52" s="2"/>
      <c r="KZA52" s="2"/>
      <c r="KZB52" s="2"/>
      <c r="KZC52" s="2"/>
      <c r="KZD52" s="2"/>
      <c r="KZE52" s="2"/>
      <c r="KZF52" s="2"/>
      <c r="KZG52" s="2"/>
      <c r="KZH52" s="2"/>
      <c r="KZI52" s="2"/>
      <c r="KZJ52" s="2"/>
      <c r="KZK52" s="2"/>
      <c r="KZL52" s="2"/>
      <c r="KZM52" s="2"/>
      <c r="KZN52" s="2"/>
      <c r="KZO52" s="2"/>
      <c r="KZP52" s="2"/>
      <c r="KZQ52" s="2"/>
      <c r="KZR52" s="2"/>
      <c r="KZS52" s="2"/>
      <c r="KZT52" s="2"/>
      <c r="KZU52" s="2"/>
      <c r="KZV52" s="2"/>
      <c r="KZW52" s="2"/>
      <c r="KZX52" s="2"/>
      <c r="KZY52" s="2"/>
      <c r="KZZ52" s="2"/>
      <c r="LAA52" s="2"/>
      <c r="LAB52" s="2"/>
      <c r="LAC52" s="2"/>
      <c r="LAD52" s="2"/>
      <c r="LAE52" s="2"/>
      <c r="LAF52" s="2"/>
      <c r="LAG52" s="2"/>
      <c r="LAH52" s="2"/>
      <c r="LAI52" s="2"/>
      <c r="LAJ52" s="2"/>
      <c r="LAK52" s="2"/>
      <c r="LAL52" s="2"/>
      <c r="LAM52" s="2"/>
      <c r="LAN52" s="2"/>
      <c r="LAO52" s="2"/>
      <c r="LAP52" s="2"/>
      <c r="LAQ52" s="2"/>
      <c r="LAR52" s="2"/>
      <c r="LAS52" s="2"/>
      <c r="LAT52" s="2"/>
      <c r="LAU52" s="2"/>
      <c r="LAV52" s="2"/>
      <c r="LAW52" s="2"/>
      <c r="LAX52" s="2"/>
      <c r="LAY52" s="2"/>
      <c r="LAZ52" s="2"/>
      <c r="LBA52" s="2"/>
      <c r="LBB52" s="2"/>
      <c r="LBC52" s="2"/>
      <c r="LBD52" s="2"/>
      <c r="LBE52" s="2"/>
      <c r="LBF52" s="2"/>
      <c r="LBG52" s="2"/>
      <c r="LBH52" s="2"/>
      <c r="LBI52" s="2"/>
      <c r="LBJ52" s="2"/>
      <c r="LBK52" s="2"/>
      <c r="LBL52" s="2"/>
      <c r="LBM52" s="2"/>
      <c r="LBN52" s="2"/>
      <c r="LBO52" s="2"/>
      <c r="LBP52" s="2"/>
      <c r="LBQ52" s="2"/>
      <c r="LBR52" s="2"/>
      <c r="LBS52" s="2"/>
      <c r="LBT52" s="2"/>
      <c r="LBU52" s="2"/>
      <c r="LBV52" s="2"/>
      <c r="LBW52" s="2"/>
      <c r="LBX52" s="2"/>
      <c r="LBY52" s="2"/>
      <c r="LBZ52" s="2"/>
      <c r="LCA52" s="2"/>
      <c r="LCB52" s="2"/>
      <c r="LCC52" s="2"/>
      <c r="LCD52" s="2"/>
      <c r="LCE52" s="2"/>
      <c r="LCF52" s="2"/>
      <c r="LCG52" s="2"/>
      <c r="LCH52" s="2"/>
      <c r="LCI52" s="2"/>
      <c r="LCJ52" s="2"/>
      <c r="LCK52" s="2"/>
      <c r="LCL52" s="2"/>
      <c r="LCM52" s="2"/>
      <c r="LCN52" s="2"/>
      <c r="LCO52" s="2"/>
      <c r="LCP52" s="2"/>
      <c r="LCQ52" s="2"/>
      <c r="LCR52" s="2"/>
      <c r="LCS52" s="2"/>
      <c r="LCT52" s="2"/>
      <c r="LCU52" s="2"/>
      <c r="LCV52" s="2"/>
      <c r="LCW52" s="2"/>
      <c r="LCX52" s="2"/>
      <c r="LCY52" s="2"/>
      <c r="LCZ52" s="2"/>
      <c r="LDA52" s="2"/>
      <c r="LDB52" s="2"/>
      <c r="LDC52" s="2"/>
      <c r="LDD52" s="2"/>
      <c r="LDE52" s="2"/>
      <c r="LDF52" s="2"/>
      <c r="LDG52" s="2"/>
      <c r="LDH52" s="2"/>
      <c r="LDI52" s="2"/>
      <c r="LDJ52" s="2"/>
      <c r="LDK52" s="2"/>
      <c r="LDL52" s="2"/>
      <c r="LDM52" s="2"/>
      <c r="LDN52" s="2"/>
      <c r="LDO52" s="2"/>
      <c r="LDP52" s="2"/>
      <c r="LDQ52" s="2"/>
      <c r="LDR52" s="2"/>
      <c r="LDS52" s="2"/>
      <c r="LDT52" s="2"/>
      <c r="LDU52" s="2"/>
      <c r="LDV52" s="2"/>
      <c r="LDW52" s="2"/>
      <c r="LDX52" s="2"/>
      <c r="LDY52" s="2"/>
      <c r="LDZ52" s="2"/>
      <c r="LEA52" s="2"/>
      <c r="LEB52" s="2"/>
      <c r="LEC52" s="2"/>
      <c r="LED52" s="2"/>
      <c r="LEE52" s="2"/>
      <c r="LEF52" s="2"/>
      <c r="LEG52" s="2"/>
      <c r="LEH52" s="2"/>
      <c r="LEI52" s="2"/>
      <c r="LEJ52" s="2"/>
      <c r="LEK52" s="2"/>
      <c r="LEL52" s="2"/>
      <c r="LEM52" s="2"/>
      <c r="LEN52" s="2"/>
      <c r="LEO52" s="2"/>
      <c r="LEP52" s="2"/>
      <c r="LEQ52" s="2"/>
      <c r="LER52" s="2"/>
      <c r="LES52" s="2"/>
      <c r="LET52" s="2"/>
      <c r="LEU52" s="2"/>
      <c r="LEV52" s="2"/>
      <c r="LEW52" s="2"/>
      <c r="LEX52" s="2"/>
      <c r="LEY52" s="2"/>
      <c r="LEZ52" s="2"/>
      <c r="LFA52" s="2"/>
      <c r="LFB52" s="2"/>
      <c r="LFC52" s="2"/>
      <c r="LFD52" s="2"/>
      <c r="LFE52" s="2"/>
      <c r="LFF52" s="2"/>
      <c r="LFG52" s="2"/>
      <c r="LFH52" s="2"/>
      <c r="LFI52" s="2"/>
      <c r="LFJ52" s="2"/>
      <c r="LFK52" s="2"/>
      <c r="LFL52" s="2"/>
      <c r="LFM52" s="2"/>
      <c r="LFN52" s="2"/>
      <c r="LFO52" s="2"/>
      <c r="LFP52" s="2"/>
      <c r="LFQ52" s="2"/>
      <c r="LFR52" s="2"/>
      <c r="LFS52" s="2"/>
      <c r="LFT52" s="2"/>
      <c r="LFU52" s="2"/>
      <c r="LFV52" s="2"/>
      <c r="LFW52" s="2"/>
      <c r="LFX52" s="2"/>
      <c r="LFY52" s="2"/>
      <c r="LFZ52" s="2"/>
      <c r="LGA52" s="2"/>
      <c r="LGB52" s="2"/>
      <c r="LGC52" s="2"/>
      <c r="LGD52" s="2"/>
      <c r="LGE52" s="2"/>
      <c r="LGF52" s="2"/>
      <c r="LGG52" s="2"/>
      <c r="LGH52" s="2"/>
      <c r="LGI52" s="2"/>
      <c r="LGJ52" s="2"/>
      <c r="LGK52" s="2"/>
      <c r="LGL52" s="2"/>
      <c r="LGM52" s="2"/>
      <c r="LGN52" s="2"/>
      <c r="LGO52" s="2"/>
      <c r="LGP52" s="2"/>
      <c r="LGQ52" s="2"/>
      <c r="LGR52" s="2"/>
      <c r="LGS52" s="2"/>
      <c r="LGT52" s="2"/>
      <c r="LGU52" s="2"/>
      <c r="LGV52" s="2"/>
      <c r="LGW52" s="2"/>
      <c r="LGX52" s="2"/>
      <c r="LGY52" s="2"/>
      <c r="LGZ52" s="2"/>
      <c r="LHA52" s="2"/>
      <c r="LHB52" s="2"/>
      <c r="LHC52" s="2"/>
      <c r="LHD52" s="2"/>
      <c r="LHE52" s="2"/>
      <c r="LHF52" s="2"/>
      <c r="LHG52" s="2"/>
      <c r="LHH52" s="2"/>
      <c r="LHI52" s="2"/>
      <c r="LHJ52" s="2"/>
      <c r="LHK52" s="2"/>
      <c r="LHL52" s="2"/>
      <c r="LHM52" s="2"/>
      <c r="LHN52" s="2"/>
      <c r="LHO52" s="2"/>
      <c r="LHP52" s="2"/>
      <c r="LHQ52" s="2"/>
      <c r="LHR52" s="2"/>
      <c r="LHS52" s="2"/>
      <c r="LHT52" s="2"/>
      <c r="LHU52" s="2"/>
      <c r="LHV52" s="2"/>
      <c r="LHW52" s="2"/>
      <c r="LHX52" s="2"/>
      <c r="LHY52" s="2"/>
      <c r="LHZ52" s="2"/>
      <c r="LIA52" s="2"/>
      <c r="LIB52" s="2"/>
      <c r="LIC52" s="2"/>
      <c r="LID52" s="2"/>
      <c r="LIE52" s="2"/>
      <c r="LIF52" s="2"/>
      <c r="LIG52" s="2"/>
      <c r="LIH52" s="2"/>
      <c r="LII52" s="2"/>
      <c r="LIJ52" s="2"/>
      <c r="LIK52" s="2"/>
      <c r="LIL52" s="2"/>
      <c r="LIM52" s="2"/>
      <c r="LIN52" s="2"/>
      <c r="LIO52" s="2"/>
      <c r="LIP52" s="2"/>
      <c r="LIQ52" s="2"/>
      <c r="LIR52" s="2"/>
      <c r="LIS52" s="2"/>
      <c r="LIT52" s="2"/>
      <c r="LIU52" s="2"/>
      <c r="LIV52" s="2"/>
      <c r="LIW52" s="2"/>
      <c r="LIX52" s="2"/>
      <c r="LIY52" s="2"/>
      <c r="LIZ52" s="2"/>
      <c r="LJA52" s="2"/>
      <c r="LJB52" s="2"/>
      <c r="LJC52" s="2"/>
      <c r="LJD52" s="2"/>
      <c r="LJE52" s="2"/>
      <c r="LJF52" s="2"/>
      <c r="LJG52" s="2"/>
      <c r="LJH52" s="2"/>
      <c r="LJI52" s="2"/>
      <c r="LJJ52" s="2"/>
      <c r="LJK52" s="2"/>
      <c r="LJL52" s="2"/>
      <c r="LJM52" s="2"/>
      <c r="LJN52" s="2"/>
      <c r="LJO52" s="2"/>
      <c r="LJP52" s="2"/>
      <c r="LJQ52" s="2"/>
      <c r="LJR52" s="2"/>
      <c r="LJS52" s="2"/>
      <c r="LJT52" s="2"/>
      <c r="LJU52" s="2"/>
      <c r="LJV52" s="2"/>
      <c r="LJW52" s="2"/>
      <c r="LJX52" s="2"/>
      <c r="LJY52" s="2"/>
      <c r="LJZ52" s="2"/>
      <c r="LKA52" s="2"/>
      <c r="LKB52" s="2"/>
      <c r="LKC52" s="2"/>
      <c r="LKD52" s="2"/>
      <c r="LKE52" s="2"/>
      <c r="LKF52" s="2"/>
      <c r="LKG52" s="2"/>
      <c r="LKH52" s="2"/>
      <c r="LKI52" s="2"/>
      <c r="LKJ52" s="2"/>
      <c r="LKK52" s="2"/>
      <c r="LKL52" s="2"/>
      <c r="LKM52" s="2"/>
      <c r="LKN52" s="2"/>
      <c r="LKO52" s="2"/>
      <c r="LKP52" s="2"/>
      <c r="LKQ52" s="2"/>
      <c r="LKR52" s="2"/>
      <c r="LKS52" s="2"/>
      <c r="LKT52" s="2"/>
      <c r="LKU52" s="2"/>
      <c r="LKV52" s="2"/>
      <c r="LKW52" s="2"/>
      <c r="LKX52" s="2"/>
      <c r="LKY52" s="2"/>
      <c r="LKZ52" s="2"/>
      <c r="LLA52" s="2"/>
      <c r="LLB52" s="2"/>
      <c r="LLC52" s="2"/>
      <c r="LLD52" s="2"/>
      <c r="LLE52" s="2"/>
      <c r="LLF52" s="2"/>
      <c r="LLG52" s="2"/>
      <c r="LLH52" s="2"/>
      <c r="LLI52" s="2"/>
      <c r="LLJ52" s="2"/>
      <c r="LLK52" s="2"/>
      <c r="LLL52" s="2"/>
      <c r="LLM52" s="2"/>
      <c r="LLN52" s="2"/>
      <c r="LLO52" s="2"/>
      <c r="LLP52" s="2"/>
      <c r="LLQ52" s="2"/>
      <c r="LLR52" s="2"/>
      <c r="LLS52" s="2"/>
      <c r="LLT52" s="2"/>
      <c r="LLU52" s="2"/>
      <c r="LLV52" s="2"/>
      <c r="LLW52" s="2"/>
      <c r="LLX52" s="2"/>
      <c r="LLY52" s="2"/>
      <c r="LLZ52" s="2"/>
      <c r="LMA52" s="2"/>
      <c r="LMB52" s="2"/>
      <c r="LMC52" s="2"/>
      <c r="LMD52" s="2"/>
      <c r="LME52" s="2"/>
      <c r="LMF52" s="2"/>
      <c r="LMG52" s="2"/>
      <c r="LMH52" s="2"/>
      <c r="LMI52" s="2"/>
      <c r="LMJ52" s="2"/>
      <c r="LMK52" s="2"/>
      <c r="LML52" s="2"/>
      <c r="LMM52" s="2"/>
      <c r="LMN52" s="2"/>
      <c r="LMO52" s="2"/>
      <c r="LMP52" s="2"/>
      <c r="LMQ52" s="2"/>
      <c r="LMR52" s="2"/>
      <c r="LMS52" s="2"/>
      <c r="LMT52" s="2"/>
      <c r="LMU52" s="2"/>
      <c r="LMV52" s="2"/>
      <c r="LMW52" s="2"/>
      <c r="LMX52" s="2"/>
      <c r="LMY52" s="2"/>
      <c r="LMZ52" s="2"/>
      <c r="LNA52" s="2"/>
      <c r="LNB52" s="2"/>
      <c r="LNC52" s="2"/>
      <c r="LND52" s="2"/>
      <c r="LNE52" s="2"/>
      <c r="LNF52" s="2"/>
      <c r="LNG52" s="2"/>
      <c r="LNH52" s="2"/>
      <c r="LNI52" s="2"/>
      <c r="LNJ52" s="2"/>
      <c r="LNK52" s="2"/>
      <c r="LNL52" s="2"/>
      <c r="LNM52" s="2"/>
      <c r="LNN52" s="2"/>
      <c r="LNO52" s="2"/>
      <c r="LNP52" s="2"/>
      <c r="LNQ52" s="2"/>
      <c r="LNR52" s="2"/>
      <c r="LNS52" s="2"/>
      <c r="LNT52" s="2"/>
      <c r="LNU52" s="2"/>
      <c r="LNV52" s="2"/>
      <c r="LNW52" s="2"/>
      <c r="LNX52" s="2"/>
      <c r="LNY52" s="2"/>
      <c r="LNZ52" s="2"/>
      <c r="LOA52" s="2"/>
      <c r="LOB52" s="2"/>
      <c r="LOC52" s="2"/>
      <c r="LOD52" s="2"/>
      <c r="LOE52" s="2"/>
      <c r="LOF52" s="2"/>
      <c r="LOG52" s="2"/>
      <c r="LOH52" s="2"/>
      <c r="LOI52" s="2"/>
      <c r="LOJ52" s="2"/>
      <c r="LOK52" s="2"/>
      <c r="LOL52" s="2"/>
      <c r="LOM52" s="2"/>
      <c r="LON52" s="2"/>
      <c r="LOO52" s="2"/>
      <c r="LOP52" s="2"/>
      <c r="LOQ52" s="2"/>
      <c r="LOR52" s="2"/>
      <c r="LOS52" s="2"/>
      <c r="LOT52" s="2"/>
      <c r="LOU52" s="2"/>
      <c r="LOV52" s="2"/>
      <c r="LOW52" s="2"/>
      <c r="LOX52" s="2"/>
      <c r="LOY52" s="2"/>
      <c r="LOZ52" s="2"/>
      <c r="LPA52" s="2"/>
      <c r="LPB52" s="2"/>
      <c r="LPC52" s="2"/>
      <c r="LPD52" s="2"/>
      <c r="LPE52" s="2"/>
      <c r="LPF52" s="2"/>
      <c r="LPG52" s="2"/>
      <c r="LPH52" s="2"/>
      <c r="LPI52" s="2"/>
      <c r="LPJ52" s="2"/>
      <c r="LPK52" s="2"/>
      <c r="LPL52" s="2"/>
      <c r="LPM52" s="2"/>
      <c r="LPN52" s="2"/>
      <c r="LPO52" s="2"/>
      <c r="LPP52" s="2"/>
      <c r="LPQ52" s="2"/>
      <c r="LPR52" s="2"/>
      <c r="LPS52" s="2"/>
      <c r="LPT52" s="2"/>
      <c r="LPU52" s="2"/>
      <c r="LPV52" s="2"/>
      <c r="LPW52" s="2"/>
      <c r="LPX52" s="2"/>
      <c r="LPY52" s="2"/>
      <c r="LPZ52" s="2"/>
      <c r="LQA52" s="2"/>
      <c r="LQB52" s="2"/>
      <c r="LQC52" s="2"/>
      <c r="LQD52" s="2"/>
      <c r="LQE52" s="2"/>
      <c r="LQF52" s="2"/>
      <c r="LQG52" s="2"/>
      <c r="LQH52" s="2"/>
      <c r="LQI52" s="2"/>
      <c r="LQJ52" s="2"/>
      <c r="LQK52" s="2"/>
      <c r="LQL52" s="2"/>
      <c r="LQM52" s="2"/>
      <c r="LQN52" s="2"/>
      <c r="LQO52" s="2"/>
      <c r="LQP52" s="2"/>
      <c r="LQQ52" s="2"/>
      <c r="LQR52" s="2"/>
      <c r="LQS52" s="2"/>
      <c r="LQT52" s="2"/>
      <c r="LQU52" s="2"/>
      <c r="LQV52" s="2"/>
      <c r="LQW52" s="2"/>
      <c r="LQX52" s="2"/>
      <c r="LQY52" s="2"/>
      <c r="LQZ52" s="2"/>
      <c r="LRA52" s="2"/>
      <c r="LRB52" s="2"/>
      <c r="LRC52" s="2"/>
      <c r="LRD52" s="2"/>
      <c r="LRE52" s="2"/>
      <c r="LRF52" s="2"/>
      <c r="LRG52" s="2"/>
      <c r="LRH52" s="2"/>
      <c r="LRI52" s="2"/>
      <c r="LRJ52" s="2"/>
      <c r="LRK52" s="2"/>
      <c r="LRL52" s="2"/>
      <c r="LRM52" s="2"/>
      <c r="LRN52" s="2"/>
      <c r="LRO52" s="2"/>
      <c r="LRP52" s="2"/>
      <c r="LRQ52" s="2"/>
      <c r="LRR52" s="2"/>
      <c r="LRS52" s="2"/>
      <c r="LRT52" s="2"/>
      <c r="LRU52" s="2"/>
      <c r="LRV52" s="2"/>
      <c r="LRW52" s="2"/>
      <c r="LRX52" s="2"/>
      <c r="LRY52" s="2"/>
      <c r="LRZ52" s="2"/>
      <c r="LSA52" s="2"/>
      <c r="LSB52" s="2"/>
      <c r="LSC52" s="2"/>
      <c r="LSD52" s="2"/>
      <c r="LSE52" s="2"/>
      <c r="LSF52" s="2"/>
      <c r="LSG52" s="2"/>
      <c r="LSH52" s="2"/>
      <c r="LSI52" s="2"/>
      <c r="LSJ52" s="2"/>
      <c r="LSK52" s="2"/>
      <c r="LSL52" s="2"/>
      <c r="LSM52" s="2"/>
      <c r="LSN52" s="2"/>
      <c r="LSO52" s="2"/>
      <c r="LSP52" s="2"/>
      <c r="LSQ52" s="2"/>
      <c r="LSR52" s="2"/>
      <c r="LSS52" s="2"/>
      <c r="LST52" s="2"/>
      <c r="LSU52" s="2"/>
      <c r="LSV52" s="2"/>
      <c r="LSW52" s="2"/>
      <c r="LSX52" s="2"/>
      <c r="LSY52" s="2"/>
      <c r="LSZ52" s="2"/>
      <c r="LTA52" s="2"/>
      <c r="LTB52" s="2"/>
      <c r="LTC52" s="2"/>
      <c r="LTD52" s="2"/>
      <c r="LTE52" s="2"/>
      <c r="LTF52" s="2"/>
      <c r="LTG52" s="2"/>
      <c r="LTH52" s="2"/>
      <c r="LTI52" s="2"/>
      <c r="LTJ52" s="2"/>
      <c r="LTK52" s="2"/>
      <c r="LTL52" s="2"/>
      <c r="LTM52" s="2"/>
      <c r="LTN52" s="2"/>
      <c r="LTO52" s="2"/>
      <c r="LTP52" s="2"/>
      <c r="LTQ52" s="2"/>
      <c r="LTR52" s="2"/>
      <c r="LTS52" s="2"/>
      <c r="LTT52" s="2"/>
      <c r="LTU52" s="2"/>
      <c r="LTV52" s="2"/>
      <c r="LTW52" s="2"/>
      <c r="LTX52" s="2"/>
      <c r="LTY52" s="2"/>
      <c r="LTZ52" s="2"/>
      <c r="LUA52" s="2"/>
      <c r="LUB52" s="2"/>
      <c r="LUC52" s="2"/>
      <c r="LUD52" s="2"/>
      <c r="LUE52" s="2"/>
      <c r="LUF52" s="2"/>
      <c r="LUG52" s="2"/>
      <c r="LUH52" s="2"/>
      <c r="LUI52" s="2"/>
      <c r="LUJ52" s="2"/>
      <c r="LUK52" s="2"/>
      <c r="LUL52" s="2"/>
      <c r="LUM52" s="2"/>
      <c r="LUN52" s="2"/>
      <c r="LUO52" s="2"/>
      <c r="LUP52" s="2"/>
      <c r="LUQ52" s="2"/>
      <c r="LUR52" s="2"/>
      <c r="LUS52" s="2"/>
      <c r="LUT52" s="2"/>
      <c r="LUU52" s="2"/>
      <c r="LUV52" s="2"/>
      <c r="LUW52" s="2"/>
      <c r="LUX52" s="2"/>
      <c r="LUY52" s="2"/>
      <c r="LUZ52" s="2"/>
      <c r="LVA52" s="2"/>
      <c r="LVB52" s="2"/>
      <c r="LVC52" s="2"/>
      <c r="LVD52" s="2"/>
      <c r="LVE52" s="2"/>
      <c r="LVF52" s="2"/>
      <c r="LVG52" s="2"/>
      <c r="LVH52" s="2"/>
      <c r="LVI52" s="2"/>
      <c r="LVJ52" s="2"/>
      <c r="LVK52" s="2"/>
      <c r="LVL52" s="2"/>
      <c r="LVM52" s="2"/>
      <c r="LVN52" s="2"/>
      <c r="LVO52" s="2"/>
      <c r="LVP52" s="2"/>
      <c r="LVQ52" s="2"/>
      <c r="LVR52" s="2"/>
      <c r="LVS52" s="2"/>
      <c r="LVT52" s="2"/>
      <c r="LVU52" s="2"/>
      <c r="LVV52" s="2"/>
      <c r="LVW52" s="2"/>
      <c r="LVX52" s="2"/>
      <c r="LVY52" s="2"/>
      <c r="LVZ52" s="2"/>
      <c r="LWA52" s="2"/>
      <c r="LWB52" s="2"/>
      <c r="LWC52" s="2"/>
      <c r="LWD52" s="2"/>
      <c r="LWE52" s="2"/>
      <c r="LWF52" s="2"/>
      <c r="LWG52" s="2"/>
      <c r="LWH52" s="2"/>
      <c r="LWI52" s="2"/>
      <c r="LWJ52" s="2"/>
      <c r="LWK52" s="2"/>
      <c r="LWL52" s="2"/>
      <c r="LWM52" s="2"/>
      <c r="LWN52" s="2"/>
      <c r="LWO52" s="2"/>
      <c r="LWP52" s="2"/>
      <c r="LWQ52" s="2"/>
      <c r="LWR52" s="2"/>
      <c r="LWS52" s="2"/>
      <c r="LWT52" s="2"/>
      <c r="LWU52" s="2"/>
      <c r="LWV52" s="2"/>
      <c r="LWW52" s="2"/>
      <c r="LWX52" s="2"/>
      <c r="LWY52" s="2"/>
      <c r="LWZ52" s="2"/>
      <c r="LXA52" s="2"/>
      <c r="LXB52" s="2"/>
      <c r="LXC52" s="2"/>
      <c r="LXD52" s="2"/>
      <c r="LXE52" s="2"/>
      <c r="LXF52" s="2"/>
      <c r="LXG52" s="2"/>
      <c r="LXH52" s="2"/>
      <c r="LXI52" s="2"/>
      <c r="LXJ52" s="2"/>
      <c r="LXK52" s="2"/>
      <c r="LXL52" s="2"/>
      <c r="LXM52" s="2"/>
      <c r="LXN52" s="2"/>
      <c r="LXO52" s="2"/>
      <c r="LXP52" s="2"/>
      <c r="LXQ52" s="2"/>
      <c r="LXR52" s="2"/>
      <c r="LXS52" s="2"/>
      <c r="LXT52" s="2"/>
      <c r="LXU52" s="2"/>
      <c r="LXV52" s="2"/>
      <c r="LXW52" s="2"/>
      <c r="LXX52" s="2"/>
      <c r="LXY52" s="2"/>
      <c r="LXZ52" s="2"/>
      <c r="LYA52" s="2"/>
      <c r="LYB52" s="2"/>
      <c r="LYC52" s="2"/>
      <c r="LYD52" s="2"/>
      <c r="LYE52" s="2"/>
      <c r="LYF52" s="2"/>
      <c r="LYG52" s="2"/>
      <c r="LYH52" s="2"/>
      <c r="LYI52" s="2"/>
      <c r="LYJ52" s="2"/>
      <c r="LYK52" s="2"/>
      <c r="LYL52" s="2"/>
      <c r="LYM52" s="2"/>
      <c r="LYN52" s="2"/>
      <c r="LYO52" s="2"/>
      <c r="LYP52" s="2"/>
      <c r="LYQ52" s="2"/>
      <c r="LYR52" s="2"/>
      <c r="LYS52" s="2"/>
      <c r="LYT52" s="2"/>
      <c r="LYU52" s="2"/>
      <c r="LYV52" s="2"/>
      <c r="LYW52" s="2"/>
      <c r="LYX52" s="2"/>
      <c r="LYY52" s="2"/>
      <c r="LYZ52" s="2"/>
      <c r="LZA52" s="2"/>
      <c r="LZB52" s="2"/>
      <c r="LZC52" s="2"/>
      <c r="LZD52" s="2"/>
      <c r="LZE52" s="2"/>
      <c r="LZF52" s="2"/>
      <c r="LZG52" s="2"/>
      <c r="LZH52" s="2"/>
      <c r="LZI52" s="2"/>
      <c r="LZJ52" s="2"/>
      <c r="LZK52" s="2"/>
      <c r="LZL52" s="2"/>
      <c r="LZM52" s="2"/>
      <c r="LZN52" s="2"/>
      <c r="LZO52" s="2"/>
      <c r="LZP52" s="2"/>
      <c r="LZQ52" s="2"/>
      <c r="LZR52" s="2"/>
      <c r="LZS52" s="2"/>
      <c r="LZT52" s="2"/>
      <c r="LZU52" s="2"/>
      <c r="LZV52" s="2"/>
      <c r="LZW52" s="2"/>
      <c r="LZX52" s="2"/>
      <c r="LZY52" s="2"/>
      <c r="LZZ52" s="2"/>
      <c r="MAA52" s="2"/>
      <c r="MAB52" s="2"/>
      <c r="MAC52" s="2"/>
      <c r="MAD52" s="2"/>
      <c r="MAE52" s="2"/>
      <c r="MAF52" s="2"/>
      <c r="MAG52" s="2"/>
      <c r="MAH52" s="2"/>
      <c r="MAI52" s="2"/>
      <c r="MAJ52" s="2"/>
      <c r="MAK52" s="2"/>
      <c r="MAL52" s="2"/>
      <c r="MAM52" s="2"/>
      <c r="MAN52" s="2"/>
      <c r="MAO52" s="2"/>
      <c r="MAP52" s="2"/>
      <c r="MAQ52" s="2"/>
      <c r="MAR52" s="2"/>
      <c r="MAS52" s="2"/>
      <c r="MAT52" s="2"/>
      <c r="MAU52" s="2"/>
      <c r="MAV52" s="2"/>
      <c r="MAW52" s="2"/>
      <c r="MAX52" s="2"/>
      <c r="MAY52" s="2"/>
      <c r="MAZ52" s="2"/>
      <c r="MBA52" s="2"/>
      <c r="MBB52" s="2"/>
      <c r="MBC52" s="2"/>
      <c r="MBD52" s="2"/>
      <c r="MBE52" s="2"/>
      <c r="MBF52" s="2"/>
      <c r="MBG52" s="2"/>
      <c r="MBH52" s="2"/>
      <c r="MBI52" s="2"/>
      <c r="MBJ52" s="2"/>
      <c r="MBK52" s="2"/>
      <c r="MBL52" s="2"/>
      <c r="MBM52" s="2"/>
      <c r="MBN52" s="2"/>
      <c r="MBO52" s="2"/>
      <c r="MBP52" s="2"/>
      <c r="MBQ52" s="2"/>
      <c r="MBR52" s="2"/>
      <c r="MBS52" s="2"/>
      <c r="MBT52" s="2"/>
      <c r="MBU52" s="2"/>
      <c r="MBV52" s="2"/>
      <c r="MBW52" s="2"/>
      <c r="MBX52" s="2"/>
      <c r="MBY52" s="2"/>
      <c r="MBZ52" s="2"/>
      <c r="MCA52" s="2"/>
      <c r="MCB52" s="2"/>
      <c r="MCC52" s="2"/>
      <c r="MCD52" s="2"/>
      <c r="MCE52" s="2"/>
      <c r="MCF52" s="2"/>
      <c r="MCG52" s="2"/>
      <c r="MCH52" s="2"/>
      <c r="MCI52" s="2"/>
      <c r="MCJ52" s="2"/>
      <c r="MCK52" s="2"/>
      <c r="MCL52" s="2"/>
      <c r="MCM52" s="2"/>
      <c r="MCN52" s="2"/>
      <c r="MCO52" s="2"/>
      <c r="MCP52" s="2"/>
      <c r="MCQ52" s="2"/>
      <c r="MCR52" s="2"/>
      <c r="MCS52" s="2"/>
      <c r="MCT52" s="2"/>
      <c r="MCU52" s="2"/>
      <c r="MCV52" s="2"/>
      <c r="MCW52" s="2"/>
      <c r="MCX52" s="2"/>
      <c r="MCY52" s="2"/>
      <c r="MCZ52" s="2"/>
      <c r="MDA52" s="2"/>
      <c r="MDB52" s="2"/>
      <c r="MDC52" s="2"/>
      <c r="MDD52" s="2"/>
      <c r="MDE52" s="2"/>
      <c r="MDF52" s="2"/>
      <c r="MDG52" s="2"/>
      <c r="MDH52" s="2"/>
      <c r="MDI52" s="2"/>
      <c r="MDJ52" s="2"/>
      <c r="MDK52" s="2"/>
      <c r="MDL52" s="2"/>
      <c r="MDM52" s="2"/>
      <c r="MDN52" s="2"/>
      <c r="MDO52" s="2"/>
      <c r="MDP52" s="2"/>
      <c r="MDQ52" s="2"/>
      <c r="MDR52" s="2"/>
      <c r="MDS52" s="2"/>
      <c r="MDT52" s="2"/>
      <c r="MDU52" s="2"/>
      <c r="MDV52" s="2"/>
      <c r="MDW52" s="2"/>
      <c r="MDX52" s="2"/>
      <c r="MDY52" s="2"/>
      <c r="MDZ52" s="2"/>
      <c r="MEA52" s="2"/>
      <c r="MEB52" s="2"/>
      <c r="MEC52" s="2"/>
      <c r="MED52" s="2"/>
      <c r="MEE52" s="2"/>
      <c r="MEF52" s="2"/>
      <c r="MEG52" s="2"/>
      <c r="MEH52" s="2"/>
      <c r="MEI52" s="2"/>
      <c r="MEJ52" s="2"/>
      <c r="MEK52" s="2"/>
      <c r="MEL52" s="2"/>
      <c r="MEM52" s="2"/>
      <c r="MEN52" s="2"/>
      <c r="MEO52" s="2"/>
      <c r="MEP52" s="2"/>
      <c r="MEQ52" s="2"/>
      <c r="MER52" s="2"/>
      <c r="MES52" s="2"/>
      <c r="MET52" s="2"/>
      <c r="MEU52" s="2"/>
      <c r="MEV52" s="2"/>
      <c r="MEW52" s="2"/>
      <c r="MEX52" s="2"/>
      <c r="MEY52" s="2"/>
      <c r="MEZ52" s="2"/>
      <c r="MFA52" s="2"/>
      <c r="MFB52" s="2"/>
      <c r="MFC52" s="2"/>
      <c r="MFD52" s="2"/>
      <c r="MFE52" s="2"/>
      <c r="MFF52" s="2"/>
      <c r="MFG52" s="2"/>
      <c r="MFH52" s="2"/>
      <c r="MFI52" s="2"/>
      <c r="MFJ52" s="2"/>
      <c r="MFK52" s="2"/>
      <c r="MFL52" s="2"/>
      <c r="MFM52" s="2"/>
      <c r="MFN52" s="2"/>
      <c r="MFO52" s="2"/>
      <c r="MFP52" s="2"/>
      <c r="MFQ52" s="2"/>
      <c r="MFR52" s="2"/>
      <c r="MFS52" s="2"/>
      <c r="MFT52" s="2"/>
      <c r="MFU52" s="2"/>
      <c r="MFV52" s="2"/>
      <c r="MFW52" s="2"/>
      <c r="MFX52" s="2"/>
      <c r="MFY52" s="2"/>
      <c r="MFZ52" s="2"/>
      <c r="MGA52" s="2"/>
      <c r="MGB52" s="2"/>
      <c r="MGC52" s="2"/>
      <c r="MGD52" s="2"/>
      <c r="MGE52" s="2"/>
      <c r="MGF52" s="2"/>
      <c r="MGG52" s="2"/>
      <c r="MGH52" s="2"/>
      <c r="MGI52" s="2"/>
      <c r="MGJ52" s="2"/>
      <c r="MGK52" s="2"/>
      <c r="MGL52" s="2"/>
      <c r="MGM52" s="2"/>
      <c r="MGN52" s="2"/>
      <c r="MGO52" s="2"/>
      <c r="MGP52" s="2"/>
      <c r="MGQ52" s="2"/>
      <c r="MGR52" s="2"/>
      <c r="MGS52" s="2"/>
      <c r="MGT52" s="2"/>
      <c r="MGU52" s="2"/>
      <c r="MGV52" s="2"/>
      <c r="MGW52" s="2"/>
      <c r="MGX52" s="2"/>
      <c r="MGY52" s="2"/>
      <c r="MGZ52" s="2"/>
      <c r="MHA52" s="2"/>
      <c r="MHB52" s="2"/>
      <c r="MHC52" s="2"/>
      <c r="MHD52" s="2"/>
      <c r="MHE52" s="2"/>
      <c r="MHF52" s="2"/>
      <c r="MHG52" s="2"/>
      <c r="MHH52" s="2"/>
      <c r="MHI52" s="2"/>
      <c r="MHJ52" s="2"/>
      <c r="MHK52" s="2"/>
      <c r="MHL52" s="2"/>
      <c r="MHM52" s="2"/>
      <c r="MHN52" s="2"/>
      <c r="MHO52" s="2"/>
      <c r="MHP52" s="2"/>
      <c r="MHQ52" s="2"/>
      <c r="MHR52" s="2"/>
      <c r="MHS52" s="2"/>
      <c r="MHT52" s="2"/>
      <c r="MHU52" s="2"/>
      <c r="MHV52" s="2"/>
      <c r="MHW52" s="2"/>
      <c r="MHX52" s="2"/>
      <c r="MHY52" s="2"/>
      <c r="MHZ52" s="2"/>
      <c r="MIA52" s="2"/>
      <c r="MIB52" s="2"/>
      <c r="MIC52" s="2"/>
      <c r="MID52" s="2"/>
      <c r="MIE52" s="2"/>
      <c r="MIF52" s="2"/>
      <c r="MIG52" s="2"/>
      <c r="MIH52" s="2"/>
      <c r="MII52" s="2"/>
      <c r="MIJ52" s="2"/>
      <c r="MIK52" s="2"/>
      <c r="MIL52" s="2"/>
      <c r="MIM52" s="2"/>
      <c r="MIN52" s="2"/>
      <c r="MIO52" s="2"/>
      <c r="MIP52" s="2"/>
      <c r="MIQ52" s="2"/>
      <c r="MIR52" s="2"/>
      <c r="MIS52" s="2"/>
      <c r="MIT52" s="2"/>
      <c r="MIU52" s="2"/>
      <c r="MIV52" s="2"/>
      <c r="MIW52" s="2"/>
      <c r="MIX52" s="2"/>
      <c r="MIY52" s="2"/>
      <c r="MIZ52" s="2"/>
      <c r="MJA52" s="2"/>
      <c r="MJB52" s="2"/>
      <c r="MJC52" s="2"/>
      <c r="MJD52" s="2"/>
      <c r="MJE52" s="2"/>
      <c r="MJF52" s="2"/>
      <c r="MJG52" s="2"/>
      <c r="MJH52" s="2"/>
      <c r="MJI52" s="2"/>
      <c r="MJJ52" s="2"/>
      <c r="MJK52" s="2"/>
      <c r="MJL52" s="2"/>
      <c r="MJM52" s="2"/>
      <c r="MJN52" s="2"/>
      <c r="MJO52" s="2"/>
      <c r="MJP52" s="2"/>
      <c r="MJQ52" s="2"/>
      <c r="MJR52" s="2"/>
      <c r="MJS52" s="2"/>
      <c r="MJT52" s="2"/>
      <c r="MJU52" s="2"/>
      <c r="MJV52" s="2"/>
      <c r="MJW52" s="2"/>
      <c r="MJX52" s="2"/>
      <c r="MJY52" s="2"/>
      <c r="MJZ52" s="2"/>
      <c r="MKA52" s="2"/>
      <c r="MKB52" s="2"/>
      <c r="MKC52" s="2"/>
      <c r="MKD52" s="2"/>
      <c r="MKE52" s="2"/>
      <c r="MKF52" s="2"/>
      <c r="MKG52" s="2"/>
      <c r="MKH52" s="2"/>
      <c r="MKI52" s="2"/>
      <c r="MKJ52" s="2"/>
      <c r="MKK52" s="2"/>
      <c r="MKL52" s="2"/>
      <c r="MKM52" s="2"/>
      <c r="MKN52" s="2"/>
      <c r="MKO52" s="2"/>
      <c r="MKP52" s="2"/>
      <c r="MKQ52" s="2"/>
      <c r="MKR52" s="2"/>
      <c r="MKS52" s="2"/>
      <c r="MKT52" s="2"/>
      <c r="MKU52" s="2"/>
      <c r="MKV52" s="2"/>
      <c r="MKW52" s="2"/>
      <c r="MKX52" s="2"/>
      <c r="MKY52" s="2"/>
      <c r="MKZ52" s="2"/>
      <c r="MLA52" s="2"/>
      <c r="MLB52" s="2"/>
      <c r="MLC52" s="2"/>
      <c r="MLD52" s="2"/>
      <c r="MLE52" s="2"/>
      <c r="MLF52" s="2"/>
      <c r="MLG52" s="2"/>
      <c r="MLH52" s="2"/>
      <c r="MLI52" s="2"/>
      <c r="MLJ52" s="2"/>
      <c r="MLK52" s="2"/>
      <c r="MLL52" s="2"/>
      <c r="MLM52" s="2"/>
      <c r="MLN52" s="2"/>
      <c r="MLO52" s="2"/>
      <c r="MLP52" s="2"/>
      <c r="MLQ52" s="2"/>
      <c r="MLR52" s="2"/>
      <c r="MLS52" s="2"/>
      <c r="MLT52" s="2"/>
      <c r="MLU52" s="2"/>
      <c r="MLV52" s="2"/>
      <c r="MLW52" s="2"/>
      <c r="MLX52" s="2"/>
      <c r="MLY52" s="2"/>
      <c r="MLZ52" s="2"/>
      <c r="MMA52" s="2"/>
      <c r="MMB52" s="2"/>
      <c r="MMC52" s="2"/>
      <c r="MMD52" s="2"/>
      <c r="MME52" s="2"/>
      <c r="MMF52" s="2"/>
      <c r="MMG52" s="2"/>
      <c r="MMH52" s="2"/>
      <c r="MMI52" s="2"/>
      <c r="MMJ52" s="2"/>
      <c r="MMK52" s="2"/>
      <c r="MML52" s="2"/>
      <c r="MMM52" s="2"/>
      <c r="MMN52" s="2"/>
      <c r="MMO52" s="2"/>
      <c r="MMP52" s="2"/>
      <c r="MMQ52" s="2"/>
      <c r="MMR52" s="2"/>
      <c r="MMS52" s="2"/>
      <c r="MMT52" s="2"/>
      <c r="MMU52" s="2"/>
      <c r="MMV52" s="2"/>
      <c r="MMW52" s="2"/>
      <c r="MMX52" s="2"/>
      <c r="MMY52" s="2"/>
      <c r="MMZ52" s="2"/>
      <c r="MNA52" s="2"/>
      <c r="MNB52" s="2"/>
      <c r="MNC52" s="2"/>
      <c r="MND52" s="2"/>
      <c r="MNE52" s="2"/>
      <c r="MNF52" s="2"/>
      <c r="MNG52" s="2"/>
      <c r="MNH52" s="2"/>
      <c r="MNI52" s="2"/>
      <c r="MNJ52" s="2"/>
      <c r="MNK52" s="2"/>
      <c r="MNL52" s="2"/>
      <c r="MNM52" s="2"/>
      <c r="MNN52" s="2"/>
      <c r="MNO52" s="2"/>
      <c r="MNP52" s="2"/>
      <c r="MNQ52" s="2"/>
      <c r="MNR52" s="2"/>
      <c r="MNS52" s="2"/>
      <c r="MNT52" s="2"/>
      <c r="MNU52" s="2"/>
      <c r="MNV52" s="2"/>
      <c r="MNW52" s="2"/>
      <c r="MNX52" s="2"/>
      <c r="MNY52" s="2"/>
      <c r="MNZ52" s="2"/>
      <c r="MOA52" s="2"/>
      <c r="MOB52" s="2"/>
      <c r="MOC52" s="2"/>
      <c r="MOD52" s="2"/>
      <c r="MOE52" s="2"/>
      <c r="MOF52" s="2"/>
      <c r="MOG52" s="2"/>
      <c r="MOH52" s="2"/>
      <c r="MOI52" s="2"/>
      <c r="MOJ52" s="2"/>
      <c r="MOK52" s="2"/>
      <c r="MOL52" s="2"/>
      <c r="MOM52" s="2"/>
      <c r="MON52" s="2"/>
      <c r="MOO52" s="2"/>
      <c r="MOP52" s="2"/>
      <c r="MOQ52" s="2"/>
      <c r="MOR52" s="2"/>
      <c r="MOS52" s="2"/>
      <c r="MOT52" s="2"/>
      <c r="MOU52" s="2"/>
      <c r="MOV52" s="2"/>
      <c r="MOW52" s="2"/>
      <c r="MOX52" s="2"/>
      <c r="MOY52" s="2"/>
      <c r="MOZ52" s="2"/>
      <c r="MPA52" s="2"/>
      <c r="MPB52" s="2"/>
      <c r="MPC52" s="2"/>
      <c r="MPD52" s="2"/>
      <c r="MPE52" s="2"/>
      <c r="MPF52" s="2"/>
      <c r="MPG52" s="2"/>
      <c r="MPH52" s="2"/>
      <c r="MPI52" s="2"/>
      <c r="MPJ52" s="2"/>
      <c r="MPK52" s="2"/>
      <c r="MPL52" s="2"/>
      <c r="MPM52" s="2"/>
      <c r="MPN52" s="2"/>
      <c r="MPO52" s="2"/>
      <c r="MPP52" s="2"/>
      <c r="MPQ52" s="2"/>
      <c r="MPR52" s="2"/>
      <c r="MPS52" s="2"/>
      <c r="MPT52" s="2"/>
      <c r="MPU52" s="2"/>
      <c r="MPV52" s="2"/>
      <c r="MPW52" s="2"/>
      <c r="MPX52" s="2"/>
      <c r="MPY52" s="2"/>
      <c r="MPZ52" s="2"/>
      <c r="MQA52" s="2"/>
      <c r="MQB52" s="2"/>
      <c r="MQC52" s="2"/>
      <c r="MQD52" s="2"/>
      <c r="MQE52" s="2"/>
      <c r="MQF52" s="2"/>
      <c r="MQG52" s="2"/>
      <c r="MQH52" s="2"/>
      <c r="MQI52" s="2"/>
      <c r="MQJ52" s="2"/>
      <c r="MQK52" s="2"/>
      <c r="MQL52" s="2"/>
      <c r="MQM52" s="2"/>
      <c r="MQN52" s="2"/>
      <c r="MQO52" s="2"/>
      <c r="MQP52" s="2"/>
      <c r="MQQ52" s="2"/>
      <c r="MQR52" s="2"/>
      <c r="MQS52" s="2"/>
      <c r="MQT52" s="2"/>
      <c r="MQU52" s="2"/>
      <c r="MQV52" s="2"/>
      <c r="MQW52" s="2"/>
      <c r="MQX52" s="2"/>
      <c r="MQY52" s="2"/>
      <c r="MQZ52" s="2"/>
      <c r="MRA52" s="2"/>
      <c r="MRB52" s="2"/>
      <c r="MRC52" s="2"/>
      <c r="MRD52" s="2"/>
      <c r="MRE52" s="2"/>
      <c r="MRF52" s="2"/>
      <c r="MRG52" s="2"/>
      <c r="MRH52" s="2"/>
      <c r="MRI52" s="2"/>
      <c r="MRJ52" s="2"/>
      <c r="MRK52" s="2"/>
      <c r="MRL52" s="2"/>
      <c r="MRM52" s="2"/>
      <c r="MRN52" s="2"/>
      <c r="MRO52" s="2"/>
      <c r="MRP52" s="2"/>
      <c r="MRQ52" s="2"/>
      <c r="MRR52" s="2"/>
      <c r="MRS52" s="2"/>
      <c r="MRT52" s="2"/>
      <c r="MRU52" s="2"/>
      <c r="MRV52" s="2"/>
      <c r="MRW52" s="2"/>
      <c r="MRX52" s="2"/>
      <c r="MRY52" s="2"/>
      <c r="MRZ52" s="2"/>
      <c r="MSA52" s="2"/>
      <c r="MSB52" s="2"/>
      <c r="MSC52" s="2"/>
      <c r="MSD52" s="2"/>
      <c r="MSE52" s="2"/>
      <c r="MSF52" s="2"/>
      <c r="MSG52" s="2"/>
      <c r="MSH52" s="2"/>
      <c r="MSI52" s="2"/>
      <c r="MSJ52" s="2"/>
      <c r="MSK52" s="2"/>
      <c r="MSL52" s="2"/>
      <c r="MSM52" s="2"/>
      <c r="MSN52" s="2"/>
      <c r="MSO52" s="2"/>
      <c r="MSP52" s="2"/>
      <c r="MSQ52" s="2"/>
      <c r="MSR52" s="2"/>
      <c r="MSS52" s="2"/>
      <c r="MST52" s="2"/>
      <c r="MSU52" s="2"/>
      <c r="MSV52" s="2"/>
      <c r="MSW52" s="2"/>
      <c r="MSX52" s="2"/>
      <c r="MSY52" s="2"/>
      <c r="MSZ52" s="2"/>
      <c r="MTA52" s="2"/>
      <c r="MTB52" s="2"/>
      <c r="MTC52" s="2"/>
      <c r="MTD52" s="2"/>
      <c r="MTE52" s="2"/>
      <c r="MTF52" s="2"/>
      <c r="MTG52" s="2"/>
      <c r="MTH52" s="2"/>
      <c r="MTI52" s="2"/>
      <c r="MTJ52" s="2"/>
      <c r="MTK52" s="2"/>
      <c r="MTL52" s="2"/>
      <c r="MTM52" s="2"/>
      <c r="MTN52" s="2"/>
      <c r="MTO52" s="2"/>
      <c r="MTP52" s="2"/>
      <c r="MTQ52" s="2"/>
      <c r="MTR52" s="2"/>
      <c r="MTS52" s="2"/>
      <c r="MTT52" s="2"/>
      <c r="MTU52" s="2"/>
      <c r="MTV52" s="2"/>
      <c r="MTW52" s="2"/>
      <c r="MTX52" s="2"/>
      <c r="MTY52" s="2"/>
      <c r="MTZ52" s="2"/>
      <c r="MUA52" s="2"/>
      <c r="MUB52" s="2"/>
      <c r="MUC52" s="2"/>
      <c r="MUD52" s="2"/>
      <c r="MUE52" s="2"/>
      <c r="MUF52" s="2"/>
      <c r="MUG52" s="2"/>
      <c r="MUH52" s="2"/>
      <c r="MUI52" s="2"/>
      <c r="MUJ52" s="2"/>
      <c r="MUK52" s="2"/>
      <c r="MUL52" s="2"/>
      <c r="MUM52" s="2"/>
      <c r="MUN52" s="2"/>
      <c r="MUO52" s="2"/>
      <c r="MUP52" s="2"/>
      <c r="MUQ52" s="2"/>
      <c r="MUR52" s="2"/>
      <c r="MUS52" s="2"/>
      <c r="MUT52" s="2"/>
      <c r="MUU52" s="2"/>
      <c r="MUV52" s="2"/>
      <c r="MUW52" s="2"/>
      <c r="MUX52" s="2"/>
      <c r="MUY52" s="2"/>
      <c r="MUZ52" s="2"/>
      <c r="MVA52" s="2"/>
      <c r="MVB52" s="2"/>
      <c r="MVC52" s="2"/>
      <c r="MVD52" s="2"/>
      <c r="MVE52" s="2"/>
      <c r="MVF52" s="2"/>
      <c r="MVG52" s="2"/>
      <c r="MVH52" s="2"/>
      <c r="MVI52" s="2"/>
      <c r="MVJ52" s="2"/>
      <c r="MVK52" s="2"/>
      <c r="MVL52" s="2"/>
      <c r="MVM52" s="2"/>
      <c r="MVN52" s="2"/>
      <c r="MVO52" s="2"/>
      <c r="MVP52" s="2"/>
      <c r="MVQ52" s="2"/>
      <c r="MVR52" s="2"/>
      <c r="MVS52" s="2"/>
      <c r="MVT52" s="2"/>
      <c r="MVU52" s="2"/>
      <c r="MVV52" s="2"/>
      <c r="MVW52" s="2"/>
      <c r="MVX52" s="2"/>
      <c r="MVY52" s="2"/>
      <c r="MVZ52" s="2"/>
      <c r="MWA52" s="2"/>
      <c r="MWB52" s="2"/>
      <c r="MWC52" s="2"/>
      <c r="MWD52" s="2"/>
      <c r="MWE52" s="2"/>
      <c r="MWF52" s="2"/>
      <c r="MWG52" s="2"/>
      <c r="MWH52" s="2"/>
      <c r="MWI52" s="2"/>
      <c r="MWJ52" s="2"/>
      <c r="MWK52" s="2"/>
      <c r="MWL52" s="2"/>
      <c r="MWM52" s="2"/>
      <c r="MWN52" s="2"/>
      <c r="MWO52" s="2"/>
      <c r="MWP52" s="2"/>
      <c r="MWQ52" s="2"/>
      <c r="MWR52" s="2"/>
      <c r="MWS52" s="2"/>
      <c r="MWT52" s="2"/>
      <c r="MWU52" s="2"/>
      <c r="MWV52" s="2"/>
      <c r="MWW52" s="2"/>
      <c r="MWX52" s="2"/>
      <c r="MWY52" s="2"/>
      <c r="MWZ52" s="2"/>
      <c r="MXA52" s="2"/>
      <c r="MXB52" s="2"/>
      <c r="MXC52" s="2"/>
      <c r="MXD52" s="2"/>
      <c r="MXE52" s="2"/>
      <c r="MXF52" s="2"/>
      <c r="MXG52" s="2"/>
      <c r="MXH52" s="2"/>
      <c r="MXI52" s="2"/>
      <c r="MXJ52" s="2"/>
      <c r="MXK52" s="2"/>
      <c r="MXL52" s="2"/>
      <c r="MXM52" s="2"/>
      <c r="MXN52" s="2"/>
      <c r="MXO52" s="2"/>
      <c r="MXP52" s="2"/>
      <c r="MXQ52" s="2"/>
      <c r="MXR52" s="2"/>
      <c r="MXS52" s="2"/>
      <c r="MXT52" s="2"/>
      <c r="MXU52" s="2"/>
      <c r="MXV52" s="2"/>
      <c r="MXW52" s="2"/>
      <c r="MXX52" s="2"/>
      <c r="MXY52" s="2"/>
      <c r="MXZ52" s="2"/>
      <c r="MYA52" s="2"/>
      <c r="MYB52" s="2"/>
      <c r="MYC52" s="2"/>
      <c r="MYD52" s="2"/>
      <c r="MYE52" s="2"/>
      <c r="MYF52" s="2"/>
      <c r="MYG52" s="2"/>
      <c r="MYH52" s="2"/>
      <c r="MYI52" s="2"/>
      <c r="MYJ52" s="2"/>
      <c r="MYK52" s="2"/>
      <c r="MYL52" s="2"/>
      <c r="MYM52" s="2"/>
      <c r="MYN52" s="2"/>
      <c r="MYO52" s="2"/>
      <c r="MYP52" s="2"/>
      <c r="MYQ52" s="2"/>
      <c r="MYR52" s="2"/>
      <c r="MYS52" s="2"/>
      <c r="MYT52" s="2"/>
      <c r="MYU52" s="2"/>
      <c r="MYV52" s="2"/>
      <c r="MYW52" s="2"/>
      <c r="MYX52" s="2"/>
      <c r="MYY52" s="2"/>
      <c r="MYZ52" s="2"/>
      <c r="MZA52" s="2"/>
      <c r="MZB52" s="2"/>
      <c r="MZC52" s="2"/>
      <c r="MZD52" s="2"/>
      <c r="MZE52" s="2"/>
      <c r="MZF52" s="2"/>
      <c r="MZG52" s="2"/>
      <c r="MZH52" s="2"/>
      <c r="MZI52" s="2"/>
      <c r="MZJ52" s="2"/>
      <c r="MZK52" s="2"/>
      <c r="MZL52" s="2"/>
      <c r="MZM52" s="2"/>
      <c r="MZN52" s="2"/>
      <c r="MZO52" s="2"/>
      <c r="MZP52" s="2"/>
      <c r="MZQ52" s="2"/>
      <c r="MZR52" s="2"/>
      <c r="MZS52" s="2"/>
      <c r="MZT52" s="2"/>
      <c r="MZU52" s="2"/>
      <c r="MZV52" s="2"/>
      <c r="MZW52" s="2"/>
      <c r="MZX52" s="2"/>
      <c r="MZY52" s="2"/>
      <c r="MZZ52" s="2"/>
      <c r="NAA52" s="2"/>
      <c r="NAB52" s="2"/>
      <c r="NAC52" s="2"/>
      <c r="NAD52" s="2"/>
      <c r="NAE52" s="2"/>
      <c r="NAF52" s="2"/>
      <c r="NAG52" s="2"/>
      <c r="NAH52" s="2"/>
      <c r="NAI52" s="2"/>
      <c r="NAJ52" s="2"/>
      <c r="NAK52" s="2"/>
      <c r="NAL52" s="2"/>
      <c r="NAM52" s="2"/>
      <c r="NAN52" s="2"/>
      <c r="NAO52" s="2"/>
      <c r="NAP52" s="2"/>
      <c r="NAQ52" s="2"/>
      <c r="NAR52" s="2"/>
      <c r="NAS52" s="2"/>
      <c r="NAT52" s="2"/>
      <c r="NAU52" s="2"/>
      <c r="NAV52" s="2"/>
      <c r="NAW52" s="2"/>
      <c r="NAX52" s="2"/>
      <c r="NAY52" s="2"/>
      <c r="NAZ52" s="2"/>
      <c r="NBA52" s="2"/>
      <c r="NBB52" s="2"/>
      <c r="NBC52" s="2"/>
      <c r="NBD52" s="2"/>
      <c r="NBE52" s="2"/>
      <c r="NBF52" s="2"/>
      <c r="NBG52" s="2"/>
      <c r="NBH52" s="2"/>
      <c r="NBI52" s="2"/>
      <c r="NBJ52" s="2"/>
      <c r="NBK52" s="2"/>
      <c r="NBL52" s="2"/>
      <c r="NBM52" s="2"/>
      <c r="NBN52" s="2"/>
      <c r="NBO52" s="2"/>
      <c r="NBP52" s="2"/>
      <c r="NBQ52" s="2"/>
      <c r="NBR52" s="2"/>
      <c r="NBS52" s="2"/>
      <c r="NBT52" s="2"/>
      <c r="NBU52" s="2"/>
      <c r="NBV52" s="2"/>
      <c r="NBW52" s="2"/>
      <c r="NBX52" s="2"/>
      <c r="NBY52" s="2"/>
      <c r="NBZ52" s="2"/>
      <c r="NCA52" s="2"/>
      <c r="NCB52" s="2"/>
      <c r="NCC52" s="2"/>
      <c r="NCD52" s="2"/>
      <c r="NCE52" s="2"/>
      <c r="NCF52" s="2"/>
      <c r="NCG52" s="2"/>
      <c r="NCH52" s="2"/>
      <c r="NCI52" s="2"/>
      <c r="NCJ52" s="2"/>
      <c r="NCK52" s="2"/>
      <c r="NCL52" s="2"/>
      <c r="NCM52" s="2"/>
      <c r="NCN52" s="2"/>
      <c r="NCO52" s="2"/>
      <c r="NCP52" s="2"/>
      <c r="NCQ52" s="2"/>
      <c r="NCR52" s="2"/>
      <c r="NCS52" s="2"/>
      <c r="NCT52" s="2"/>
      <c r="NCU52" s="2"/>
      <c r="NCV52" s="2"/>
      <c r="NCW52" s="2"/>
      <c r="NCX52" s="2"/>
      <c r="NCY52" s="2"/>
      <c r="NCZ52" s="2"/>
      <c r="NDA52" s="2"/>
      <c r="NDB52" s="2"/>
      <c r="NDC52" s="2"/>
      <c r="NDD52" s="2"/>
      <c r="NDE52" s="2"/>
      <c r="NDF52" s="2"/>
      <c r="NDG52" s="2"/>
      <c r="NDH52" s="2"/>
      <c r="NDI52" s="2"/>
      <c r="NDJ52" s="2"/>
      <c r="NDK52" s="2"/>
      <c r="NDL52" s="2"/>
      <c r="NDM52" s="2"/>
      <c r="NDN52" s="2"/>
      <c r="NDO52" s="2"/>
      <c r="NDP52" s="2"/>
      <c r="NDQ52" s="2"/>
      <c r="NDR52" s="2"/>
      <c r="NDS52" s="2"/>
      <c r="NDT52" s="2"/>
      <c r="NDU52" s="2"/>
      <c r="NDV52" s="2"/>
      <c r="NDW52" s="2"/>
      <c r="NDX52" s="2"/>
      <c r="NDY52" s="2"/>
      <c r="NDZ52" s="2"/>
      <c r="NEA52" s="2"/>
      <c r="NEB52" s="2"/>
      <c r="NEC52" s="2"/>
      <c r="NED52" s="2"/>
      <c r="NEE52" s="2"/>
      <c r="NEF52" s="2"/>
      <c r="NEG52" s="2"/>
      <c r="NEH52" s="2"/>
      <c r="NEI52" s="2"/>
      <c r="NEJ52" s="2"/>
      <c r="NEK52" s="2"/>
      <c r="NEL52" s="2"/>
      <c r="NEM52" s="2"/>
      <c r="NEN52" s="2"/>
      <c r="NEO52" s="2"/>
      <c r="NEP52" s="2"/>
      <c r="NEQ52" s="2"/>
      <c r="NER52" s="2"/>
      <c r="NES52" s="2"/>
      <c r="NET52" s="2"/>
      <c r="NEU52" s="2"/>
      <c r="NEV52" s="2"/>
      <c r="NEW52" s="2"/>
      <c r="NEX52" s="2"/>
      <c r="NEY52" s="2"/>
      <c r="NEZ52" s="2"/>
      <c r="NFA52" s="2"/>
      <c r="NFB52" s="2"/>
      <c r="NFC52" s="2"/>
      <c r="NFD52" s="2"/>
      <c r="NFE52" s="2"/>
      <c r="NFF52" s="2"/>
      <c r="NFG52" s="2"/>
      <c r="NFH52" s="2"/>
      <c r="NFI52" s="2"/>
      <c r="NFJ52" s="2"/>
      <c r="NFK52" s="2"/>
      <c r="NFL52" s="2"/>
      <c r="NFM52" s="2"/>
      <c r="NFN52" s="2"/>
      <c r="NFO52" s="2"/>
      <c r="NFP52" s="2"/>
      <c r="NFQ52" s="2"/>
      <c r="NFR52" s="2"/>
      <c r="NFS52" s="2"/>
      <c r="NFT52" s="2"/>
      <c r="NFU52" s="2"/>
      <c r="NFV52" s="2"/>
      <c r="NFW52" s="2"/>
      <c r="NFX52" s="2"/>
      <c r="NFY52" s="2"/>
      <c r="NFZ52" s="2"/>
      <c r="NGA52" s="2"/>
      <c r="NGB52" s="2"/>
      <c r="NGC52" s="2"/>
      <c r="NGD52" s="2"/>
      <c r="NGE52" s="2"/>
      <c r="NGF52" s="2"/>
      <c r="NGG52" s="2"/>
      <c r="NGH52" s="2"/>
      <c r="NGI52" s="2"/>
      <c r="NGJ52" s="2"/>
      <c r="NGK52" s="2"/>
      <c r="NGL52" s="2"/>
      <c r="NGM52" s="2"/>
      <c r="NGN52" s="2"/>
      <c r="NGO52" s="2"/>
      <c r="NGP52" s="2"/>
      <c r="NGQ52" s="2"/>
      <c r="NGR52" s="2"/>
      <c r="NGS52" s="2"/>
      <c r="NGT52" s="2"/>
      <c r="NGU52" s="2"/>
      <c r="NGV52" s="2"/>
      <c r="NGW52" s="2"/>
      <c r="NGX52" s="2"/>
      <c r="NGY52" s="2"/>
      <c r="NGZ52" s="2"/>
      <c r="NHA52" s="2"/>
      <c r="NHB52" s="2"/>
      <c r="NHC52" s="2"/>
      <c r="NHD52" s="2"/>
      <c r="NHE52" s="2"/>
      <c r="NHF52" s="2"/>
      <c r="NHG52" s="2"/>
      <c r="NHH52" s="2"/>
      <c r="NHI52" s="2"/>
      <c r="NHJ52" s="2"/>
      <c r="NHK52" s="2"/>
      <c r="NHL52" s="2"/>
      <c r="NHM52" s="2"/>
      <c r="NHN52" s="2"/>
      <c r="NHO52" s="2"/>
      <c r="NHP52" s="2"/>
      <c r="NHQ52" s="2"/>
      <c r="NHR52" s="2"/>
      <c r="NHS52" s="2"/>
      <c r="NHT52" s="2"/>
      <c r="NHU52" s="2"/>
      <c r="NHV52" s="2"/>
      <c r="NHW52" s="2"/>
      <c r="NHX52" s="2"/>
      <c r="NHY52" s="2"/>
      <c r="NHZ52" s="2"/>
      <c r="NIA52" s="2"/>
      <c r="NIB52" s="2"/>
      <c r="NIC52" s="2"/>
      <c r="NID52" s="2"/>
      <c r="NIE52" s="2"/>
      <c r="NIF52" s="2"/>
      <c r="NIG52" s="2"/>
      <c r="NIH52" s="2"/>
      <c r="NII52" s="2"/>
      <c r="NIJ52" s="2"/>
      <c r="NIK52" s="2"/>
      <c r="NIL52" s="2"/>
      <c r="NIM52" s="2"/>
      <c r="NIN52" s="2"/>
      <c r="NIO52" s="2"/>
      <c r="NIP52" s="2"/>
      <c r="NIQ52" s="2"/>
      <c r="NIR52" s="2"/>
      <c r="NIS52" s="2"/>
      <c r="NIT52" s="2"/>
      <c r="NIU52" s="2"/>
      <c r="NIV52" s="2"/>
      <c r="NIW52" s="2"/>
      <c r="NIX52" s="2"/>
      <c r="NIY52" s="2"/>
      <c r="NIZ52" s="2"/>
      <c r="NJA52" s="2"/>
      <c r="NJB52" s="2"/>
      <c r="NJC52" s="2"/>
      <c r="NJD52" s="2"/>
      <c r="NJE52" s="2"/>
      <c r="NJF52" s="2"/>
      <c r="NJG52" s="2"/>
      <c r="NJH52" s="2"/>
      <c r="NJI52" s="2"/>
      <c r="NJJ52" s="2"/>
      <c r="NJK52" s="2"/>
      <c r="NJL52" s="2"/>
      <c r="NJM52" s="2"/>
      <c r="NJN52" s="2"/>
      <c r="NJO52" s="2"/>
      <c r="NJP52" s="2"/>
      <c r="NJQ52" s="2"/>
      <c r="NJR52" s="2"/>
      <c r="NJS52" s="2"/>
      <c r="NJT52" s="2"/>
      <c r="NJU52" s="2"/>
      <c r="NJV52" s="2"/>
      <c r="NJW52" s="2"/>
      <c r="NJX52" s="2"/>
      <c r="NJY52" s="2"/>
      <c r="NJZ52" s="2"/>
      <c r="NKA52" s="2"/>
      <c r="NKB52" s="2"/>
      <c r="NKC52" s="2"/>
      <c r="NKD52" s="2"/>
      <c r="NKE52" s="2"/>
      <c r="NKF52" s="2"/>
      <c r="NKG52" s="2"/>
      <c r="NKH52" s="2"/>
      <c r="NKI52" s="2"/>
      <c r="NKJ52" s="2"/>
      <c r="NKK52" s="2"/>
      <c r="NKL52" s="2"/>
      <c r="NKM52" s="2"/>
      <c r="NKN52" s="2"/>
      <c r="NKO52" s="2"/>
      <c r="NKP52" s="2"/>
      <c r="NKQ52" s="2"/>
      <c r="NKR52" s="2"/>
      <c r="NKS52" s="2"/>
      <c r="NKT52" s="2"/>
      <c r="NKU52" s="2"/>
      <c r="NKV52" s="2"/>
      <c r="NKW52" s="2"/>
      <c r="NKX52" s="2"/>
      <c r="NKY52" s="2"/>
      <c r="NKZ52" s="2"/>
      <c r="NLA52" s="2"/>
      <c r="NLB52" s="2"/>
      <c r="NLC52" s="2"/>
      <c r="NLD52" s="2"/>
      <c r="NLE52" s="2"/>
      <c r="NLF52" s="2"/>
      <c r="NLG52" s="2"/>
      <c r="NLH52" s="2"/>
      <c r="NLI52" s="2"/>
      <c r="NLJ52" s="2"/>
      <c r="NLK52" s="2"/>
      <c r="NLL52" s="2"/>
      <c r="NLM52" s="2"/>
      <c r="NLN52" s="2"/>
      <c r="NLO52" s="2"/>
      <c r="NLP52" s="2"/>
      <c r="NLQ52" s="2"/>
      <c r="NLR52" s="2"/>
      <c r="NLS52" s="2"/>
      <c r="NLT52" s="2"/>
      <c r="NLU52" s="2"/>
      <c r="NLV52" s="2"/>
      <c r="NLW52" s="2"/>
      <c r="NLX52" s="2"/>
      <c r="NLY52" s="2"/>
      <c r="NLZ52" s="2"/>
      <c r="NMA52" s="2"/>
      <c r="NMB52" s="2"/>
      <c r="NMC52" s="2"/>
      <c r="NMD52" s="2"/>
      <c r="NME52" s="2"/>
      <c r="NMF52" s="2"/>
      <c r="NMG52" s="2"/>
      <c r="NMH52" s="2"/>
      <c r="NMI52" s="2"/>
      <c r="NMJ52" s="2"/>
      <c r="NMK52" s="2"/>
      <c r="NML52" s="2"/>
      <c r="NMM52" s="2"/>
      <c r="NMN52" s="2"/>
      <c r="NMO52" s="2"/>
      <c r="NMP52" s="2"/>
      <c r="NMQ52" s="2"/>
      <c r="NMR52" s="2"/>
      <c r="NMS52" s="2"/>
      <c r="NMT52" s="2"/>
      <c r="NMU52" s="2"/>
      <c r="NMV52" s="2"/>
      <c r="NMW52" s="2"/>
      <c r="NMX52" s="2"/>
      <c r="NMY52" s="2"/>
      <c r="NMZ52" s="2"/>
      <c r="NNA52" s="2"/>
      <c r="NNB52" s="2"/>
      <c r="NNC52" s="2"/>
      <c r="NND52" s="2"/>
      <c r="NNE52" s="2"/>
      <c r="NNF52" s="2"/>
      <c r="NNG52" s="2"/>
      <c r="NNH52" s="2"/>
      <c r="NNI52" s="2"/>
      <c r="NNJ52" s="2"/>
      <c r="NNK52" s="2"/>
      <c r="NNL52" s="2"/>
      <c r="NNM52" s="2"/>
      <c r="NNN52" s="2"/>
      <c r="NNO52" s="2"/>
      <c r="NNP52" s="2"/>
      <c r="NNQ52" s="2"/>
      <c r="NNR52" s="2"/>
      <c r="NNS52" s="2"/>
      <c r="NNT52" s="2"/>
      <c r="NNU52" s="2"/>
      <c r="NNV52" s="2"/>
      <c r="NNW52" s="2"/>
      <c r="NNX52" s="2"/>
      <c r="NNY52" s="2"/>
      <c r="NNZ52" s="2"/>
      <c r="NOA52" s="2"/>
      <c r="NOB52" s="2"/>
      <c r="NOC52" s="2"/>
      <c r="NOD52" s="2"/>
      <c r="NOE52" s="2"/>
      <c r="NOF52" s="2"/>
      <c r="NOG52" s="2"/>
      <c r="NOH52" s="2"/>
      <c r="NOI52" s="2"/>
      <c r="NOJ52" s="2"/>
      <c r="NOK52" s="2"/>
      <c r="NOL52" s="2"/>
      <c r="NOM52" s="2"/>
      <c r="NON52" s="2"/>
      <c r="NOO52" s="2"/>
      <c r="NOP52" s="2"/>
      <c r="NOQ52" s="2"/>
      <c r="NOR52" s="2"/>
      <c r="NOS52" s="2"/>
      <c r="NOT52" s="2"/>
      <c r="NOU52" s="2"/>
      <c r="NOV52" s="2"/>
      <c r="NOW52" s="2"/>
      <c r="NOX52" s="2"/>
      <c r="NOY52" s="2"/>
      <c r="NOZ52" s="2"/>
      <c r="NPA52" s="2"/>
      <c r="NPB52" s="2"/>
      <c r="NPC52" s="2"/>
      <c r="NPD52" s="2"/>
      <c r="NPE52" s="2"/>
      <c r="NPF52" s="2"/>
      <c r="NPG52" s="2"/>
      <c r="NPH52" s="2"/>
      <c r="NPI52" s="2"/>
      <c r="NPJ52" s="2"/>
      <c r="NPK52" s="2"/>
      <c r="NPL52" s="2"/>
      <c r="NPM52" s="2"/>
      <c r="NPN52" s="2"/>
      <c r="NPO52" s="2"/>
      <c r="NPP52" s="2"/>
      <c r="NPQ52" s="2"/>
      <c r="NPR52" s="2"/>
      <c r="NPS52" s="2"/>
      <c r="NPT52" s="2"/>
      <c r="NPU52" s="2"/>
      <c r="NPV52" s="2"/>
      <c r="NPW52" s="2"/>
      <c r="NPX52" s="2"/>
      <c r="NPY52" s="2"/>
      <c r="NPZ52" s="2"/>
      <c r="NQA52" s="2"/>
      <c r="NQB52" s="2"/>
      <c r="NQC52" s="2"/>
      <c r="NQD52" s="2"/>
      <c r="NQE52" s="2"/>
      <c r="NQF52" s="2"/>
      <c r="NQG52" s="2"/>
      <c r="NQH52" s="2"/>
      <c r="NQI52" s="2"/>
      <c r="NQJ52" s="2"/>
      <c r="NQK52" s="2"/>
      <c r="NQL52" s="2"/>
      <c r="NQM52" s="2"/>
      <c r="NQN52" s="2"/>
      <c r="NQO52" s="2"/>
      <c r="NQP52" s="2"/>
      <c r="NQQ52" s="2"/>
      <c r="NQR52" s="2"/>
      <c r="NQS52" s="2"/>
      <c r="NQT52" s="2"/>
      <c r="NQU52" s="2"/>
      <c r="NQV52" s="2"/>
      <c r="NQW52" s="2"/>
      <c r="NQX52" s="2"/>
      <c r="NQY52" s="2"/>
      <c r="NQZ52" s="2"/>
      <c r="NRA52" s="2"/>
      <c r="NRB52" s="2"/>
      <c r="NRC52" s="2"/>
      <c r="NRD52" s="2"/>
      <c r="NRE52" s="2"/>
      <c r="NRF52" s="2"/>
      <c r="NRG52" s="2"/>
      <c r="NRH52" s="2"/>
      <c r="NRI52" s="2"/>
      <c r="NRJ52" s="2"/>
      <c r="NRK52" s="2"/>
      <c r="NRL52" s="2"/>
      <c r="NRM52" s="2"/>
      <c r="NRN52" s="2"/>
      <c r="NRO52" s="2"/>
      <c r="NRP52" s="2"/>
      <c r="NRQ52" s="2"/>
      <c r="NRR52" s="2"/>
      <c r="NRS52" s="2"/>
      <c r="NRT52" s="2"/>
      <c r="NRU52" s="2"/>
      <c r="NRV52" s="2"/>
      <c r="NRW52" s="2"/>
      <c r="NRX52" s="2"/>
      <c r="NRY52" s="2"/>
      <c r="NRZ52" s="2"/>
      <c r="NSA52" s="2"/>
      <c r="NSB52" s="2"/>
      <c r="NSC52" s="2"/>
      <c r="NSD52" s="2"/>
      <c r="NSE52" s="2"/>
      <c r="NSF52" s="2"/>
      <c r="NSG52" s="2"/>
      <c r="NSH52" s="2"/>
      <c r="NSI52" s="2"/>
      <c r="NSJ52" s="2"/>
      <c r="NSK52" s="2"/>
      <c r="NSL52" s="2"/>
      <c r="NSM52" s="2"/>
      <c r="NSN52" s="2"/>
      <c r="NSO52" s="2"/>
      <c r="NSP52" s="2"/>
      <c r="NSQ52" s="2"/>
      <c r="NSR52" s="2"/>
      <c r="NSS52" s="2"/>
      <c r="NST52" s="2"/>
      <c r="NSU52" s="2"/>
      <c r="NSV52" s="2"/>
      <c r="NSW52" s="2"/>
      <c r="NSX52" s="2"/>
      <c r="NSY52" s="2"/>
      <c r="NSZ52" s="2"/>
      <c r="NTA52" s="2"/>
      <c r="NTB52" s="2"/>
      <c r="NTC52" s="2"/>
      <c r="NTD52" s="2"/>
      <c r="NTE52" s="2"/>
      <c r="NTF52" s="2"/>
      <c r="NTG52" s="2"/>
      <c r="NTH52" s="2"/>
      <c r="NTI52" s="2"/>
      <c r="NTJ52" s="2"/>
      <c r="NTK52" s="2"/>
      <c r="NTL52" s="2"/>
      <c r="NTM52" s="2"/>
      <c r="NTN52" s="2"/>
      <c r="NTO52" s="2"/>
      <c r="NTP52" s="2"/>
      <c r="NTQ52" s="2"/>
      <c r="NTR52" s="2"/>
      <c r="NTS52" s="2"/>
      <c r="NTT52" s="2"/>
      <c r="NTU52" s="2"/>
      <c r="NTV52" s="2"/>
      <c r="NTW52" s="2"/>
      <c r="NTX52" s="2"/>
      <c r="NTY52" s="2"/>
      <c r="NTZ52" s="2"/>
      <c r="NUA52" s="2"/>
      <c r="NUB52" s="2"/>
      <c r="NUC52" s="2"/>
      <c r="NUD52" s="2"/>
      <c r="NUE52" s="2"/>
      <c r="NUF52" s="2"/>
      <c r="NUG52" s="2"/>
      <c r="NUH52" s="2"/>
      <c r="NUI52" s="2"/>
      <c r="NUJ52" s="2"/>
      <c r="NUK52" s="2"/>
      <c r="NUL52" s="2"/>
      <c r="NUM52" s="2"/>
      <c r="NUN52" s="2"/>
      <c r="NUO52" s="2"/>
      <c r="NUP52" s="2"/>
      <c r="NUQ52" s="2"/>
      <c r="NUR52" s="2"/>
      <c r="NUS52" s="2"/>
      <c r="NUT52" s="2"/>
      <c r="NUU52" s="2"/>
      <c r="NUV52" s="2"/>
      <c r="NUW52" s="2"/>
      <c r="NUX52" s="2"/>
      <c r="NUY52" s="2"/>
      <c r="NUZ52" s="2"/>
      <c r="NVA52" s="2"/>
      <c r="NVB52" s="2"/>
      <c r="NVC52" s="2"/>
      <c r="NVD52" s="2"/>
      <c r="NVE52" s="2"/>
      <c r="NVF52" s="2"/>
      <c r="NVG52" s="2"/>
      <c r="NVH52" s="2"/>
      <c r="NVI52" s="2"/>
      <c r="NVJ52" s="2"/>
      <c r="NVK52" s="2"/>
      <c r="NVL52" s="2"/>
      <c r="NVM52" s="2"/>
      <c r="NVN52" s="2"/>
      <c r="NVO52" s="2"/>
      <c r="NVP52" s="2"/>
      <c r="NVQ52" s="2"/>
      <c r="NVR52" s="2"/>
      <c r="NVS52" s="2"/>
      <c r="NVT52" s="2"/>
      <c r="NVU52" s="2"/>
      <c r="NVV52" s="2"/>
      <c r="NVW52" s="2"/>
      <c r="NVX52" s="2"/>
      <c r="NVY52" s="2"/>
      <c r="NVZ52" s="2"/>
      <c r="NWA52" s="2"/>
      <c r="NWB52" s="2"/>
      <c r="NWC52" s="2"/>
      <c r="NWD52" s="2"/>
      <c r="NWE52" s="2"/>
      <c r="NWF52" s="2"/>
      <c r="NWG52" s="2"/>
      <c r="NWH52" s="2"/>
      <c r="NWI52" s="2"/>
      <c r="NWJ52" s="2"/>
      <c r="NWK52" s="2"/>
      <c r="NWL52" s="2"/>
      <c r="NWM52" s="2"/>
      <c r="NWN52" s="2"/>
      <c r="NWO52" s="2"/>
      <c r="NWP52" s="2"/>
      <c r="NWQ52" s="2"/>
      <c r="NWR52" s="2"/>
      <c r="NWS52" s="2"/>
      <c r="NWT52" s="2"/>
      <c r="NWU52" s="2"/>
      <c r="NWV52" s="2"/>
      <c r="NWW52" s="2"/>
      <c r="NWX52" s="2"/>
      <c r="NWY52" s="2"/>
      <c r="NWZ52" s="2"/>
      <c r="NXA52" s="2"/>
      <c r="NXB52" s="2"/>
      <c r="NXC52" s="2"/>
      <c r="NXD52" s="2"/>
      <c r="NXE52" s="2"/>
      <c r="NXF52" s="2"/>
      <c r="NXG52" s="2"/>
      <c r="NXH52" s="2"/>
      <c r="NXI52" s="2"/>
      <c r="NXJ52" s="2"/>
      <c r="NXK52" s="2"/>
      <c r="NXL52" s="2"/>
      <c r="NXM52" s="2"/>
      <c r="NXN52" s="2"/>
      <c r="NXO52" s="2"/>
      <c r="NXP52" s="2"/>
      <c r="NXQ52" s="2"/>
      <c r="NXR52" s="2"/>
      <c r="NXS52" s="2"/>
      <c r="NXT52" s="2"/>
      <c r="NXU52" s="2"/>
      <c r="NXV52" s="2"/>
      <c r="NXW52" s="2"/>
      <c r="NXX52" s="2"/>
      <c r="NXY52" s="2"/>
      <c r="NXZ52" s="2"/>
      <c r="NYA52" s="2"/>
      <c r="NYB52" s="2"/>
      <c r="NYC52" s="2"/>
      <c r="NYD52" s="2"/>
      <c r="NYE52" s="2"/>
      <c r="NYF52" s="2"/>
      <c r="NYG52" s="2"/>
      <c r="NYH52" s="2"/>
      <c r="NYI52" s="2"/>
      <c r="NYJ52" s="2"/>
      <c r="NYK52" s="2"/>
      <c r="NYL52" s="2"/>
      <c r="NYM52" s="2"/>
      <c r="NYN52" s="2"/>
      <c r="NYO52" s="2"/>
      <c r="NYP52" s="2"/>
      <c r="NYQ52" s="2"/>
      <c r="NYR52" s="2"/>
      <c r="NYS52" s="2"/>
      <c r="NYT52" s="2"/>
      <c r="NYU52" s="2"/>
      <c r="NYV52" s="2"/>
      <c r="NYW52" s="2"/>
      <c r="NYX52" s="2"/>
      <c r="NYY52" s="2"/>
      <c r="NYZ52" s="2"/>
      <c r="NZA52" s="2"/>
      <c r="NZB52" s="2"/>
      <c r="NZC52" s="2"/>
      <c r="NZD52" s="2"/>
      <c r="NZE52" s="2"/>
      <c r="NZF52" s="2"/>
      <c r="NZG52" s="2"/>
      <c r="NZH52" s="2"/>
      <c r="NZI52" s="2"/>
      <c r="NZJ52" s="2"/>
      <c r="NZK52" s="2"/>
      <c r="NZL52" s="2"/>
      <c r="NZM52" s="2"/>
      <c r="NZN52" s="2"/>
      <c r="NZO52" s="2"/>
      <c r="NZP52" s="2"/>
      <c r="NZQ52" s="2"/>
      <c r="NZR52" s="2"/>
      <c r="NZS52" s="2"/>
      <c r="NZT52" s="2"/>
      <c r="NZU52" s="2"/>
      <c r="NZV52" s="2"/>
      <c r="NZW52" s="2"/>
      <c r="NZX52" s="2"/>
      <c r="NZY52" s="2"/>
      <c r="NZZ52" s="2"/>
      <c r="OAA52" s="2"/>
      <c r="OAB52" s="2"/>
      <c r="OAC52" s="2"/>
      <c r="OAD52" s="2"/>
      <c r="OAE52" s="2"/>
      <c r="OAF52" s="2"/>
      <c r="OAG52" s="2"/>
      <c r="OAH52" s="2"/>
      <c r="OAI52" s="2"/>
      <c r="OAJ52" s="2"/>
      <c r="OAK52" s="2"/>
      <c r="OAL52" s="2"/>
      <c r="OAM52" s="2"/>
      <c r="OAN52" s="2"/>
      <c r="OAO52" s="2"/>
      <c r="OAP52" s="2"/>
      <c r="OAQ52" s="2"/>
      <c r="OAR52" s="2"/>
      <c r="OAS52" s="2"/>
      <c r="OAT52" s="2"/>
      <c r="OAU52" s="2"/>
      <c r="OAV52" s="2"/>
      <c r="OAW52" s="2"/>
      <c r="OAX52" s="2"/>
      <c r="OAY52" s="2"/>
      <c r="OAZ52" s="2"/>
      <c r="OBA52" s="2"/>
      <c r="OBB52" s="2"/>
      <c r="OBC52" s="2"/>
      <c r="OBD52" s="2"/>
      <c r="OBE52" s="2"/>
      <c r="OBF52" s="2"/>
      <c r="OBG52" s="2"/>
      <c r="OBH52" s="2"/>
      <c r="OBI52" s="2"/>
      <c r="OBJ52" s="2"/>
      <c r="OBK52" s="2"/>
      <c r="OBL52" s="2"/>
      <c r="OBM52" s="2"/>
      <c r="OBN52" s="2"/>
      <c r="OBO52" s="2"/>
      <c r="OBP52" s="2"/>
      <c r="OBQ52" s="2"/>
      <c r="OBR52" s="2"/>
      <c r="OBS52" s="2"/>
      <c r="OBT52" s="2"/>
      <c r="OBU52" s="2"/>
      <c r="OBV52" s="2"/>
      <c r="OBW52" s="2"/>
      <c r="OBX52" s="2"/>
      <c r="OBY52" s="2"/>
      <c r="OBZ52" s="2"/>
      <c r="OCA52" s="2"/>
      <c r="OCB52" s="2"/>
      <c r="OCC52" s="2"/>
      <c r="OCD52" s="2"/>
      <c r="OCE52" s="2"/>
      <c r="OCF52" s="2"/>
      <c r="OCG52" s="2"/>
      <c r="OCH52" s="2"/>
      <c r="OCI52" s="2"/>
      <c r="OCJ52" s="2"/>
      <c r="OCK52" s="2"/>
      <c r="OCL52" s="2"/>
      <c r="OCM52" s="2"/>
      <c r="OCN52" s="2"/>
      <c r="OCO52" s="2"/>
      <c r="OCP52" s="2"/>
      <c r="OCQ52" s="2"/>
      <c r="OCR52" s="2"/>
      <c r="OCS52" s="2"/>
      <c r="OCT52" s="2"/>
      <c r="OCU52" s="2"/>
      <c r="OCV52" s="2"/>
      <c r="OCW52" s="2"/>
      <c r="OCX52" s="2"/>
      <c r="OCY52" s="2"/>
      <c r="OCZ52" s="2"/>
      <c r="ODA52" s="2"/>
      <c r="ODB52" s="2"/>
      <c r="ODC52" s="2"/>
      <c r="ODD52" s="2"/>
      <c r="ODE52" s="2"/>
      <c r="ODF52" s="2"/>
      <c r="ODG52" s="2"/>
      <c r="ODH52" s="2"/>
      <c r="ODI52" s="2"/>
      <c r="ODJ52" s="2"/>
      <c r="ODK52" s="2"/>
      <c r="ODL52" s="2"/>
      <c r="ODM52" s="2"/>
      <c r="ODN52" s="2"/>
      <c r="ODO52" s="2"/>
      <c r="ODP52" s="2"/>
      <c r="ODQ52" s="2"/>
      <c r="ODR52" s="2"/>
      <c r="ODS52" s="2"/>
      <c r="ODT52" s="2"/>
      <c r="ODU52" s="2"/>
      <c r="ODV52" s="2"/>
      <c r="ODW52" s="2"/>
      <c r="ODX52" s="2"/>
      <c r="ODY52" s="2"/>
      <c r="ODZ52" s="2"/>
      <c r="OEA52" s="2"/>
      <c r="OEB52" s="2"/>
      <c r="OEC52" s="2"/>
      <c r="OED52" s="2"/>
      <c r="OEE52" s="2"/>
      <c r="OEF52" s="2"/>
      <c r="OEG52" s="2"/>
      <c r="OEH52" s="2"/>
      <c r="OEI52" s="2"/>
      <c r="OEJ52" s="2"/>
      <c r="OEK52" s="2"/>
      <c r="OEL52" s="2"/>
      <c r="OEM52" s="2"/>
      <c r="OEN52" s="2"/>
      <c r="OEO52" s="2"/>
      <c r="OEP52" s="2"/>
      <c r="OEQ52" s="2"/>
      <c r="OER52" s="2"/>
      <c r="OES52" s="2"/>
      <c r="OET52" s="2"/>
      <c r="OEU52" s="2"/>
      <c r="OEV52" s="2"/>
      <c r="OEW52" s="2"/>
      <c r="OEX52" s="2"/>
      <c r="OEY52" s="2"/>
      <c r="OEZ52" s="2"/>
      <c r="OFA52" s="2"/>
      <c r="OFB52" s="2"/>
      <c r="OFC52" s="2"/>
      <c r="OFD52" s="2"/>
      <c r="OFE52" s="2"/>
      <c r="OFF52" s="2"/>
      <c r="OFG52" s="2"/>
      <c r="OFH52" s="2"/>
      <c r="OFI52" s="2"/>
      <c r="OFJ52" s="2"/>
      <c r="OFK52" s="2"/>
      <c r="OFL52" s="2"/>
      <c r="OFM52" s="2"/>
      <c r="OFN52" s="2"/>
      <c r="OFO52" s="2"/>
      <c r="OFP52" s="2"/>
      <c r="OFQ52" s="2"/>
      <c r="OFR52" s="2"/>
      <c r="OFS52" s="2"/>
      <c r="OFT52" s="2"/>
      <c r="OFU52" s="2"/>
      <c r="OFV52" s="2"/>
      <c r="OFW52" s="2"/>
      <c r="OFX52" s="2"/>
      <c r="OFY52" s="2"/>
      <c r="OFZ52" s="2"/>
      <c r="OGA52" s="2"/>
      <c r="OGB52" s="2"/>
      <c r="OGC52" s="2"/>
      <c r="OGD52" s="2"/>
      <c r="OGE52" s="2"/>
      <c r="OGF52" s="2"/>
      <c r="OGG52" s="2"/>
      <c r="OGH52" s="2"/>
      <c r="OGI52" s="2"/>
      <c r="OGJ52" s="2"/>
      <c r="OGK52" s="2"/>
      <c r="OGL52" s="2"/>
      <c r="OGM52" s="2"/>
      <c r="OGN52" s="2"/>
      <c r="OGO52" s="2"/>
      <c r="OGP52" s="2"/>
      <c r="OGQ52" s="2"/>
      <c r="OGR52" s="2"/>
      <c r="OGS52" s="2"/>
      <c r="OGT52" s="2"/>
      <c r="OGU52" s="2"/>
      <c r="OGV52" s="2"/>
      <c r="OGW52" s="2"/>
      <c r="OGX52" s="2"/>
      <c r="OGY52" s="2"/>
      <c r="OGZ52" s="2"/>
      <c r="OHA52" s="2"/>
      <c r="OHB52" s="2"/>
      <c r="OHC52" s="2"/>
      <c r="OHD52" s="2"/>
      <c r="OHE52" s="2"/>
      <c r="OHF52" s="2"/>
      <c r="OHG52" s="2"/>
      <c r="OHH52" s="2"/>
      <c r="OHI52" s="2"/>
      <c r="OHJ52" s="2"/>
      <c r="OHK52" s="2"/>
      <c r="OHL52" s="2"/>
      <c r="OHM52" s="2"/>
      <c r="OHN52" s="2"/>
      <c r="OHO52" s="2"/>
      <c r="OHP52" s="2"/>
      <c r="OHQ52" s="2"/>
      <c r="OHR52" s="2"/>
      <c r="OHS52" s="2"/>
      <c r="OHT52" s="2"/>
      <c r="OHU52" s="2"/>
      <c r="OHV52" s="2"/>
      <c r="OHW52" s="2"/>
      <c r="OHX52" s="2"/>
      <c r="OHY52" s="2"/>
      <c r="OHZ52" s="2"/>
      <c r="OIA52" s="2"/>
      <c r="OIB52" s="2"/>
      <c r="OIC52" s="2"/>
      <c r="OID52" s="2"/>
      <c r="OIE52" s="2"/>
      <c r="OIF52" s="2"/>
      <c r="OIG52" s="2"/>
      <c r="OIH52" s="2"/>
      <c r="OII52" s="2"/>
      <c r="OIJ52" s="2"/>
      <c r="OIK52" s="2"/>
      <c r="OIL52" s="2"/>
      <c r="OIM52" s="2"/>
      <c r="OIN52" s="2"/>
      <c r="OIO52" s="2"/>
      <c r="OIP52" s="2"/>
      <c r="OIQ52" s="2"/>
      <c r="OIR52" s="2"/>
      <c r="OIS52" s="2"/>
      <c r="OIT52" s="2"/>
      <c r="OIU52" s="2"/>
      <c r="OIV52" s="2"/>
      <c r="OIW52" s="2"/>
      <c r="OIX52" s="2"/>
      <c r="OIY52" s="2"/>
      <c r="OIZ52" s="2"/>
      <c r="OJA52" s="2"/>
      <c r="OJB52" s="2"/>
      <c r="OJC52" s="2"/>
      <c r="OJD52" s="2"/>
      <c r="OJE52" s="2"/>
      <c r="OJF52" s="2"/>
      <c r="OJG52" s="2"/>
      <c r="OJH52" s="2"/>
      <c r="OJI52" s="2"/>
      <c r="OJJ52" s="2"/>
      <c r="OJK52" s="2"/>
      <c r="OJL52" s="2"/>
      <c r="OJM52" s="2"/>
      <c r="OJN52" s="2"/>
      <c r="OJO52" s="2"/>
      <c r="OJP52" s="2"/>
      <c r="OJQ52" s="2"/>
      <c r="OJR52" s="2"/>
      <c r="OJS52" s="2"/>
      <c r="OJT52" s="2"/>
      <c r="OJU52" s="2"/>
      <c r="OJV52" s="2"/>
      <c r="OJW52" s="2"/>
      <c r="OJX52" s="2"/>
      <c r="OJY52" s="2"/>
      <c r="OJZ52" s="2"/>
      <c r="OKA52" s="2"/>
      <c r="OKB52" s="2"/>
      <c r="OKC52" s="2"/>
      <c r="OKD52" s="2"/>
      <c r="OKE52" s="2"/>
      <c r="OKF52" s="2"/>
      <c r="OKG52" s="2"/>
      <c r="OKH52" s="2"/>
      <c r="OKI52" s="2"/>
      <c r="OKJ52" s="2"/>
      <c r="OKK52" s="2"/>
      <c r="OKL52" s="2"/>
      <c r="OKM52" s="2"/>
      <c r="OKN52" s="2"/>
      <c r="OKO52" s="2"/>
      <c r="OKP52" s="2"/>
      <c r="OKQ52" s="2"/>
      <c r="OKR52" s="2"/>
      <c r="OKS52" s="2"/>
      <c r="OKT52" s="2"/>
      <c r="OKU52" s="2"/>
      <c r="OKV52" s="2"/>
      <c r="OKW52" s="2"/>
      <c r="OKX52" s="2"/>
      <c r="OKY52" s="2"/>
      <c r="OKZ52" s="2"/>
      <c r="OLA52" s="2"/>
      <c r="OLB52" s="2"/>
      <c r="OLC52" s="2"/>
      <c r="OLD52" s="2"/>
      <c r="OLE52" s="2"/>
      <c r="OLF52" s="2"/>
      <c r="OLG52" s="2"/>
      <c r="OLH52" s="2"/>
      <c r="OLI52" s="2"/>
      <c r="OLJ52" s="2"/>
      <c r="OLK52" s="2"/>
      <c r="OLL52" s="2"/>
      <c r="OLM52" s="2"/>
      <c r="OLN52" s="2"/>
      <c r="OLO52" s="2"/>
      <c r="OLP52" s="2"/>
      <c r="OLQ52" s="2"/>
      <c r="OLR52" s="2"/>
      <c r="OLS52" s="2"/>
      <c r="OLT52" s="2"/>
      <c r="OLU52" s="2"/>
      <c r="OLV52" s="2"/>
      <c r="OLW52" s="2"/>
      <c r="OLX52" s="2"/>
      <c r="OLY52" s="2"/>
      <c r="OLZ52" s="2"/>
      <c r="OMA52" s="2"/>
      <c r="OMB52" s="2"/>
      <c r="OMC52" s="2"/>
      <c r="OMD52" s="2"/>
      <c r="OME52" s="2"/>
      <c r="OMF52" s="2"/>
      <c r="OMG52" s="2"/>
      <c r="OMH52" s="2"/>
      <c r="OMI52" s="2"/>
      <c r="OMJ52" s="2"/>
      <c r="OMK52" s="2"/>
      <c r="OML52" s="2"/>
      <c r="OMM52" s="2"/>
      <c r="OMN52" s="2"/>
      <c r="OMO52" s="2"/>
      <c r="OMP52" s="2"/>
      <c r="OMQ52" s="2"/>
      <c r="OMR52" s="2"/>
      <c r="OMS52" s="2"/>
      <c r="OMT52" s="2"/>
      <c r="OMU52" s="2"/>
      <c r="OMV52" s="2"/>
      <c r="OMW52" s="2"/>
      <c r="OMX52" s="2"/>
      <c r="OMY52" s="2"/>
      <c r="OMZ52" s="2"/>
      <c r="ONA52" s="2"/>
      <c r="ONB52" s="2"/>
      <c r="ONC52" s="2"/>
      <c r="OND52" s="2"/>
      <c r="ONE52" s="2"/>
      <c r="ONF52" s="2"/>
      <c r="ONG52" s="2"/>
      <c r="ONH52" s="2"/>
      <c r="ONI52" s="2"/>
      <c r="ONJ52" s="2"/>
      <c r="ONK52" s="2"/>
      <c r="ONL52" s="2"/>
      <c r="ONM52" s="2"/>
      <c r="ONN52" s="2"/>
      <c r="ONO52" s="2"/>
      <c r="ONP52" s="2"/>
      <c r="ONQ52" s="2"/>
      <c r="ONR52" s="2"/>
      <c r="ONS52" s="2"/>
      <c r="ONT52" s="2"/>
      <c r="ONU52" s="2"/>
      <c r="ONV52" s="2"/>
      <c r="ONW52" s="2"/>
      <c r="ONX52" s="2"/>
      <c r="ONY52" s="2"/>
      <c r="ONZ52" s="2"/>
      <c r="OOA52" s="2"/>
      <c r="OOB52" s="2"/>
      <c r="OOC52" s="2"/>
      <c r="OOD52" s="2"/>
      <c r="OOE52" s="2"/>
      <c r="OOF52" s="2"/>
      <c r="OOG52" s="2"/>
      <c r="OOH52" s="2"/>
      <c r="OOI52" s="2"/>
      <c r="OOJ52" s="2"/>
      <c r="OOK52" s="2"/>
      <c r="OOL52" s="2"/>
      <c r="OOM52" s="2"/>
      <c r="OON52" s="2"/>
      <c r="OOO52" s="2"/>
      <c r="OOP52" s="2"/>
      <c r="OOQ52" s="2"/>
      <c r="OOR52" s="2"/>
      <c r="OOS52" s="2"/>
      <c r="OOT52" s="2"/>
      <c r="OOU52" s="2"/>
      <c r="OOV52" s="2"/>
      <c r="OOW52" s="2"/>
      <c r="OOX52" s="2"/>
      <c r="OOY52" s="2"/>
      <c r="OOZ52" s="2"/>
      <c r="OPA52" s="2"/>
      <c r="OPB52" s="2"/>
      <c r="OPC52" s="2"/>
      <c r="OPD52" s="2"/>
      <c r="OPE52" s="2"/>
      <c r="OPF52" s="2"/>
      <c r="OPG52" s="2"/>
      <c r="OPH52" s="2"/>
      <c r="OPI52" s="2"/>
      <c r="OPJ52" s="2"/>
      <c r="OPK52" s="2"/>
      <c r="OPL52" s="2"/>
      <c r="OPM52" s="2"/>
      <c r="OPN52" s="2"/>
      <c r="OPO52" s="2"/>
      <c r="OPP52" s="2"/>
      <c r="OPQ52" s="2"/>
      <c r="OPR52" s="2"/>
      <c r="OPS52" s="2"/>
      <c r="OPT52" s="2"/>
      <c r="OPU52" s="2"/>
      <c r="OPV52" s="2"/>
      <c r="OPW52" s="2"/>
      <c r="OPX52" s="2"/>
      <c r="OPY52" s="2"/>
      <c r="OPZ52" s="2"/>
      <c r="OQA52" s="2"/>
      <c r="OQB52" s="2"/>
      <c r="OQC52" s="2"/>
      <c r="OQD52" s="2"/>
      <c r="OQE52" s="2"/>
      <c r="OQF52" s="2"/>
      <c r="OQG52" s="2"/>
      <c r="OQH52" s="2"/>
      <c r="OQI52" s="2"/>
      <c r="OQJ52" s="2"/>
      <c r="OQK52" s="2"/>
      <c r="OQL52" s="2"/>
      <c r="OQM52" s="2"/>
      <c r="OQN52" s="2"/>
      <c r="OQO52" s="2"/>
      <c r="OQP52" s="2"/>
      <c r="OQQ52" s="2"/>
      <c r="OQR52" s="2"/>
      <c r="OQS52" s="2"/>
      <c r="OQT52" s="2"/>
      <c r="OQU52" s="2"/>
      <c r="OQV52" s="2"/>
      <c r="OQW52" s="2"/>
      <c r="OQX52" s="2"/>
      <c r="OQY52" s="2"/>
      <c r="OQZ52" s="2"/>
      <c r="ORA52" s="2"/>
      <c r="ORB52" s="2"/>
      <c r="ORC52" s="2"/>
      <c r="ORD52" s="2"/>
      <c r="ORE52" s="2"/>
      <c r="ORF52" s="2"/>
      <c r="ORG52" s="2"/>
      <c r="ORH52" s="2"/>
      <c r="ORI52" s="2"/>
      <c r="ORJ52" s="2"/>
      <c r="ORK52" s="2"/>
      <c r="ORL52" s="2"/>
      <c r="ORM52" s="2"/>
      <c r="ORN52" s="2"/>
      <c r="ORO52" s="2"/>
      <c r="ORP52" s="2"/>
      <c r="ORQ52" s="2"/>
      <c r="ORR52" s="2"/>
      <c r="ORS52" s="2"/>
      <c r="ORT52" s="2"/>
      <c r="ORU52" s="2"/>
      <c r="ORV52" s="2"/>
      <c r="ORW52" s="2"/>
      <c r="ORX52" s="2"/>
      <c r="ORY52" s="2"/>
      <c r="ORZ52" s="2"/>
      <c r="OSA52" s="2"/>
      <c r="OSB52" s="2"/>
      <c r="OSC52" s="2"/>
      <c r="OSD52" s="2"/>
      <c r="OSE52" s="2"/>
      <c r="OSF52" s="2"/>
      <c r="OSG52" s="2"/>
      <c r="OSH52" s="2"/>
      <c r="OSI52" s="2"/>
      <c r="OSJ52" s="2"/>
      <c r="OSK52" s="2"/>
      <c r="OSL52" s="2"/>
      <c r="OSM52" s="2"/>
      <c r="OSN52" s="2"/>
      <c r="OSO52" s="2"/>
      <c r="OSP52" s="2"/>
      <c r="OSQ52" s="2"/>
      <c r="OSR52" s="2"/>
      <c r="OSS52" s="2"/>
      <c r="OST52" s="2"/>
      <c r="OSU52" s="2"/>
      <c r="OSV52" s="2"/>
      <c r="OSW52" s="2"/>
      <c r="OSX52" s="2"/>
      <c r="OSY52" s="2"/>
      <c r="OSZ52" s="2"/>
      <c r="OTA52" s="2"/>
      <c r="OTB52" s="2"/>
      <c r="OTC52" s="2"/>
      <c r="OTD52" s="2"/>
      <c r="OTE52" s="2"/>
      <c r="OTF52" s="2"/>
      <c r="OTG52" s="2"/>
      <c r="OTH52" s="2"/>
      <c r="OTI52" s="2"/>
      <c r="OTJ52" s="2"/>
      <c r="OTK52" s="2"/>
      <c r="OTL52" s="2"/>
      <c r="OTM52" s="2"/>
      <c r="OTN52" s="2"/>
      <c r="OTO52" s="2"/>
      <c r="OTP52" s="2"/>
      <c r="OTQ52" s="2"/>
      <c r="OTR52" s="2"/>
      <c r="OTS52" s="2"/>
      <c r="OTT52" s="2"/>
      <c r="OTU52" s="2"/>
      <c r="OTV52" s="2"/>
      <c r="OTW52" s="2"/>
      <c r="OTX52" s="2"/>
      <c r="OTY52" s="2"/>
      <c r="OTZ52" s="2"/>
      <c r="OUA52" s="2"/>
      <c r="OUB52" s="2"/>
      <c r="OUC52" s="2"/>
      <c r="OUD52" s="2"/>
      <c r="OUE52" s="2"/>
      <c r="OUF52" s="2"/>
      <c r="OUG52" s="2"/>
      <c r="OUH52" s="2"/>
      <c r="OUI52" s="2"/>
      <c r="OUJ52" s="2"/>
      <c r="OUK52" s="2"/>
      <c r="OUL52" s="2"/>
      <c r="OUM52" s="2"/>
      <c r="OUN52" s="2"/>
      <c r="OUO52" s="2"/>
      <c r="OUP52" s="2"/>
      <c r="OUQ52" s="2"/>
      <c r="OUR52" s="2"/>
      <c r="OUS52" s="2"/>
      <c r="OUT52" s="2"/>
      <c r="OUU52" s="2"/>
      <c r="OUV52" s="2"/>
      <c r="OUW52" s="2"/>
      <c r="OUX52" s="2"/>
      <c r="OUY52" s="2"/>
      <c r="OUZ52" s="2"/>
      <c r="OVA52" s="2"/>
      <c r="OVB52" s="2"/>
      <c r="OVC52" s="2"/>
      <c r="OVD52" s="2"/>
      <c r="OVE52" s="2"/>
      <c r="OVF52" s="2"/>
      <c r="OVG52" s="2"/>
      <c r="OVH52" s="2"/>
      <c r="OVI52" s="2"/>
      <c r="OVJ52" s="2"/>
      <c r="OVK52" s="2"/>
      <c r="OVL52" s="2"/>
      <c r="OVM52" s="2"/>
      <c r="OVN52" s="2"/>
      <c r="OVO52" s="2"/>
      <c r="OVP52" s="2"/>
      <c r="OVQ52" s="2"/>
      <c r="OVR52" s="2"/>
      <c r="OVS52" s="2"/>
      <c r="OVT52" s="2"/>
      <c r="OVU52" s="2"/>
      <c r="OVV52" s="2"/>
      <c r="OVW52" s="2"/>
      <c r="OVX52" s="2"/>
      <c r="OVY52" s="2"/>
      <c r="OVZ52" s="2"/>
      <c r="OWA52" s="2"/>
      <c r="OWB52" s="2"/>
      <c r="OWC52" s="2"/>
      <c r="OWD52" s="2"/>
      <c r="OWE52" s="2"/>
      <c r="OWF52" s="2"/>
      <c r="OWG52" s="2"/>
      <c r="OWH52" s="2"/>
      <c r="OWI52" s="2"/>
      <c r="OWJ52" s="2"/>
      <c r="OWK52" s="2"/>
      <c r="OWL52" s="2"/>
      <c r="OWM52" s="2"/>
      <c r="OWN52" s="2"/>
      <c r="OWO52" s="2"/>
      <c r="OWP52" s="2"/>
      <c r="OWQ52" s="2"/>
      <c r="OWR52" s="2"/>
      <c r="OWS52" s="2"/>
      <c r="OWT52" s="2"/>
      <c r="OWU52" s="2"/>
      <c r="OWV52" s="2"/>
      <c r="OWW52" s="2"/>
      <c r="OWX52" s="2"/>
      <c r="OWY52" s="2"/>
      <c r="OWZ52" s="2"/>
      <c r="OXA52" s="2"/>
      <c r="OXB52" s="2"/>
      <c r="OXC52" s="2"/>
      <c r="OXD52" s="2"/>
      <c r="OXE52" s="2"/>
      <c r="OXF52" s="2"/>
      <c r="OXG52" s="2"/>
      <c r="OXH52" s="2"/>
      <c r="OXI52" s="2"/>
      <c r="OXJ52" s="2"/>
      <c r="OXK52" s="2"/>
      <c r="OXL52" s="2"/>
      <c r="OXM52" s="2"/>
      <c r="OXN52" s="2"/>
      <c r="OXO52" s="2"/>
      <c r="OXP52" s="2"/>
      <c r="OXQ52" s="2"/>
      <c r="OXR52" s="2"/>
      <c r="OXS52" s="2"/>
      <c r="OXT52" s="2"/>
      <c r="OXU52" s="2"/>
      <c r="OXV52" s="2"/>
      <c r="OXW52" s="2"/>
      <c r="OXX52" s="2"/>
      <c r="OXY52" s="2"/>
      <c r="OXZ52" s="2"/>
      <c r="OYA52" s="2"/>
      <c r="OYB52" s="2"/>
      <c r="OYC52" s="2"/>
      <c r="OYD52" s="2"/>
      <c r="OYE52" s="2"/>
      <c r="OYF52" s="2"/>
      <c r="OYG52" s="2"/>
      <c r="OYH52" s="2"/>
      <c r="OYI52" s="2"/>
      <c r="OYJ52" s="2"/>
      <c r="OYK52" s="2"/>
      <c r="OYL52" s="2"/>
      <c r="OYM52" s="2"/>
      <c r="OYN52" s="2"/>
      <c r="OYO52" s="2"/>
      <c r="OYP52" s="2"/>
      <c r="OYQ52" s="2"/>
      <c r="OYR52" s="2"/>
      <c r="OYS52" s="2"/>
      <c r="OYT52" s="2"/>
      <c r="OYU52" s="2"/>
      <c r="OYV52" s="2"/>
      <c r="OYW52" s="2"/>
      <c r="OYX52" s="2"/>
      <c r="OYY52" s="2"/>
      <c r="OYZ52" s="2"/>
      <c r="OZA52" s="2"/>
      <c r="OZB52" s="2"/>
      <c r="OZC52" s="2"/>
      <c r="OZD52" s="2"/>
      <c r="OZE52" s="2"/>
      <c r="OZF52" s="2"/>
      <c r="OZG52" s="2"/>
      <c r="OZH52" s="2"/>
      <c r="OZI52" s="2"/>
      <c r="OZJ52" s="2"/>
      <c r="OZK52" s="2"/>
      <c r="OZL52" s="2"/>
      <c r="OZM52" s="2"/>
      <c r="OZN52" s="2"/>
      <c r="OZO52" s="2"/>
      <c r="OZP52" s="2"/>
      <c r="OZQ52" s="2"/>
      <c r="OZR52" s="2"/>
      <c r="OZS52" s="2"/>
      <c r="OZT52" s="2"/>
      <c r="OZU52" s="2"/>
      <c r="OZV52" s="2"/>
      <c r="OZW52" s="2"/>
      <c r="OZX52" s="2"/>
      <c r="OZY52" s="2"/>
      <c r="OZZ52" s="2"/>
      <c r="PAA52" s="2"/>
      <c r="PAB52" s="2"/>
      <c r="PAC52" s="2"/>
      <c r="PAD52" s="2"/>
      <c r="PAE52" s="2"/>
      <c r="PAF52" s="2"/>
      <c r="PAG52" s="2"/>
      <c r="PAH52" s="2"/>
      <c r="PAI52" s="2"/>
      <c r="PAJ52" s="2"/>
      <c r="PAK52" s="2"/>
      <c r="PAL52" s="2"/>
      <c r="PAM52" s="2"/>
      <c r="PAN52" s="2"/>
      <c r="PAO52" s="2"/>
      <c r="PAP52" s="2"/>
      <c r="PAQ52" s="2"/>
      <c r="PAR52" s="2"/>
      <c r="PAS52" s="2"/>
      <c r="PAT52" s="2"/>
      <c r="PAU52" s="2"/>
      <c r="PAV52" s="2"/>
      <c r="PAW52" s="2"/>
      <c r="PAX52" s="2"/>
      <c r="PAY52" s="2"/>
      <c r="PAZ52" s="2"/>
      <c r="PBA52" s="2"/>
      <c r="PBB52" s="2"/>
      <c r="PBC52" s="2"/>
      <c r="PBD52" s="2"/>
      <c r="PBE52" s="2"/>
      <c r="PBF52" s="2"/>
      <c r="PBG52" s="2"/>
      <c r="PBH52" s="2"/>
      <c r="PBI52" s="2"/>
      <c r="PBJ52" s="2"/>
      <c r="PBK52" s="2"/>
      <c r="PBL52" s="2"/>
      <c r="PBM52" s="2"/>
      <c r="PBN52" s="2"/>
      <c r="PBO52" s="2"/>
      <c r="PBP52" s="2"/>
      <c r="PBQ52" s="2"/>
      <c r="PBR52" s="2"/>
      <c r="PBS52" s="2"/>
      <c r="PBT52" s="2"/>
      <c r="PBU52" s="2"/>
      <c r="PBV52" s="2"/>
      <c r="PBW52" s="2"/>
      <c r="PBX52" s="2"/>
      <c r="PBY52" s="2"/>
      <c r="PBZ52" s="2"/>
      <c r="PCA52" s="2"/>
      <c r="PCB52" s="2"/>
      <c r="PCC52" s="2"/>
      <c r="PCD52" s="2"/>
      <c r="PCE52" s="2"/>
      <c r="PCF52" s="2"/>
      <c r="PCG52" s="2"/>
      <c r="PCH52" s="2"/>
      <c r="PCI52" s="2"/>
      <c r="PCJ52" s="2"/>
      <c r="PCK52" s="2"/>
      <c r="PCL52" s="2"/>
      <c r="PCM52" s="2"/>
      <c r="PCN52" s="2"/>
      <c r="PCO52" s="2"/>
      <c r="PCP52" s="2"/>
      <c r="PCQ52" s="2"/>
      <c r="PCR52" s="2"/>
      <c r="PCS52" s="2"/>
      <c r="PCT52" s="2"/>
      <c r="PCU52" s="2"/>
      <c r="PCV52" s="2"/>
      <c r="PCW52" s="2"/>
      <c r="PCX52" s="2"/>
      <c r="PCY52" s="2"/>
      <c r="PCZ52" s="2"/>
      <c r="PDA52" s="2"/>
      <c r="PDB52" s="2"/>
      <c r="PDC52" s="2"/>
      <c r="PDD52" s="2"/>
      <c r="PDE52" s="2"/>
      <c r="PDF52" s="2"/>
      <c r="PDG52" s="2"/>
      <c r="PDH52" s="2"/>
      <c r="PDI52" s="2"/>
      <c r="PDJ52" s="2"/>
      <c r="PDK52" s="2"/>
      <c r="PDL52" s="2"/>
      <c r="PDM52" s="2"/>
      <c r="PDN52" s="2"/>
      <c r="PDO52" s="2"/>
      <c r="PDP52" s="2"/>
      <c r="PDQ52" s="2"/>
      <c r="PDR52" s="2"/>
      <c r="PDS52" s="2"/>
      <c r="PDT52" s="2"/>
      <c r="PDU52" s="2"/>
      <c r="PDV52" s="2"/>
      <c r="PDW52" s="2"/>
      <c r="PDX52" s="2"/>
      <c r="PDY52" s="2"/>
      <c r="PDZ52" s="2"/>
      <c r="PEA52" s="2"/>
      <c r="PEB52" s="2"/>
      <c r="PEC52" s="2"/>
      <c r="PED52" s="2"/>
      <c r="PEE52" s="2"/>
      <c r="PEF52" s="2"/>
      <c r="PEG52" s="2"/>
      <c r="PEH52" s="2"/>
      <c r="PEI52" s="2"/>
      <c r="PEJ52" s="2"/>
      <c r="PEK52" s="2"/>
      <c r="PEL52" s="2"/>
      <c r="PEM52" s="2"/>
      <c r="PEN52" s="2"/>
      <c r="PEO52" s="2"/>
      <c r="PEP52" s="2"/>
      <c r="PEQ52" s="2"/>
      <c r="PER52" s="2"/>
      <c r="PES52" s="2"/>
      <c r="PET52" s="2"/>
      <c r="PEU52" s="2"/>
      <c r="PEV52" s="2"/>
      <c r="PEW52" s="2"/>
      <c r="PEX52" s="2"/>
      <c r="PEY52" s="2"/>
      <c r="PEZ52" s="2"/>
      <c r="PFA52" s="2"/>
      <c r="PFB52" s="2"/>
      <c r="PFC52" s="2"/>
      <c r="PFD52" s="2"/>
      <c r="PFE52" s="2"/>
      <c r="PFF52" s="2"/>
      <c r="PFG52" s="2"/>
      <c r="PFH52" s="2"/>
      <c r="PFI52" s="2"/>
      <c r="PFJ52" s="2"/>
      <c r="PFK52" s="2"/>
      <c r="PFL52" s="2"/>
      <c r="PFM52" s="2"/>
      <c r="PFN52" s="2"/>
      <c r="PFO52" s="2"/>
      <c r="PFP52" s="2"/>
      <c r="PFQ52" s="2"/>
      <c r="PFR52" s="2"/>
      <c r="PFS52" s="2"/>
      <c r="PFT52" s="2"/>
      <c r="PFU52" s="2"/>
      <c r="PFV52" s="2"/>
      <c r="PFW52" s="2"/>
      <c r="PFX52" s="2"/>
      <c r="PFY52" s="2"/>
      <c r="PFZ52" s="2"/>
      <c r="PGA52" s="2"/>
      <c r="PGB52" s="2"/>
      <c r="PGC52" s="2"/>
      <c r="PGD52" s="2"/>
      <c r="PGE52" s="2"/>
      <c r="PGF52" s="2"/>
      <c r="PGG52" s="2"/>
      <c r="PGH52" s="2"/>
      <c r="PGI52" s="2"/>
      <c r="PGJ52" s="2"/>
      <c r="PGK52" s="2"/>
      <c r="PGL52" s="2"/>
      <c r="PGM52" s="2"/>
      <c r="PGN52" s="2"/>
      <c r="PGO52" s="2"/>
      <c r="PGP52" s="2"/>
      <c r="PGQ52" s="2"/>
      <c r="PGR52" s="2"/>
      <c r="PGS52" s="2"/>
      <c r="PGT52" s="2"/>
      <c r="PGU52" s="2"/>
      <c r="PGV52" s="2"/>
      <c r="PGW52" s="2"/>
      <c r="PGX52" s="2"/>
      <c r="PGY52" s="2"/>
      <c r="PGZ52" s="2"/>
      <c r="PHA52" s="2"/>
      <c r="PHB52" s="2"/>
      <c r="PHC52" s="2"/>
      <c r="PHD52" s="2"/>
      <c r="PHE52" s="2"/>
      <c r="PHF52" s="2"/>
      <c r="PHG52" s="2"/>
      <c r="PHH52" s="2"/>
      <c r="PHI52" s="2"/>
      <c r="PHJ52" s="2"/>
      <c r="PHK52" s="2"/>
      <c r="PHL52" s="2"/>
      <c r="PHM52" s="2"/>
      <c r="PHN52" s="2"/>
      <c r="PHO52" s="2"/>
      <c r="PHP52" s="2"/>
      <c r="PHQ52" s="2"/>
      <c r="PHR52" s="2"/>
      <c r="PHS52" s="2"/>
      <c r="PHT52" s="2"/>
      <c r="PHU52" s="2"/>
      <c r="PHV52" s="2"/>
      <c r="PHW52" s="2"/>
      <c r="PHX52" s="2"/>
      <c r="PHY52" s="2"/>
      <c r="PHZ52" s="2"/>
      <c r="PIA52" s="2"/>
      <c r="PIB52" s="2"/>
      <c r="PIC52" s="2"/>
      <c r="PID52" s="2"/>
      <c r="PIE52" s="2"/>
      <c r="PIF52" s="2"/>
      <c r="PIG52" s="2"/>
      <c r="PIH52" s="2"/>
      <c r="PII52" s="2"/>
      <c r="PIJ52" s="2"/>
      <c r="PIK52" s="2"/>
      <c r="PIL52" s="2"/>
      <c r="PIM52" s="2"/>
      <c r="PIN52" s="2"/>
      <c r="PIO52" s="2"/>
      <c r="PIP52" s="2"/>
      <c r="PIQ52" s="2"/>
      <c r="PIR52" s="2"/>
      <c r="PIS52" s="2"/>
      <c r="PIT52" s="2"/>
      <c r="PIU52" s="2"/>
      <c r="PIV52" s="2"/>
      <c r="PIW52" s="2"/>
      <c r="PIX52" s="2"/>
      <c r="PIY52" s="2"/>
      <c r="PIZ52" s="2"/>
      <c r="PJA52" s="2"/>
      <c r="PJB52" s="2"/>
      <c r="PJC52" s="2"/>
      <c r="PJD52" s="2"/>
      <c r="PJE52" s="2"/>
      <c r="PJF52" s="2"/>
      <c r="PJG52" s="2"/>
      <c r="PJH52" s="2"/>
      <c r="PJI52" s="2"/>
      <c r="PJJ52" s="2"/>
      <c r="PJK52" s="2"/>
      <c r="PJL52" s="2"/>
      <c r="PJM52" s="2"/>
      <c r="PJN52" s="2"/>
      <c r="PJO52" s="2"/>
      <c r="PJP52" s="2"/>
      <c r="PJQ52" s="2"/>
      <c r="PJR52" s="2"/>
      <c r="PJS52" s="2"/>
      <c r="PJT52" s="2"/>
      <c r="PJU52" s="2"/>
      <c r="PJV52" s="2"/>
      <c r="PJW52" s="2"/>
      <c r="PJX52" s="2"/>
      <c r="PJY52" s="2"/>
      <c r="PJZ52" s="2"/>
      <c r="PKA52" s="2"/>
      <c r="PKB52" s="2"/>
      <c r="PKC52" s="2"/>
      <c r="PKD52" s="2"/>
      <c r="PKE52" s="2"/>
      <c r="PKF52" s="2"/>
      <c r="PKG52" s="2"/>
      <c r="PKH52" s="2"/>
      <c r="PKI52" s="2"/>
      <c r="PKJ52" s="2"/>
      <c r="PKK52" s="2"/>
      <c r="PKL52" s="2"/>
      <c r="PKM52" s="2"/>
      <c r="PKN52" s="2"/>
      <c r="PKO52" s="2"/>
      <c r="PKP52" s="2"/>
      <c r="PKQ52" s="2"/>
      <c r="PKR52" s="2"/>
      <c r="PKS52" s="2"/>
      <c r="PKT52" s="2"/>
      <c r="PKU52" s="2"/>
      <c r="PKV52" s="2"/>
      <c r="PKW52" s="2"/>
      <c r="PKX52" s="2"/>
      <c r="PKY52" s="2"/>
      <c r="PKZ52" s="2"/>
      <c r="PLA52" s="2"/>
      <c r="PLB52" s="2"/>
      <c r="PLC52" s="2"/>
      <c r="PLD52" s="2"/>
      <c r="PLE52" s="2"/>
      <c r="PLF52" s="2"/>
      <c r="PLG52" s="2"/>
      <c r="PLH52" s="2"/>
      <c r="PLI52" s="2"/>
      <c r="PLJ52" s="2"/>
      <c r="PLK52" s="2"/>
      <c r="PLL52" s="2"/>
      <c r="PLM52" s="2"/>
      <c r="PLN52" s="2"/>
      <c r="PLO52" s="2"/>
      <c r="PLP52" s="2"/>
      <c r="PLQ52" s="2"/>
      <c r="PLR52" s="2"/>
      <c r="PLS52" s="2"/>
      <c r="PLT52" s="2"/>
      <c r="PLU52" s="2"/>
      <c r="PLV52" s="2"/>
      <c r="PLW52" s="2"/>
      <c r="PLX52" s="2"/>
      <c r="PLY52" s="2"/>
      <c r="PLZ52" s="2"/>
      <c r="PMA52" s="2"/>
      <c r="PMB52" s="2"/>
      <c r="PMC52" s="2"/>
      <c r="PMD52" s="2"/>
      <c r="PME52" s="2"/>
      <c r="PMF52" s="2"/>
      <c r="PMG52" s="2"/>
      <c r="PMH52" s="2"/>
      <c r="PMI52" s="2"/>
      <c r="PMJ52" s="2"/>
      <c r="PMK52" s="2"/>
      <c r="PML52" s="2"/>
      <c r="PMM52" s="2"/>
      <c r="PMN52" s="2"/>
      <c r="PMO52" s="2"/>
      <c r="PMP52" s="2"/>
      <c r="PMQ52" s="2"/>
      <c r="PMR52" s="2"/>
      <c r="PMS52" s="2"/>
      <c r="PMT52" s="2"/>
      <c r="PMU52" s="2"/>
      <c r="PMV52" s="2"/>
      <c r="PMW52" s="2"/>
      <c r="PMX52" s="2"/>
      <c r="PMY52" s="2"/>
      <c r="PMZ52" s="2"/>
      <c r="PNA52" s="2"/>
      <c r="PNB52" s="2"/>
      <c r="PNC52" s="2"/>
      <c r="PND52" s="2"/>
      <c r="PNE52" s="2"/>
      <c r="PNF52" s="2"/>
      <c r="PNG52" s="2"/>
      <c r="PNH52" s="2"/>
      <c r="PNI52" s="2"/>
      <c r="PNJ52" s="2"/>
      <c r="PNK52" s="2"/>
      <c r="PNL52" s="2"/>
      <c r="PNM52" s="2"/>
      <c r="PNN52" s="2"/>
      <c r="PNO52" s="2"/>
      <c r="PNP52" s="2"/>
      <c r="PNQ52" s="2"/>
      <c r="PNR52" s="2"/>
      <c r="PNS52" s="2"/>
      <c r="PNT52" s="2"/>
      <c r="PNU52" s="2"/>
      <c r="PNV52" s="2"/>
      <c r="PNW52" s="2"/>
      <c r="PNX52" s="2"/>
      <c r="PNY52" s="2"/>
      <c r="PNZ52" s="2"/>
      <c r="POA52" s="2"/>
      <c r="POB52" s="2"/>
      <c r="POC52" s="2"/>
      <c r="POD52" s="2"/>
      <c r="POE52" s="2"/>
      <c r="POF52" s="2"/>
      <c r="POG52" s="2"/>
      <c r="POH52" s="2"/>
      <c r="POI52" s="2"/>
      <c r="POJ52" s="2"/>
      <c r="POK52" s="2"/>
      <c r="POL52" s="2"/>
      <c r="POM52" s="2"/>
      <c r="PON52" s="2"/>
      <c r="POO52" s="2"/>
      <c r="POP52" s="2"/>
      <c r="POQ52" s="2"/>
      <c r="POR52" s="2"/>
      <c r="POS52" s="2"/>
      <c r="POT52" s="2"/>
      <c r="POU52" s="2"/>
      <c r="POV52" s="2"/>
      <c r="POW52" s="2"/>
      <c r="POX52" s="2"/>
      <c r="POY52" s="2"/>
      <c r="POZ52" s="2"/>
      <c r="PPA52" s="2"/>
      <c r="PPB52" s="2"/>
      <c r="PPC52" s="2"/>
      <c r="PPD52" s="2"/>
      <c r="PPE52" s="2"/>
      <c r="PPF52" s="2"/>
      <c r="PPG52" s="2"/>
      <c r="PPH52" s="2"/>
      <c r="PPI52" s="2"/>
      <c r="PPJ52" s="2"/>
      <c r="PPK52" s="2"/>
      <c r="PPL52" s="2"/>
      <c r="PPM52" s="2"/>
      <c r="PPN52" s="2"/>
      <c r="PPO52" s="2"/>
      <c r="PPP52" s="2"/>
      <c r="PPQ52" s="2"/>
      <c r="PPR52" s="2"/>
      <c r="PPS52" s="2"/>
      <c r="PPT52" s="2"/>
      <c r="PPU52" s="2"/>
      <c r="PPV52" s="2"/>
      <c r="PPW52" s="2"/>
      <c r="PPX52" s="2"/>
      <c r="PPY52" s="2"/>
      <c r="PPZ52" s="2"/>
      <c r="PQA52" s="2"/>
      <c r="PQB52" s="2"/>
      <c r="PQC52" s="2"/>
      <c r="PQD52" s="2"/>
      <c r="PQE52" s="2"/>
      <c r="PQF52" s="2"/>
      <c r="PQG52" s="2"/>
      <c r="PQH52" s="2"/>
      <c r="PQI52" s="2"/>
      <c r="PQJ52" s="2"/>
      <c r="PQK52" s="2"/>
      <c r="PQL52" s="2"/>
      <c r="PQM52" s="2"/>
      <c r="PQN52" s="2"/>
      <c r="PQO52" s="2"/>
      <c r="PQP52" s="2"/>
      <c r="PQQ52" s="2"/>
      <c r="PQR52" s="2"/>
      <c r="PQS52" s="2"/>
      <c r="PQT52" s="2"/>
      <c r="PQU52" s="2"/>
      <c r="PQV52" s="2"/>
      <c r="PQW52" s="2"/>
      <c r="PQX52" s="2"/>
      <c r="PQY52" s="2"/>
      <c r="PQZ52" s="2"/>
      <c r="PRA52" s="2"/>
      <c r="PRB52" s="2"/>
      <c r="PRC52" s="2"/>
      <c r="PRD52" s="2"/>
      <c r="PRE52" s="2"/>
      <c r="PRF52" s="2"/>
      <c r="PRG52" s="2"/>
      <c r="PRH52" s="2"/>
      <c r="PRI52" s="2"/>
      <c r="PRJ52" s="2"/>
      <c r="PRK52" s="2"/>
      <c r="PRL52" s="2"/>
      <c r="PRM52" s="2"/>
      <c r="PRN52" s="2"/>
      <c r="PRO52" s="2"/>
      <c r="PRP52" s="2"/>
      <c r="PRQ52" s="2"/>
      <c r="PRR52" s="2"/>
      <c r="PRS52" s="2"/>
      <c r="PRT52" s="2"/>
      <c r="PRU52" s="2"/>
      <c r="PRV52" s="2"/>
      <c r="PRW52" s="2"/>
      <c r="PRX52" s="2"/>
      <c r="PRY52" s="2"/>
      <c r="PRZ52" s="2"/>
      <c r="PSA52" s="2"/>
      <c r="PSB52" s="2"/>
      <c r="PSC52" s="2"/>
      <c r="PSD52" s="2"/>
      <c r="PSE52" s="2"/>
      <c r="PSF52" s="2"/>
      <c r="PSG52" s="2"/>
      <c r="PSH52" s="2"/>
      <c r="PSI52" s="2"/>
      <c r="PSJ52" s="2"/>
      <c r="PSK52" s="2"/>
      <c r="PSL52" s="2"/>
      <c r="PSM52" s="2"/>
      <c r="PSN52" s="2"/>
      <c r="PSO52" s="2"/>
      <c r="PSP52" s="2"/>
      <c r="PSQ52" s="2"/>
      <c r="PSR52" s="2"/>
      <c r="PSS52" s="2"/>
      <c r="PST52" s="2"/>
      <c r="PSU52" s="2"/>
      <c r="PSV52" s="2"/>
      <c r="PSW52" s="2"/>
      <c r="PSX52" s="2"/>
      <c r="PSY52" s="2"/>
      <c r="PSZ52" s="2"/>
      <c r="PTA52" s="2"/>
      <c r="PTB52" s="2"/>
      <c r="PTC52" s="2"/>
      <c r="PTD52" s="2"/>
      <c r="PTE52" s="2"/>
      <c r="PTF52" s="2"/>
      <c r="PTG52" s="2"/>
      <c r="PTH52" s="2"/>
      <c r="PTI52" s="2"/>
      <c r="PTJ52" s="2"/>
      <c r="PTK52" s="2"/>
      <c r="PTL52" s="2"/>
      <c r="PTM52" s="2"/>
      <c r="PTN52" s="2"/>
      <c r="PTO52" s="2"/>
      <c r="PTP52" s="2"/>
      <c r="PTQ52" s="2"/>
      <c r="PTR52" s="2"/>
      <c r="PTS52" s="2"/>
      <c r="PTT52" s="2"/>
      <c r="PTU52" s="2"/>
      <c r="PTV52" s="2"/>
      <c r="PTW52" s="2"/>
      <c r="PTX52" s="2"/>
      <c r="PTY52" s="2"/>
      <c r="PTZ52" s="2"/>
      <c r="PUA52" s="2"/>
      <c r="PUB52" s="2"/>
      <c r="PUC52" s="2"/>
      <c r="PUD52" s="2"/>
      <c r="PUE52" s="2"/>
      <c r="PUF52" s="2"/>
      <c r="PUG52" s="2"/>
      <c r="PUH52" s="2"/>
      <c r="PUI52" s="2"/>
      <c r="PUJ52" s="2"/>
      <c r="PUK52" s="2"/>
      <c r="PUL52" s="2"/>
      <c r="PUM52" s="2"/>
      <c r="PUN52" s="2"/>
      <c r="PUO52" s="2"/>
      <c r="PUP52" s="2"/>
      <c r="PUQ52" s="2"/>
      <c r="PUR52" s="2"/>
      <c r="PUS52" s="2"/>
      <c r="PUT52" s="2"/>
      <c r="PUU52" s="2"/>
      <c r="PUV52" s="2"/>
      <c r="PUW52" s="2"/>
      <c r="PUX52" s="2"/>
      <c r="PUY52" s="2"/>
      <c r="PUZ52" s="2"/>
      <c r="PVA52" s="2"/>
      <c r="PVB52" s="2"/>
      <c r="PVC52" s="2"/>
      <c r="PVD52" s="2"/>
      <c r="PVE52" s="2"/>
      <c r="PVF52" s="2"/>
      <c r="PVG52" s="2"/>
      <c r="PVH52" s="2"/>
      <c r="PVI52" s="2"/>
      <c r="PVJ52" s="2"/>
      <c r="PVK52" s="2"/>
      <c r="PVL52" s="2"/>
      <c r="PVM52" s="2"/>
      <c r="PVN52" s="2"/>
      <c r="PVO52" s="2"/>
      <c r="PVP52" s="2"/>
      <c r="PVQ52" s="2"/>
      <c r="PVR52" s="2"/>
      <c r="PVS52" s="2"/>
      <c r="PVT52" s="2"/>
      <c r="PVU52" s="2"/>
      <c r="PVV52" s="2"/>
      <c r="PVW52" s="2"/>
      <c r="PVX52" s="2"/>
      <c r="PVY52" s="2"/>
      <c r="PVZ52" s="2"/>
      <c r="PWA52" s="2"/>
      <c r="PWB52" s="2"/>
      <c r="PWC52" s="2"/>
      <c r="PWD52" s="2"/>
      <c r="PWE52" s="2"/>
      <c r="PWF52" s="2"/>
      <c r="PWG52" s="2"/>
      <c r="PWH52" s="2"/>
      <c r="PWI52" s="2"/>
      <c r="PWJ52" s="2"/>
      <c r="PWK52" s="2"/>
      <c r="PWL52" s="2"/>
      <c r="PWM52" s="2"/>
      <c r="PWN52" s="2"/>
      <c r="PWO52" s="2"/>
      <c r="PWP52" s="2"/>
      <c r="PWQ52" s="2"/>
      <c r="PWR52" s="2"/>
      <c r="PWS52" s="2"/>
      <c r="PWT52" s="2"/>
      <c r="PWU52" s="2"/>
      <c r="PWV52" s="2"/>
      <c r="PWW52" s="2"/>
      <c r="PWX52" s="2"/>
      <c r="PWY52" s="2"/>
      <c r="PWZ52" s="2"/>
      <c r="PXA52" s="2"/>
      <c r="PXB52" s="2"/>
      <c r="PXC52" s="2"/>
      <c r="PXD52" s="2"/>
      <c r="PXE52" s="2"/>
      <c r="PXF52" s="2"/>
      <c r="PXG52" s="2"/>
      <c r="PXH52" s="2"/>
      <c r="PXI52" s="2"/>
      <c r="PXJ52" s="2"/>
      <c r="PXK52" s="2"/>
      <c r="PXL52" s="2"/>
      <c r="PXM52" s="2"/>
      <c r="PXN52" s="2"/>
      <c r="PXO52" s="2"/>
      <c r="PXP52" s="2"/>
      <c r="PXQ52" s="2"/>
      <c r="PXR52" s="2"/>
      <c r="PXS52" s="2"/>
      <c r="PXT52" s="2"/>
      <c r="PXU52" s="2"/>
      <c r="PXV52" s="2"/>
      <c r="PXW52" s="2"/>
      <c r="PXX52" s="2"/>
      <c r="PXY52" s="2"/>
      <c r="PXZ52" s="2"/>
      <c r="PYA52" s="2"/>
      <c r="PYB52" s="2"/>
      <c r="PYC52" s="2"/>
      <c r="PYD52" s="2"/>
      <c r="PYE52" s="2"/>
      <c r="PYF52" s="2"/>
      <c r="PYG52" s="2"/>
      <c r="PYH52" s="2"/>
      <c r="PYI52" s="2"/>
      <c r="PYJ52" s="2"/>
      <c r="PYK52" s="2"/>
      <c r="PYL52" s="2"/>
      <c r="PYM52" s="2"/>
      <c r="PYN52" s="2"/>
      <c r="PYO52" s="2"/>
      <c r="PYP52" s="2"/>
      <c r="PYQ52" s="2"/>
      <c r="PYR52" s="2"/>
      <c r="PYS52" s="2"/>
      <c r="PYT52" s="2"/>
      <c r="PYU52" s="2"/>
      <c r="PYV52" s="2"/>
      <c r="PYW52" s="2"/>
      <c r="PYX52" s="2"/>
      <c r="PYY52" s="2"/>
      <c r="PYZ52" s="2"/>
      <c r="PZA52" s="2"/>
      <c r="PZB52" s="2"/>
      <c r="PZC52" s="2"/>
      <c r="PZD52" s="2"/>
      <c r="PZE52" s="2"/>
      <c r="PZF52" s="2"/>
      <c r="PZG52" s="2"/>
      <c r="PZH52" s="2"/>
      <c r="PZI52" s="2"/>
      <c r="PZJ52" s="2"/>
      <c r="PZK52" s="2"/>
      <c r="PZL52" s="2"/>
      <c r="PZM52" s="2"/>
      <c r="PZN52" s="2"/>
      <c r="PZO52" s="2"/>
      <c r="PZP52" s="2"/>
      <c r="PZQ52" s="2"/>
      <c r="PZR52" s="2"/>
      <c r="PZS52" s="2"/>
      <c r="PZT52" s="2"/>
      <c r="PZU52" s="2"/>
      <c r="PZV52" s="2"/>
      <c r="PZW52" s="2"/>
      <c r="PZX52" s="2"/>
      <c r="PZY52" s="2"/>
      <c r="PZZ52" s="2"/>
      <c r="QAA52" s="2"/>
      <c r="QAB52" s="2"/>
      <c r="QAC52" s="2"/>
      <c r="QAD52" s="2"/>
      <c r="QAE52" s="2"/>
      <c r="QAF52" s="2"/>
      <c r="QAG52" s="2"/>
      <c r="QAH52" s="2"/>
      <c r="QAI52" s="2"/>
      <c r="QAJ52" s="2"/>
      <c r="QAK52" s="2"/>
      <c r="QAL52" s="2"/>
      <c r="QAM52" s="2"/>
      <c r="QAN52" s="2"/>
      <c r="QAO52" s="2"/>
      <c r="QAP52" s="2"/>
      <c r="QAQ52" s="2"/>
      <c r="QAR52" s="2"/>
      <c r="QAS52" s="2"/>
      <c r="QAT52" s="2"/>
      <c r="QAU52" s="2"/>
      <c r="QAV52" s="2"/>
      <c r="QAW52" s="2"/>
      <c r="QAX52" s="2"/>
      <c r="QAY52" s="2"/>
      <c r="QAZ52" s="2"/>
      <c r="QBA52" s="2"/>
      <c r="QBB52" s="2"/>
      <c r="QBC52" s="2"/>
      <c r="QBD52" s="2"/>
      <c r="QBE52" s="2"/>
      <c r="QBF52" s="2"/>
      <c r="QBG52" s="2"/>
      <c r="QBH52" s="2"/>
      <c r="QBI52" s="2"/>
      <c r="QBJ52" s="2"/>
      <c r="QBK52" s="2"/>
      <c r="QBL52" s="2"/>
      <c r="QBM52" s="2"/>
      <c r="QBN52" s="2"/>
      <c r="QBO52" s="2"/>
      <c r="QBP52" s="2"/>
      <c r="QBQ52" s="2"/>
      <c r="QBR52" s="2"/>
      <c r="QBS52" s="2"/>
      <c r="QBT52" s="2"/>
      <c r="QBU52" s="2"/>
      <c r="QBV52" s="2"/>
      <c r="QBW52" s="2"/>
      <c r="QBX52" s="2"/>
      <c r="QBY52" s="2"/>
      <c r="QBZ52" s="2"/>
      <c r="QCA52" s="2"/>
      <c r="QCB52" s="2"/>
      <c r="QCC52" s="2"/>
      <c r="QCD52" s="2"/>
      <c r="QCE52" s="2"/>
      <c r="QCF52" s="2"/>
      <c r="QCG52" s="2"/>
      <c r="QCH52" s="2"/>
      <c r="QCI52" s="2"/>
      <c r="QCJ52" s="2"/>
      <c r="QCK52" s="2"/>
      <c r="QCL52" s="2"/>
      <c r="QCM52" s="2"/>
      <c r="QCN52" s="2"/>
      <c r="QCO52" s="2"/>
      <c r="QCP52" s="2"/>
      <c r="QCQ52" s="2"/>
      <c r="QCR52" s="2"/>
      <c r="QCS52" s="2"/>
      <c r="QCT52" s="2"/>
      <c r="QCU52" s="2"/>
      <c r="QCV52" s="2"/>
      <c r="QCW52" s="2"/>
      <c r="QCX52" s="2"/>
      <c r="QCY52" s="2"/>
      <c r="QCZ52" s="2"/>
      <c r="QDA52" s="2"/>
      <c r="QDB52" s="2"/>
      <c r="QDC52" s="2"/>
      <c r="QDD52" s="2"/>
      <c r="QDE52" s="2"/>
      <c r="QDF52" s="2"/>
      <c r="QDG52" s="2"/>
      <c r="QDH52" s="2"/>
      <c r="QDI52" s="2"/>
      <c r="QDJ52" s="2"/>
      <c r="QDK52" s="2"/>
      <c r="QDL52" s="2"/>
      <c r="QDM52" s="2"/>
      <c r="QDN52" s="2"/>
      <c r="QDO52" s="2"/>
      <c r="QDP52" s="2"/>
      <c r="QDQ52" s="2"/>
      <c r="QDR52" s="2"/>
      <c r="QDS52" s="2"/>
      <c r="QDT52" s="2"/>
      <c r="QDU52" s="2"/>
      <c r="QDV52" s="2"/>
      <c r="QDW52" s="2"/>
      <c r="QDX52" s="2"/>
      <c r="QDY52" s="2"/>
      <c r="QDZ52" s="2"/>
      <c r="QEA52" s="2"/>
      <c r="QEB52" s="2"/>
      <c r="QEC52" s="2"/>
      <c r="QED52" s="2"/>
      <c r="QEE52" s="2"/>
      <c r="QEF52" s="2"/>
      <c r="QEG52" s="2"/>
      <c r="QEH52" s="2"/>
      <c r="QEI52" s="2"/>
      <c r="QEJ52" s="2"/>
      <c r="QEK52" s="2"/>
      <c r="QEL52" s="2"/>
      <c r="QEM52" s="2"/>
      <c r="QEN52" s="2"/>
      <c r="QEO52" s="2"/>
      <c r="QEP52" s="2"/>
      <c r="QEQ52" s="2"/>
      <c r="QER52" s="2"/>
      <c r="QES52" s="2"/>
      <c r="QET52" s="2"/>
      <c r="QEU52" s="2"/>
      <c r="QEV52" s="2"/>
      <c r="QEW52" s="2"/>
      <c r="QEX52" s="2"/>
      <c r="QEY52" s="2"/>
      <c r="QEZ52" s="2"/>
      <c r="QFA52" s="2"/>
      <c r="QFB52" s="2"/>
      <c r="QFC52" s="2"/>
      <c r="QFD52" s="2"/>
      <c r="QFE52" s="2"/>
      <c r="QFF52" s="2"/>
      <c r="QFG52" s="2"/>
      <c r="QFH52" s="2"/>
      <c r="QFI52" s="2"/>
      <c r="QFJ52" s="2"/>
      <c r="QFK52" s="2"/>
      <c r="QFL52" s="2"/>
      <c r="QFM52" s="2"/>
      <c r="QFN52" s="2"/>
      <c r="QFO52" s="2"/>
      <c r="QFP52" s="2"/>
      <c r="QFQ52" s="2"/>
      <c r="QFR52" s="2"/>
      <c r="QFS52" s="2"/>
      <c r="QFT52" s="2"/>
      <c r="QFU52" s="2"/>
      <c r="QFV52" s="2"/>
      <c r="QFW52" s="2"/>
      <c r="QFX52" s="2"/>
      <c r="QFY52" s="2"/>
      <c r="QFZ52" s="2"/>
      <c r="QGA52" s="2"/>
      <c r="QGB52" s="2"/>
      <c r="QGC52" s="2"/>
      <c r="QGD52" s="2"/>
      <c r="QGE52" s="2"/>
      <c r="QGF52" s="2"/>
      <c r="QGG52" s="2"/>
      <c r="QGH52" s="2"/>
      <c r="QGI52" s="2"/>
      <c r="QGJ52" s="2"/>
      <c r="QGK52" s="2"/>
      <c r="QGL52" s="2"/>
      <c r="QGM52" s="2"/>
      <c r="QGN52" s="2"/>
      <c r="QGO52" s="2"/>
      <c r="QGP52" s="2"/>
      <c r="QGQ52" s="2"/>
      <c r="QGR52" s="2"/>
      <c r="QGS52" s="2"/>
      <c r="QGT52" s="2"/>
      <c r="QGU52" s="2"/>
      <c r="QGV52" s="2"/>
      <c r="QGW52" s="2"/>
      <c r="QGX52" s="2"/>
      <c r="QGY52" s="2"/>
      <c r="QGZ52" s="2"/>
      <c r="QHA52" s="2"/>
      <c r="QHB52" s="2"/>
      <c r="QHC52" s="2"/>
      <c r="QHD52" s="2"/>
      <c r="QHE52" s="2"/>
      <c r="QHF52" s="2"/>
      <c r="QHG52" s="2"/>
      <c r="QHH52" s="2"/>
      <c r="QHI52" s="2"/>
      <c r="QHJ52" s="2"/>
      <c r="QHK52" s="2"/>
      <c r="QHL52" s="2"/>
      <c r="QHM52" s="2"/>
      <c r="QHN52" s="2"/>
      <c r="QHO52" s="2"/>
      <c r="QHP52" s="2"/>
      <c r="QHQ52" s="2"/>
      <c r="QHR52" s="2"/>
      <c r="QHS52" s="2"/>
      <c r="QHT52" s="2"/>
      <c r="QHU52" s="2"/>
      <c r="QHV52" s="2"/>
      <c r="QHW52" s="2"/>
      <c r="QHX52" s="2"/>
      <c r="QHY52" s="2"/>
      <c r="QHZ52" s="2"/>
      <c r="QIA52" s="2"/>
      <c r="QIB52" s="2"/>
      <c r="QIC52" s="2"/>
      <c r="QID52" s="2"/>
      <c r="QIE52" s="2"/>
      <c r="QIF52" s="2"/>
      <c r="QIG52" s="2"/>
      <c r="QIH52" s="2"/>
      <c r="QII52" s="2"/>
      <c r="QIJ52" s="2"/>
      <c r="QIK52" s="2"/>
      <c r="QIL52" s="2"/>
      <c r="QIM52" s="2"/>
      <c r="QIN52" s="2"/>
      <c r="QIO52" s="2"/>
      <c r="QIP52" s="2"/>
      <c r="QIQ52" s="2"/>
      <c r="QIR52" s="2"/>
      <c r="QIS52" s="2"/>
      <c r="QIT52" s="2"/>
      <c r="QIU52" s="2"/>
      <c r="QIV52" s="2"/>
      <c r="QIW52" s="2"/>
      <c r="QIX52" s="2"/>
      <c r="QIY52" s="2"/>
      <c r="QIZ52" s="2"/>
      <c r="QJA52" s="2"/>
      <c r="QJB52" s="2"/>
      <c r="QJC52" s="2"/>
      <c r="QJD52" s="2"/>
      <c r="QJE52" s="2"/>
      <c r="QJF52" s="2"/>
      <c r="QJG52" s="2"/>
      <c r="QJH52" s="2"/>
      <c r="QJI52" s="2"/>
      <c r="QJJ52" s="2"/>
      <c r="QJK52" s="2"/>
      <c r="QJL52" s="2"/>
      <c r="QJM52" s="2"/>
      <c r="QJN52" s="2"/>
      <c r="QJO52" s="2"/>
      <c r="QJP52" s="2"/>
      <c r="QJQ52" s="2"/>
      <c r="QJR52" s="2"/>
      <c r="QJS52" s="2"/>
      <c r="QJT52" s="2"/>
      <c r="QJU52" s="2"/>
      <c r="QJV52" s="2"/>
      <c r="QJW52" s="2"/>
      <c r="QJX52" s="2"/>
      <c r="QJY52" s="2"/>
      <c r="QJZ52" s="2"/>
      <c r="QKA52" s="2"/>
      <c r="QKB52" s="2"/>
      <c r="QKC52" s="2"/>
      <c r="QKD52" s="2"/>
      <c r="QKE52" s="2"/>
      <c r="QKF52" s="2"/>
      <c r="QKG52" s="2"/>
      <c r="QKH52" s="2"/>
      <c r="QKI52" s="2"/>
      <c r="QKJ52" s="2"/>
      <c r="QKK52" s="2"/>
      <c r="QKL52" s="2"/>
      <c r="QKM52" s="2"/>
      <c r="QKN52" s="2"/>
      <c r="QKO52" s="2"/>
      <c r="QKP52" s="2"/>
      <c r="QKQ52" s="2"/>
      <c r="QKR52" s="2"/>
      <c r="QKS52" s="2"/>
      <c r="QKT52" s="2"/>
      <c r="QKU52" s="2"/>
      <c r="QKV52" s="2"/>
      <c r="QKW52" s="2"/>
      <c r="QKX52" s="2"/>
      <c r="QKY52" s="2"/>
      <c r="QKZ52" s="2"/>
      <c r="QLA52" s="2"/>
      <c r="QLB52" s="2"/>
      <c r="QLC52" s="2"/>
      <c r="QLD52" s="2"/>
      <c r="QLE52" s="2"/>
      <c r="QLF52" s="2"/>
      <c r="QLG52" s="2"/>
      <c r="QLH52" s="2"/>
      <c r="QLI52" s="2"/>
      <c r="QLJ52" s="2"/>
      <c r="QLK52" s="2"/>
      <c r="QLL52" s="2"/>
      <c r="QLM52" s="2"/>
      <c r="QLN52" s="2"/>
      <c r="QLO52" s="2"/>
      <c r="QLP52" s="2"/>
      <c r="QLQ52" s="2"/>
      <c r="QLR52" s="2"/>
      <c r="QLS52" s="2"/>
      <c r="QLT52" s="2"/>
      <c r="QLU52" s="2"/>
      <c r="QLV52" s="2"/>
      <c r="QLW52" s="2"/>
      <c r="QLX52" s="2"/>
      <c r="QLY52" s="2"/>
      <c r="QLZ52" s="2"/>
      <c r="QMA52" s="2"/>
      <c r="QMB52" s="2"/>
      <c r="QMC52" s="2"/>
      <c r="QMD52" s="2"/>
      <c r="QME52" s="2"/>
      <c r="QMF52" s="2"/>
      <c r="QMG52" s="2"/>
      <c r="QMH52" s="2"/>
      <c r="QMI52" s="2"/>
      <c r="QMJ52" s="2"/>
      <c r="QMK52" s="2"/>
      <c r="QML52" s="2"/>
      <c r="QMM52" s="2"/>
      <c r="QMN52" s="2"/>
      <c r="QMO52" s="2"/>
      <c r="QMP52" s="2"/>
      <c r="QMQ52" s="2"/>
      <c r="QMR52" s="2"/>
      <c r="QMS52" s="2"/>
      <c r="QMT52" s="2"/>
      <c r="QMU52" s="2"/>
      <c r="QMV52" s="2"/>
      <c r="QMW52" s="2"/>
      <c r="QMX52" s="2"/>
      <c r="QMY52" s="2"/>
      <c r="QMZ52" s="2"/>
      <c r="QNA52" s="2"/>
      <c r="QNB52" s="2"/>
      <c r="QNC52" s="2"/>
      <c r="QND52" s="2"/>
      <c r="QNE52" s="2"/>
      <c r="QNF52" s="2"/>
      <c r="QNG52" s="2"/>
      <c r="QNH52" s="2"/>
      <c r="QNI52" s="2"/>
      <c r="QNJ52" s="2"/>
      <c r="QNK52" s="2"/>
      <c r="QNL52" s="2"/>
      <c r="QNM52" s="2"/>
      <c r="QNN52" s="2"/>
      <c r="QNO52" s="2"/>
      <c r="QNP52" s="2"/>
      <c r="QNQ52" s="2"/>
      <c r="QNR52" s="2"/>
      <c r="QNS52" s="2"/>
      <c r="QNT52" s="2"/>
      <c r="QNU52" s="2"/>
      <c r="QNV52" s="2"/>
      <c r="QNW52" s="2"/>
      <c r="QNX52" s="2"/>
      <c r="QNY52" s="2"/>
      <c r="QNZ52" s="2"/>
      <c r="QOA52" s="2"/>
      <c r="QOB52" s="2"/>
      <c r="QOC52" s="2"/>
      <c r="QOD52" s="2"/>
      <c r="QOE52" s="2"/>
      <c r="QOF52" s="2"/>
      <c r="QOG52" s="2"/>
      <c r="QOH52" s="2"/>
      <c r="QOI52" s="2"/>
      <c r="QOJ52" s="2"/>
      <c r="QOK52" s="2"/>
      <c r="QOL52" s="2"/>
      <c r="QOM52" s="2"/>
      <c r="QON52" s="2"/>
      <c r="QOO52" s="2"/>
      <c r="QOP52" s="2"/>
      <c r="QOQ52" s="2"/>
      <c r="QOR52" s="2"/>
      <c r="QOS52" s="2"/>
      <c r="QOT52" s="2"/>
      <c r="QOU52" s="2"/>
      <c r="QOV52" s="2"/>
      <c r="QOW52" s="2"/>
      <c r="QOX52" s="2"/>
      <c r="QOY52" s="2"/>
      <c r="QOZ52" s="2"/>
      <c r="QPA52" s="2"/>
      <c r="QPB52" s="2"/>
      <c r="QPC52" s="2"/>
      <c r="QPD52" s="2"/>
      <c r="QPE52" s="2"/>
      <c r="QPF52" s="2"/>
      <c r="QPG52" s="2"/>
      <c r="QPH52" s="2"/>
      <c r="QPI52" s="2"/>
      <c r="QPJ52" s="2"/>
      <c r="QPK52" s="2"/>
      <c r="QPL52" s="2"/>
      <c r="QPM52" s="2"/>
      <c r="QPN52" s="2"/>
      <c r="QPO52" s="2"/>
      <c r="QPP52" s="2"/>
      <c r="QPQ52" s="2"/>
      <c r="QPR52" s="2"/>
      <c r="QPS52" s="2"/>
      <c r="QPT52" s="2"/>
      <c r="QPU52" s="2"/>
      <c r="QPV52" s="2"/>
      <c r="QPW52" s="2"/>
      <c r="QPX52" s="2"/>
      <c r="QPY52" s="2"/>
      <c r="QPZ52" s="2"/>
      <c r="QQA52" s="2"/>
      <c r="QQB52" s="2"/>
      <c r="QQC52" s="2"/>
      <c r="QQD52" s="2"/>
      <c r="QQE52" s="2"/>
      <c r="QQF52" s="2"/>
      <c r="QQG52" s="2"/>
      <c r="QQH52" s="2"/>
      <c r="QQI52" s="2"/>
      <c r="QQJ52" s="2"/>
      <c r="QQK52" s="2"/>
      <c r="QQL52" s="2"/>
      <c r="QQM52" s="2"/>
      <c r="QQN52" s="2"/>
      <c r="QQO52" s="2"/>
      <c r="QQP52" s="2"/>
      <c r="QQQ52" s="2"/>
      <c r="QQR52" s="2"/>
      <c r="QQS52" s="2"/>
      <c r="QQT52" s="2"/>
      <c r="QQU52" s="2"/>
      <c r="QQV52" s="2"/>
      <c r="QQW52" s="2"/>
      <c r="QQX52" s="2"/>
      <c r="QQY52" s="2"/>
      <c r="QQZ52" s="2"/>
      <c r="QRA52" s="2"/>
      <c r="QRB52" s="2"/>
      <c r="QRC52" s="2"/>
      <c r="QRD52" s="2"/>
      <c r="QRE52" s="2"/>
      <c r="QRF52" s="2"/>
      <c r="QRG52" s="2"/>
      <c r="QRH52" s="2"/>
      <c r="QRI52" s="2"/>
      <c r="QRJ52" s="2"/>
      <c r="QRK52" s="2"/>
      <c r="QRL52" s="2"/>
      <c r="QRM52" s="2"/>
      <c r="QRN52" s="2"/>
      <c r="QRO52" s="2"/>
      <c r="QRP52" s="2"/>
      <c r="QRQ52" s="2"/>
      <c r="QRR52" s="2"/>
      <c r="QRS52" s="2"/>
      <c r="QRT52" s="2"/>
      <c r="QRU52" s="2"/>
      <c r="QRV52" s="2"/>
      <c r="QRW52" s="2"/>
      <c r="QRX52" s="2"/>
      <c r="QRY52" s="2"/>
      <c r="QRZ52" s="2"/>
      <c r="QSA52" s="2"/>
      <c r="QSB52" s="2"/>
      <c r="QSC52" s="2"/>
      <c r="QSD52" s="2"/>
      <c r="QSE52" s="2"/>
      <c r="QSF52" s="2"/>
      <c r="QSG52" s="2"/>
      <c r="QSH52" s="2"/>
      <c r="QSI52" s="2"/>
      <c r="QSJ52" s="2"/>
      <c r="QSK52" s="2"/>
      <c r="QSL52" s="2"/>
      <c r="QSM52" s="2"/>
      <c r="QSN52" s="2"/>
      <c r="QSO52" s="2"/>
      <c r="QSP52" s="2"/>
      <c r="QSQ52" s="2"/>
      <c r="QSR52" s="2"/>
      <c r="QSS52" s="2"/>
      <c r="QST52" s="2"/>
      <c r="QSU52" s="2"/>
      <c r="QSV52" s="2"/>
      <c r="QSW52" s="2"/>
      <c r="QSX52" s="2"/>
      <c r="QSY52" s="2"/>
      <c r="QSZ52" s="2"/>
      <c r="QTA52" s="2"/>
      <c r="QTB52" s="2"/>
      <c r="QTC52" s="2"/>
      <c r="QTD52" s="2"/>
      <c r="QTE52" s="2"/>
      <c r="QTF52" s="2"/>
      <c r="QTG52" s="2"/>
      <c r="QTH52" s="2"/>
      <c r="QTI52" s="2"/>
      <c r="QTJ52" s="2"/>
      <c r="QTK52" s="2"/>
      <c r="QTL52" s="2"/>
      <c r="QTM52" s="2"/>
      <c r="QTN52" s="2"/>
      <c r="QTO52" s="2"/>
      <c r="QTP52" s="2"/>
      <c r="QTQ52" s="2"/>
      <c r="QTR52" s="2"/>
      <c r="QTS52" s="2"/>
      <c r="QTT52" s="2"/>
      <c r="QTU52" s="2"/>
      <c r="QTV52" s="2"/>
      <c r="QTW52" s="2"/>
      <c r="QTX52" s="2"/>
      <c r="QTY52" s="2"/>
      <c r="QTZ52" s="2"/>
      <c r="QUA52" s="2"/>
      <c r="QUB52" s="2"/>
      <c r="QUC52" s="2"/>
      <c r="QUD52" s="2"/>
      <c r="QUE52" s="2"/>
      <c r="QUF52" s="2"/>
      <c r="QUG52" s="2"/>
      <c r="QUH52" s="2"/>
      <c r="QUI52" s="2"/>
      <c r="QUJ52" s="2"/>
      <c r="QUK52" s="2"/>
      <c r="QUL52" s="2"/>
      <c r="QUM52" s="2"/>
      <c r="QUN52" s="2"/>
      <c r="QUO52" s="2"/>
      <c r="QUP52" s="2"/>
      <c r="QUQ52" s="2"/>
      <c r="QUR52" s="2"/>
      <c r="QUS52" s="2"/>
      <c r="QUT52" s="2"/>
      <c r="QUU52" s="2"/>
      <c r="QUV52" s="2"/>
      <c r="QUW52" s="2"/>
      <c r="QUX52" s="2"/>
      <c r="QUY52" s="2"/>
      <c r="QUZ52" s="2"/>
      <c r="QVA52" s="2"/>
      <c r="QVB52" s="2"/>
      <c r="QVC52" s="2"/>
      <c r="QVD52" s="2"/>
      <c r="QVE52" s="2"/>
      <c r="QVF52" s="2"/>
      <c r="QVG52" s="2"/>
      <c r="QVH52" s="2"/>
      <c r="QVI52" s="2"/>
      <c r="QVJ52" s="2"/>
      <c r="QVK52" s="2"/>
      <c r="QVL52" s="2"/>
      <c r="QVM52" s="2"/>
      <c r="QVN52" s="2"/>
      <c r="QVO52" s="2"/>
      <c r="QVP52" s="2"/>
      <c r="QVQ52" s="2"/>
      <c r="QVR52" s="2"/>
      <c r="QVS52" s="2"/>
      <c r="QVT52" s="2"/>
      <c r="QVU52" s="2"/>
      <c r="QVV52" s="2"/>
      <c r="QVW52" s="2"/>
      <c r="QVX52" s="2"/>
      <c r="QVY52" s="2"/>
      <c r="QVZ52" s="2"/>
      <c r="QWA52" s="2"/>
      <c r="QWB52" s="2"/>
      <c r="QWC52" s="2"/>
      <c r="QWD52" s="2"/>
      <c r="QWE52" s="2"/>
      <c r="QWF52" s="2"/>
      <c r="QWG52" s="2"/>
      <c r="QWH52" s="2"/>
      <c r="QWI52" s="2"/>
      <c r="QWJ52" s="2"/>
      <c r="QWK52" s="2"/>
      <c r="QWL52" s="2"/>
      <c r="QWM52" s="2"/>
      <c r="QWN52" s="2"/>
      <c r="QWO52" s="2"/>
      <c r="QWP52" s="2"/>
      <c r="QWQ52" s="2"/>
      <c r="QWR52" s="2"/>
      <c r="QWS52" s="2"/>
      <c r="QWT52" s="2"/>
      <c r="QWU52" s="2"/>
      <c r="QWV52" s="2"/>
      <c r="QWW52" s="2"/>
      <c r="QWX52" s="2"/>
      <c r="QWY52" s="2"/>
      <c r="QWZ52" s="2"/>
      <c r="QXA52" s="2"/>
      <c r="QXB52" s="2"/>
      <c r="QXC52" s="2"/>
      <c r="QXD52" s="2"/>
      <c r="QXE52" s="2"/>
      <c r="QXF52" s="2"/>
      <c r="QXG52" s="2"/>
      <c r="QXH52" s="2"/>
      <c r="QXI52" s="2"/>
      <c r="QXJ52" s="2"/>
      <c r="QXK52" s="2"/>
      <c r="QXL52" s="2"/>
      <c r="QXM52" s="2"/>
      <c r="QXN52" s="2"/>
      <c r="QXO52" s="2"/>
      <c r="QXP52" s="2"/>
      <c r="QXQ52" s="2"/>
      <c r="QXR52" s="2"/>
      <c r="QXS52" s="2"/>
      <c r="QXT52" s="2"/>
      <c r="QXU52" s="2"/>
      <c r="QXV52" s="2"/>
      <c r="QXW52" s="2"/>
      <c r="QXX52" s="2"/>
      <c r="QXY52" s="2"/>
      <c r="QXZ52" s="2"/>
      <c r="QYA52" s="2"/>
      <c r="QYB52" s="2"/>
      <c r="QYC52" s="2"/>
      <c r="QYD52" s="2"/>
      <c r="QYE52" s="2"/>
      <c r="QYF52" s="2"/>
      <c r="QYG52" s="2"/>
      <c r="QYH52" s="2"/>
      <c r="QYI52" s="2"/>
      <c r="QYJ52" s="2"/>
      <c r="QYK52" s="2"/>
      <c r="QYL52" s="2"/>
      <c r="QYM52" s="2"/>
      <c r="QYN52" s="2"/>
      <c r="QYO52" s="2"/>
      <c r="QYP52" s="2"/>
      <c r="QYQ52" s="2"/>
      <c r="QYR52" s="2"/>
      <c r="QYS52" s="2"/>
      <c r="QYT52" s="2"/>
      <c r="QYU52" s="2"/>
      <c r="QYV52" s="2"/>
      <c r="QYW52" s="2"/>
      <c r="QYX52" s="2"/>
      <c r="QYY52" s="2"/>
      <c r="QYZ52" s="2"/>
      <c r="QZA52" s="2"/>
      <c r="QZB52" s="2"/>
      <c r="QZC52" s="2"/>
      <c r="QZD52" s="2"/>
      <c r="QZE52" s="2"/>
      <c r="QZF52" s="2"/>
      <c r="QZG52" s="2"/>
      <c r="QZH52" s="2"/>
      <c r="QZI52" s="2"/>
      <c r="QZJ52" s="2"/>
      <c r="QZK52" s="2"/>
      <c r="QZL52" s="2"/>
      <c r="QZM52" s="2"/>
      <c r="QZN52" s="2"/>
      <c r="QZO52" s="2"/>
      <c r="QZP52" s="2"/>
      <c r="QZQ52" s="2"/>
      <c r="QZR52" s="2"/>
      <c r="QZS52" s="2"/>
      <c r="QZT52" s="2"/>
      <c r="QZU52" s="2"/>
      <c r="QZV52" s="2"/>
      <c r="QZW52" s="2"/>
      <c r="QZX52" s="2"/>
      <c r="QZY52" s="2"/>
      <c r="QZZ52" s="2"/>
      <c r="RAA52" s="2"/>
      <c r="RAB52" s="2"/>
      <c r="RAC52" s="2"/>
      <c r="RAD52" s="2"/>
      <c r="RAE52" s="2"/>
      <c r="RAF52" s="2"/>
      <c r="RAG52" s="2"/>
      <c r="RAH52" s="2"/>
      <c r="RAI52" s="2"/>
      <c r="RAJ52" s="2"/>
      <c r="RAK52" s="2"/>
      <c r="RAL52" s="2"/>
      <c r="RAM52" s="2"/>
      <c r="RAN52" s="2"/>
      <c r="RAO52" s="2"/>
      <c r="RAP52" s="2"/>
      <c r="RAQ52" s="2"/>
      <c r="RAR52" s="2"/>
      <c r="RAS52" s="2"/>
      <c r="RAT52" s="2"/>
      <c r="RAU52" s="2"/>
      <c r="RAV52" s="2"/>
      <c r="RAW52" s="2"/>
      <c r="RAX52" s="2"/>
      <c r="RAY52" s="2"/>
      <c r="RAZ52" s="2"/>
      <c r="RBA52" s="2"/>
      <c r="RBB52" s="2"/>
      <c r="RBC52" s="2"/>
      <c r="RBD52" s="2"/>
      <c r="RBE52" s="2"/>
      <c r="RBF52" s="2"/>
      <c r="RBG52" s="2"/>
      <c r="RBH52" s="2"/>
      <c r="RBI52" s="2"/>
      <c r="RBJ52" s="2"/>
      <c r="RBK52" s="2"/>
      <c r="RBL52" s="2"/>
      <c r="RBM52" s="2"/>
      <c r="RBN52" s="2"/>
      <c r="RBO52" s="2"/>
      <c r="RBP52" s="2"/>
      <c r="RBQ52" s="2"/>
      <c r="RBR52" s="2"/>
      <c r="RBS52" s="2"/>
      <c r="RBT52" s="2"/>
      <c r="RBU52" s="2"/>
      <c r="RBV52" s="2"/>
      <c r="RBW52" s="2"/>
      <c r="RBX52" s="2"/>
      <c r="RBY52" s="2"/>
      <c r="RBZ52" s="2"/>
      <c r="RCA52" s="2"/>
      <c r="RCB52" s="2"/>
      <c r="RCC52" s="2"/>
      <c r="RCD52" s="2"/>
      <c r="RCE52" s="2"/>
      <c r="RCF52" s="2"/>
      <c r="RCG52" s="2"/>
      <c r="RCH52" s="2"/>
      <c r="RCI52" s="2"/>
      <c r="RCJ52" s="2"/>
      <c r="RCK52" s="2"/>
      <c r="RCL52" s="2"/>
      <c r="RCM52" s="2"/>
      <c r="RCN52" s="2"/>
      <c r="RCO52" s="2"/>
      <c r="RCP52" s="2"/>
      <c r="RCQ52" s="2"/>
      <c r="RCR52" s="2"/>
      <c r="RCS52" s="2"/>
      <c r="RCT52" s="2"/>
      <c r="RCU52" s="2"/>
      <c r="RCV52" s="2"/>
      <c r="RCW52" s="2"/>
      <c r="RCX52" s="2"/>
      <c r="RCY52" s="2"/>
      <c r="RCZ52" s="2"/>
      <c r="RDA52" s="2"/>
      <c r="RDB52" s="2"/>
      <c r="RDC52" s="2"/>
      <c r="RDD52" s="2"/>
      <c r="RDE52" s="2"/>
      <c r="RDF52" s="2"/>
      <c r="RDG52" s="2"/>
      <c r="RDH52" s="2"/>
      <c r="RDI52" s="2"/>
      <c r="RDJ52" s="2"/>
      <c r="RDK52" s="2"/>
      <c r="RDL52" s="2"/>
      <c r="RDM52" s="2"/>
      <c r="RDN52" s="2"/>
      <c r="RDO52" s="2"/>
      <c r="RDP52" s="2"/>
      <c r="RDQ52" s="2"/>
      <c r="RDR52" s="2"/>
      <c r="RDS52" s="2"/>
      <c r="RDT52" s="2"/>
      <c r="RDU52" s="2"/>
      <c r="RDV52" s="2"/>
      <c r="RDW52" s="2"/>
      <c r="RDX52" s="2"/>
      <c r="RDY52" s="2"/>
      <c r="RDZ52" s="2"/>
      <c r="REA52" s="2"/>
      <c r="REB52" s="2"/>
      <c r="REC52" s="2"/>
      <c r="RED52" s="2"/>
      <c r="REE52" s="2"/>
      <c r="REF52" s="2"/>
      <c r="REG52" s="2"/>
      <c r="REH52" s="2"/>
      <c r="REI52" s="2"/>
      <c r="REJ52" s="2"/>
      <c r="REK52" s="2"/>
      <c r="REL52" s="2"/>
      <c r="REM52" s="2"/>
      <c r="REN52" s="2"/>
      <c r="REO52" s="2"/>
      <c r="REP52" s="2"/>
      <c r="REQ52" s="2"/>
      <c r="RER52" s="2"/>
      <c r="RES52" s="2"/>
      <c r="RET52" s="2"/>
      <c r="REU52" s="2"/>
      <c r="REV52" s="2"/>
      <c r="REW52" s="2"/>
      <c r="REX52" s="2"/>
      <c r="REY52" s="2"/>
      <c r="REZ52" s="2"/>
      <c r="RFA52" s="2"/>
      <c r="RFB52" s="2"/>
      <c r="RFC52" s="2"/>
      <c r="RFD52" s="2"/>
      <c r="RFE52" s="2"/>
      <c r="RFF52" s="2"/>
      <c r="RFG52" s="2"/>
      <c r="RFH52" s="2"/>
      <c r="RFI52" s="2"/>
      <c r="RFJ52" s="2"/>
      <c r="RFK52" s="2"/>
      <c r="RFL52" s="2"/>
      <c r="RFM52" s="2"/>
      <c r="RFN52" s="2"/>
      <c r="RFO52" s="2"/>
      <c r="RFP52" s="2"/>
      <c r="RFQ52" s="2"/>
      <c r="RFR52" s="2"/>
      <c r="RFS52" s="2"/>
      <c r="RFT52" s="2"/>
      <c r="RFU52" s="2"/>
      <c r="RFV52" s="2"/>
      <c r="RFW52" s="2"/>
      <c r="RFX52" s="2"/>
      <c r="RFY52" s="2"/>
      <c r="RFZ52" s="2"/>
      <c r="RGA52" s="2"/>
      <c r="RGB52" s="2"/>
      <c r="RGC52" s="2"/>
      <c r="RGD52" s="2"/>
      <c r="RGE52" s="2"/>
      <c r="RGF52" s="2"/>
      <c r="RGG52" s="2"/>
      <c r="RGH52" s="2"/>
      <c r="RGI52" s="2"/>
      <c r="RGJ52" s="2"/>
      <c r="RGK52" s="2"/>
      <c r="RGL52" s="2"/>
      <c r="RGM52" s="2"/>
      <c r="RGN52" s="2"/>
      <c r="RGO52" s="2"/>
      <c r="RGP52" s="2"/>
      <c r="RGQ52" s="2"/>
      <c r="RGR52" s="2"/>
      <c r="RGS52" s="2"/>
      <c r="RGT52" s="2"/>
      <c r="RGU52" s="2"/>
      <c r="RGV52" s="2"/>
      <c r="RGW52" s="2"/>
      <c r="RGX52" s="2"/>
      <c r="RGY52" s="2"/>
      <c r="RGZ52" s="2"/>
      <c r="RHA52" s="2"/>
      <c r="RHB52" s="2"/>
      <c r="RHC52" s="2"/>
      <c r="RHD52" s="2"/>
      <c r="RHE52" s="2"/>
      <c r="RHF52" s="2"/>
      <c r="RHG52" s="2"/>
      <c r="RHH52" s="2"/>
      <c r="RHI52" s="2"/>
      <c r="RHJ52" s="2"/>
      <c r="RHK52" s="2"/>
      <c r="RHL52" s="2"/>
      <c r="RHM52" s="2"/>
      <c r="RHN52" s="2"/>
      <c r="RHO52" s="2"/>
      <c r="RHP52" s="2"/>
      <c r="RHQ52" s="2"/>
      <c r="RHR52" s="2"/>
      <c r="RHS52" s="2"/>
      <c r="RHT52" s="2"/>
      <c r="RHU52" s="2"/>
      <c r="RHV52" s="2"/>
      <c r="RHW52" s="2"/>
      <c r="RHX52" s="2"/>
      <c r="RHY52" s="2"/>
      <c r="RHZ52" s="2"/>
      <c r="RIA52" s="2"/>
      <c r="RIB52" s="2"/>
      <c r="RIC52" s="2"/>
      <c r="RID52" s="2"/>
      <c r="RIE52" s="2"/>
      <c r="RIF52" s="2"/>
      <c r="RIG52" s="2"/>
      <c r="RIH52" s="2"/>
      <c r="RII52" s="2"/>
      <c r="RIJ52" s="2"/>
      <c r="RIK52" s="2"/>
      <c r="RIL52" s="2"/>
      <c r="RIM52" s="2"/>
      <c r="RIN52" s="2"/>
      <c r="RIO52" s="2"/>
      <c r="RIP52" s="2"/>
      <c r="RIQ52" s="2"/>
      <c r="RIR52" s="2"/>
      <c r="RIS52" s="2"/>
      <c r="RIT52" s="2"/>
      <c r="RIU52" s="2"/>
      <c r="RIV52" s="2"/>
      <c r="RIW52" s="2"/>
      <c r="RIX52" s="2"/>
      <c r="RIY52" s="2"/>
      <c r="RIZ52" s="2"/>
      <c r="RJA52" s="2"/>
      <c r="RJB52" s="2"/>
      <c r="RJC52" s="2"/>
      <c r="RJD52" s="2"/>
      <c r="RJE52" s="2"/>
      <c r="RJF52" s="2"/>
      <c r="RJG52" s="2"/>
      <c r="RJH52" s="2"/>
      <c r="RJI52" s="2"/>
      <c r="RJJ52" s="2"/>
      <c r="RJK52" s="2"/>
      <c r="RJL52" s="2"/>
      <c r="RJM52" s="2"/>
      <c r="RJN52" s="2"/>
      <c r="RJO52" s="2"/>
      <c r="RJP52" s="2"/>
      <c r="RJQ52" s="2"/>
      <c r="RJR52" s="2"/>
      <c r="RJS52" s="2"/>
      <c r="RJT52" s="2"/>
      <c r="RJU52" s="2"/>
      <c r="RJV52" s="2"/>
      <c r="RJW52" s="2"/>
      <c r="RJX52" s="2"/>
      <c r="RJY52" s="2"/>
      <c r="RJZ52" s="2"/>
      <c r="RKA52" s="2"/>
      <c r="RKB52" s="2"/>
      <c r="RKC52" s="2"/>
      <c r="RKD52" s="2"/>
      <c r="RKE52" s="2"/>
      <c r="RKF52" s="2"/>
      <c r="RKG52" s="2"/>
      <c r="RKH52" s="2"/>
      <c r="RKI52" s="2"/>
      <c r="RKJ52" s="2"/>
      <c r="RKK52" s="2"/>
      <c r="RKL52" s="2"/>
      <c r="RKM52" s="2"/>
      <c r="RKN52" s="2"/>
      <c r="RKO52" s="2"/>
      <c r="RKP52" s="2"/>
      <c r="RKQ52" s="2"/>
      <c r="RKR52" s="2"/>
      <c r="RKS52" s="2"/>
      <c r="RKT52" s="2"/>
      <c r="RKU52" s="2"/>
      <c r="RKV52" s="2"/>
      <c r="RKW52" s="2"/>
      <c r="RKX52" s="2"/>
      <c r="RKY52" s="2"/>
      <c r="RKZ52" s="2"/>
      <c r="RLA52" s="2"/>
      <c r="RLB52" s="2"/>
      <c r="RLC52" s="2"/>
      <c r="RLD52" s="2"/>
      <c r="RLE52" s="2"/>
      <c r="RLF52" s="2"/>
      <c r="RLG52" s="2"/>
      <c r="RLH52" s="2"/>
      <c r="RLI52" s="2"/>
      <c r="RLJ52" s="2"/>
      <c r="RLK52" s="2"/>
      <c r="RLL52" s="2"/>
      <c r="RLM52" s="2"/>
      <c r="RLN52" s="2"/>
      <c r="RLO52" s="2"/>
      <c r="RLP52" s="2"/>
      <c r="RLQ52" s="2"/>
      <c r="RLR52" s="2"/>
      <c r="RLS52" s="2"/>
      <c r="RLT52" s="2"/>
      <c r="RLU52" s="2"/>
      <c r="RLV52" s="2"/>
      <c r="RLW52" s="2"/>
      <c r="RLX52" s="2"/>
      <c r="RLY52" s="2"/>
      <c r="RLZ52" s="2"/>
      <c r="RMA52" s="2"/>
      <c r="RMB52" s="2"/>
      <c r="RMC52" s="2"/>
      <c r="RMD52" s="2"/>
      <c r="RME52" s="2"/>
      <c r="RMF52" s="2"/>
      <c r="RMG52" s="2"/>
      <c r="RMH52" s="2"/>
      <c r="RMI52" s="2"/>
      <c r="RMJ52" s="2"/>
      <c r="RMK52" s="2"/>
      <c r="RML52" s="2"/>
      <c r="RMM52" s="2"/>
      <c r="RMN52" s="2"/>
      <c r="RMO52" s="2"/>
      <c r="RMP52" s="2"/>
      <c r="RMQ52" s="2"/>
      <c r="RMR52" s="2"/>
      <c r="RMS52" s="2"/>
      <c r="RMT52" s="2"/>
      <c r="RMU52" s="2"/>
      <c r="RMV52" s="2"/>
      <c r="RMW52" s="2"/>
      <c r="RMX52" s="2"/>
      <c r="RMY52" s="2"/>
      <c r="RMZ52" s="2"/>
      <c r="RNA52" s="2"/>
      <c r="RNB52" s="2"/>
      <c r="RNC52" s="2"/>
      <c r="RND52" s="2"/>
      <c r="RNE52" s="2"/>
      <c r="RNF52" s="2"/>
      <c r="RNG52" s="2"/>
      <c r="RNH52" s="2"/>
      <c r="RNI52" s="2"/>
      <c r="RNJ52" s="2"/>
      <c r="RNK52" s="2"/>
      <c r="RNL52" s="2"/>
      <c r="RNM52" s="2"/>
      <c r="RNN52" s="2"/>
      <c r="RNO52" s="2"/>
      <c r="RNP52" s="2"/>
      <c r="RNQ52" s="2"/>
      <c r="RNR52" s="2"/>
      <c r="RNS52" s="2"/>
      <c r="RNT52" s="2"/>
      <c r="RNU52" s="2"/>
      <c r="RNV52" s="2"/>
      <c r="RNW52" s="2"/>
      <c r="RNX52" s="2"/>
      <c r="RNY52" s="2"/>
      <c r="RNZ52" s="2"/>
      <c r="ROA52" s="2"/>
      <c r="ROB52" s="2"/>
      <c r="ROC52" s="2"/>
      <c r="ROD52" s="2"/>
      <c r="ROE52" s="2"/>
      <c r="ROF52" s="2"/>
      <c r="ROG52" s="2"/>
      <c r="ROH52" s="2"/>
      <c r="ROI52" s="2"/>
      <c r="ROJ52" s="2"/>
      <c r="ROK52" s="2"/>
      <c r="ROL52" s="2"/>
      <c r="ROM52" s="2"/>
      <c r="RON52" s="2"/>
      <c r="ROO52" s="2"/>
      <c r="ROP52" s="2"/>
      <c r="ROQ52" s="2"/>
      <c r="ROR52" s="2"/>
      <c r="ROS52" s="2"/>
      <c r="ROT52" s="2"/>
      <c r="ROU52" s="2"/>
      <c r="ROV52" s="2"/>
      <c r="ROW52" s="2"/>
      <c r="ROX52" s="2"/>
      <c r="ROY52" s="2"/>
      <c r="ROZ52" s="2"/>
      <c r="RPA52" s="2"/>
      <c r="RPB52" s="2"/>
      <c r="RPC52" s="2"/>
      <c r="RPD52" s="2"/>
      <c r="RPE52" s="2"/>
      <c r="RPF52" s="2"/>
      <c r="RPG52" s="2"/>
      <c r="RPH52" s="2"/>
      <c r="RPI52" s="2"/>
      <c r="RPJ52" s="2"/>
      <c r="RPK52" s="2"/>
      <c r="RPL52" s="2"/>
      <c r="RPM52" s="2"/>
      <c r="RPN52" s="2"/>
      <c r="RPO52" s="2"/>
      <c r="RPP52" s="2"/>
      <c r="RPQ52" s="2"/>
      <c r="RPR52" s="2"/>
      <c r="RPS52" s="2"/>
      <c r="RPT52" s="2"/>
      <c r="RPU52" s="2"/>
      <c r="RPV52" s="2"/>
      <c r="RPW52" s="2"/>
      <c r="RPX52" s="2"/>
      <c r="RPY52" s="2"/>
      <c r="RPZ52" s="2"/>
      <c r="RQA52" s="2"/>
      <c r="RQB52" s="2"/>
      <c r="RQC52" s="2"/>
      <c r="RQD52" s="2"/>
      <c r="RQE52" s="2"/>
      <c r="RQF52" s="2"/>
      <c r="RQG52" s="2"/>
      <c r="RQH52" s="2"/>
      <c r="RQI52" s="2"/>
      <c r="RQJ52" s="2"/>
      <c r="RQK52" s="2"/>
      <c r="RQL52" s="2"/>
      <c r="RQM52" s="2"/>
      <c r="RQN52" s="2"/>
      <c r="RQO52" s="2"/>
      <c r="RQP52" s="2"/>
      <c r="RQQ52" s="2"/>
      <c r="RQR52" s="2"/>
      <c r="RQS52" s="2"/>
      <c r="RQT52" s="2"/>
      <c r="RQU52" s="2"/>
      <c r="RQV52" s="2"/>
      <c r="RQW52" s="2"/>
      <c r="RQX52" s="2"/>
      <c r="RQY52" s="2"/>
      <c r="RQZ52" s="2"/>
      <c r="RRA52" s="2"/>
      <c r="RRB52" s="2"/>
      <c r="RRC52" s="2"/>
      <c r="RRD52" s="2"/>
      <c r="RRE52" s="2"/>
      <c r="RRF52" s="2"/>
      <c r="RRG52" s="2"/>
      <c r="RRH52" s="2"/>
      <c r="RRI52" s="2"/>
      <c r="RRJ52" s="2"/>
      <c r="RRK52" s="2"/>
      <c r="RRL52" s="2"/>
      <c r="RRM52" s="2"/>
      <c r="RRN52" s="2"/>
      <c r="RRO52" s="2"/>
      <c r="RRP52" s="2"/>
      <c r="RRQ52" s="2"/>
      <c r="RRR52" s="2"/>
      <c r="RRS52" s="2"/>
      <c r="RRT52" s="2"/>
      <c r="RRU52" s="2"/>
      <c r="RRV52" s="2"/>
      <c r="RRW52" s="2"/>
      <c r="RRX52" s="2"/>
      <c r="RRY52" s="2"/>
      <c r="RRZ52" s="2"/>
      <c r="RSA52" s="2"/>
      <c r="RSB52" s="2"/>
      <c r="RSC52" s="2"/>
      <c r="RSD52" s="2"/>
      <c r="RSE52" s="2"/>
      <c r="RSF52" s="2"/>
      <c r="RSG52" s="2"/>
      <c r="RSH52" s="2"/>
      <c r="RSI52" s="2"/>
      <c r="RSJ52" s="2"/>
      <c r="RSK52" s="2"/>
      <c r="RSL52" s="2"/>
      <c r="RSM52" s="2"/>
      <c r="RSN52" s="2"/>
      <c r="RSO52" s="2"/>
      <c r="RSP52" s="2"/>
      <c r="RSQ52" s="2"/>
      <c r="RSR52" s="2"/>
      <c r="RSS52" s="2"/>
      <c r="RST52" s="2"/>
      <c r="RSU52" s="2"/>
      <c r="RSV52" s="2"/>
      <c r="RSW52" s="2"/>
      <c r="RSX52" s="2"/>
      <c r="RSY52" s="2"/>
      <c r="RSZ52" s="2"/>
      <c r="RTA52" s="2"/>
      <c r="RTB52" s="2"/>
      <c r="RTC52" s="2"/>
      <c r="RTD52" s="2"/>
      <c r="RTE52" s="2"/>
      <c r="RTF52" s="2"/>
      <c r="RTG52" s="2"/>
      <c r="RTH52" s="2"/>
      <c r="RTI52" s="2"/>
      <c r="RTJ52" s="2"/>
      <c r="RTK52" s="2"/>
      <c r="RTL52" s="2"/>
      <c r="RTM52" s="2"/>
      <c r="RTN52" s="2"/>
      <c r="RTO52" s="2"/>
      <c r="RTP52" s="2"/>
      <c r="RTQ52" s="2"/>
      <c r="RTR52" s="2"/>
      <c r="RTS52" s="2"/>
      <c r="RTT52" s="2"/>
      <c r="RTU52" s="2"/>
      <c r="RTV52" s="2"/>
      <c r="RTW52" s="2"/>
      <c r="RTX52" s="2"/>
      <c r="RTY52" s="2"/>
      <c r="RTZ52" s="2"/>
      <c r="RUA52" s="2"/>
      <c r="RUB52" s="2"/>
      <c r="RUC52" s="2"/>
      <c r="RUD52" s="2"/>
      <c r="RUE52" s="2"/>
      <c r="RUF52" s="2"/>
      <c r="RUG52" s="2"/>
      <c r="RUH52" s="2"/>
      <c r="RUI52" s="2"/>
      <c r="RUJ52" s="2"/>
      <c r="RUK52" s="2"/>
      <c r="RUL52" s="2"/>
      <c r="RUM52" s="2"/>
      <c r="RUN52" s="2"/>
      <c r="RUO52" s="2"/>
      <c r="RUP52" s="2"/>
      <c r="RUQ52" s="2"/>
      <c r="RUR52" s="2"/>
      <c r="RUS52" s="2"/>
      <c r="RUT52" s="2"/>
      <c r="RUU52" s="2"/>
      <c r="RUV52" s="2"/>
      <c r="RUW52" s="2"/>
      <c r="RUX52" s="2"/>
      <c r="RUY52" s="2"/>
      <c r="RUZ52" s="2"/>
      <c r="RVA52" s="2"/>
      <c r="RVB52" s="2"/>
      <c r="RVC52" s="2"/>
      <c r="RVD52" s="2"/>
      <c r="RVE52" s="2"/>
      <c r="RVF52" s="2"/>
      <c r="RVG52" s="2"/>
      <c r="RVH52" s="2"/>
      <c r="RVI52" s="2"/>
      <c r="RVJ52" s="2"/>
      <c r="RVK52" s="2"/>
      <c r="RVL52" s="2"/>
      <c r="RVM52" s="2"/>
      <c r="RVN52" s="2"/>
      <c r="RVO52" s="2"/>
      <c r="RVP52" s="2"/>
      <c r="RVQ52" s="2"/>
      <c r="RVR52" s="2"/>
      <c r="RVS52" s="2"/>
      <c r="RVT52" s="2"/>
      <c r="RVU52" s="2"/>
      <c r="RVV52" s="2"/>
      <c r="RVW52" s="2"/>
      <c r="RVX52" s="2"/>
      <c r="RVY52" s="2"/>
      <c r="RVZ52" s="2"/>
      <c r="RWA52" s="2"/>
      <c r="RWB52" s="2"/>
      <c r="RWC52" s="2"/>
      <c r="RWD52" s="2"/>
      <c r="RWE52" s="2"/>
      <c r="RWF52" s="2"/>
      <c r="RWG52" s="2"/>
      <c r="RWH52" s="2"/>
      <c r="RWI52" s="2"/>
      <c r="RWJ52" s="2"/>
      <c r="RWK52" s="2"/>
      <c r="RWL52" s="2"/>
      <c r="RWM52" s="2"/>
      <c r="RWN52" s="2"/>
      <c r="RWO52" s="2"/>
      <c r="RWP52" s="2"/>
      <c r="RWQ52" s="2"/>
      <c r="RWR52" s="2"/>
      <c r="RWS52" s="2"/>
      <c r="RWT52" s="2"/>
      <c r="RWU52" s="2"/>
      <c r="RWV52" s="2"/>
      <c r="RWW52" s="2"/>
      <c r="RWX52" s="2"/>
      <c r="RWY52" s="2"/>
      <c r="RWZ52" s="2"/>
      <c r="RXA52" s="2"/>
      <c r="RXB52" s="2"/>
      <c r="RXC52" s="2"/>
      <c r="RXD52" s="2"/>
      <c r="RXE52" s="2"/>
      <c r="RXF52" s="2"/>
      <c r="RXG52" s="2"/>
      <c r="RXH52" s="2"/>
      <c r="RXI52" s="2"/>
      <c r="RXJ52" s="2"/>
      <c r="RXK52" s="2"/>
      <c r="RXL52" s="2"/>
      <c r="RXM52" s="2"/>
      <c r="RXN52" s="2"/>
      <c r="RXO52" s="2"/>
      <c r="RXP52" s="2"/>
      <c r="RXQ52" s="2"/>
      <c r="RXR52" s="2"/>
      <c r="RXS52" s="2"/>
      <c r="RXT52" s="2"/>
      <c r="RXU52" s="2"/>
      <c r="RXV52" s="2"/>
      <c r="RXW52" s="2"/>
      <c r="RXX52" s="2"/>
      <c r="RXY52" s="2"/>
      <c r="RXZ52" s="2"/>
      <c r="RYA52" s="2"/>
      <c r="RYB52" s="2"/>
      <c r="RYC52" s="2"/>
      <c r="RYD52" s="2"/>
      <c r="RYE52" s="2"/>
      <c r="RYF52" s="2"/>
      <c r="RYG52" s="2"/>
      <c r="RYH52" s="2"/>
      <c r="RYI52" s="2"/>
      <c r="RYJ52" s="2"/>
      <c r="RYK52" s="2"/>
      <c r="RYL52" s="2"/>
      <c r="RYM52" s="2"/>
      <c r="RYN52" s="2"/>
      <c r="RYO52" s="2"/>
      <c r="RYP52" s="2"/>
      <c r="RYQ52" s="2"/>
      <c r="RYR52" s="2"/>
      <c r="RYS52" s="2"/>
      <c r="RYT52" s="2"/>
      <c r="RYU52" s="2"/>
      <c r="RYV52" s="2"/>
      <c r="RYW52" s="2"/>
      <c r="RYX52" s="2"/>
      <c r="RYY52" s="2"/>
      <c r="RYZ52" s="2"/>
      <c r="RZA52" s="2"/>
      <c r="RZB52" s="2"/>
      <c r="RZC52" s="2"/>
      <c r="RZD52" s="2"/>
      <c r="RZE52" s="2"/>
      <c r="RZF52" s="2"/>
      <c r="RZG52" s="2"/>
      <c r="RZH52" s="2"/>
      <c r="RZI52" s="2"/>
      <c r="RZJ52" s="2"/>
      <c r="RZK52" s="2"/>
      <c r="RZL52" s="2"/>
      <c r="RZM52" s="2"/>
      <c r="RZN52" s="2"/>
      <c r="RZO52" s="2"/>
      <c r="RZP52" s="2"/>
      <c r="RZQ52" s="2"/>
      <c r="RZR52" s="2"/>
      <c r="RZS52" s="2"/>
      <c r="RZT52" s="2"/>
      <c r="RZU52" s="2"/>
      <c r="RZV52" s="2"/>
      <c r="RZW52" s="2"/>
      <c r="RZX52" s="2"/>
      <c r="RZY52" s="2"/>
      <c r="RZZ52" s="2"/>
      <c r="SAA52" s="2"/>
      <c r="SAB52" s="2"/>
      <c r="SAC52" s="2"/>
      <c r="SAD52" s="2"/>
      <c r="SAE52" s="2"/>
      <c r="SAF52" s="2"/>
      <c r="SAG52" s="2"/>
      <c r="SAH52" s="2"/>
      <c r="SAI52" s="2"/>
      <c r="SAJ52" s="2"/>
      <c r="SAK52" s="2"/>
      <c r="SAL52" s="2"/>
      <c r="SAM52" s="2"/>
      <c r="SAN52" s="2"/>
      <c r="SAO52" s="2"/>
      <c r="SAP52" s="2"/>
      <c r="SAQ52" s="2"/>
      <c r="SAR52" s="2"/>
      <c r="SAS52" s="2"/>
      <c r="SAT52" s="2"/>
      <c r="SAU52" s="2"/>
      <c r="SAV52" s="2"/>
      <c r="SAW52" s="2"/>
      <c r="SAX52" s="2"/>
      <c r="SAY52" s="2"/>
      <c r="SAZ52" s="2"/>
      <c r="SBA52" s="2"/>
      <c r="SBB52" s="2"/>
      <c r="SBC52" s="2"/>
      <c r="SBD52" s="2"/>
      <c r="SBE52" s="2"/>
      <c r="SBF52" s="2"/>
      <c r="SBG52" s="2"/>
      <c r="SBH52" s="2"/>
      <c r="SBI52" s="2"/>
      <c r="SBJ52" s="2"/>
      <c r="SBK52" s="2"/>
      <c r="SBL52" s="2"/>
      <c r="SBM52" s="2"/>
      <c r="SBN52" s="2"/>
      <c r="SBO52" s="2"/>
      <c r="SBP52" s="2"/>
      <c r="SBQ52" s="2"/>
      <c r="SBR52" s="2"/>
      <c r="SBS52" s="2"/>
      <c r="SBT52" s="2"/>
      <c r="SBU52" s="2"/>
      <c r="SBV52" s="2"/>
      <c r="SBW52" s="2"/>
      <c r="SBX52" s="2"/>
      <c r="SBY52" s="2"/>
      <c r="SBZ52" s="2"/>
      <c r="SCA52" s="2"/>
      <c r="SCB52" s="2"/>
      <c r="SCC52" s="2"/>
      <c r="SCD52" s="2"/>
      <c r="SCE52" s="2"/>
      <c r="SCF52" s="2"/>
      <c r="SCG52" s="2"/>
      <c r="SCH52" s="2"/>
      <c r="SCI52" s="2"/>
      <c r="SCJ52" s="2"/>
      <c r="SCK52" s="2"/>
      <c r="SCL52" s="2"/>
      <c r="SCM52" s="2"/>
      <c r="SCN52" s="2"/>
      <c r="SCO52" s="2"/>
      <c r="SCP52" s="2"/>
      <c r="SCQ52" s="2"/>
      <c r="SCR52" s="2"/>
      <c r="SCS52" s="2"/>
      <c r="SCT52" s="2"/>
      <c r="SCU52" s="2"/>
      <c r="SCV52" s="2"/>
      <c r="SCW52" s="2"/>
      <c r="SCX52" s="2"/>
      <c r="SCY52" s="2"/>
      <c r="SCZ52" s="2"/>
      <c r="SDA52" s="2"/>
      <c r="SDB52" s="2"/>
      <c r="SDC52" s="2"/>
      <c r="SDD52" s="2"/>
      <c r="SDE52" s="2"/>
      <c r="SDF52" s="2"/>
      <c r="SDG52" s="2"/>
      <c r="SDH52" s="2"/>
      <c r="SDI52" s="2"/>
      <c r="SDJ52" s="2"/>
      <c r="SDK52" s="2"/>
      <c r="SDL52" s="2"/>
      <c r="SDM52" s="2"/>
      <c r="SDN52" s="2"/>
      <c r="SDO52" s="2"/>
      <c r="SDP52" s="2"/>
      <c r="SDQ52" s="2"/>
      <c r="SDR52" s="2"/>
      <c r="SDS52" s="2"/>
      <c r="SDT52" s="2"/>
      <c r="SDU52" s="2"/>
      <c r="SDV52" s="2"/>
      <c r="SDW52" s="2"/>
      <c r="SDX52" s="2"/>
      <c r="SDY52" s="2"/>
      <c r="SDZ52" s="2"/>
      <c r="SEA52" s="2"/>
      <c r="SEB52" s="2"/>
      <c r="SEC52" s="2"/>
      <c r="SED52" s="2"/>
      <c r="SEE52" s="2"/>
      <c r="SEF52" s="2"/>
      <c r="SEG52" s="2"/>
      <c r="SEH52" s="2"/>
      <c r="SEI52" s="2"/>
      <c r="SEJ52" s="2"/>
      <c r="SEK52" s="2"/>
      <c r="SEL52" s="2"/>
      <c r="SEM52" s="2"/>
      <c r="SEN52" s="2"/>
      <c r="SEO52" s="2"/>
      <c r="SEP52" s="2"/>
      <c r="SEQ52" s="2"/>
      <c r="SER52" s="2"/>
      <c r="SES52" s="2"/>
      <c r="SET52" s="2"/>
      <c r="SEU52" s="2"/>
      <c r="SEV52" s="2"/>
      <c r="SEW52" s="2"/>
      <c r="SEX52" s="2"/>
      <c r="SEY52" s="2"/>
      <c r="SEZ52" s="2"/>
      <c r="SFA52" s="2"/>
      <c r="SFB52" s="2"/>
      <c r="SFC52" s="2"/>
      <c r="SFD52" s="2"/>
      <c r="SFE52" s="2"/>
      <c r="SFF52" s="2"/>
      <c r="SFG52" s="2"/>
      <c r="SFH52" s="2"/>
      <c r="SFI52" s="2"/>
      <c r="SFJ52" s="2"/>
      <c r="SFK52" s="2"/>
      <c r="SFL52" s="2"/>
      <c r="SFM52" s="2"/>
      <c r="SFN52" s="2"/>
      <c r="SFO52" s="2"/>
      <c r="SFP52" s="2"/>
      <c r="SFQ52" s="2"/>
      <c r="SFR52" s="2"/>
      <c r="SFS52" s="2"/>
      <c r="SFT52" s="2"/>
      <c r="SFU52" s="2"/>
      <c r="SFV52" s="2"/>
      <c r="SFW52" s="2"/>
      <c r="SFX52" s="2"/>
      <c r="SFY52" s="2"/>
      <c r="SFZ52" s="2"/>
      <c r="SGA52" s="2"/>
      <c r="SGB52" s="2"/>
      <c r="SGC52" s="2"/>
      <c r="SGD52" s="2"/>
      <c r="SGE52" s="2"/>
      <c r="SGF52" s="2"/>
      <c r="SGG52" s="2"/>
      <c r="SGH52" s="2"/>
      <c r="SGI52" s="2"/>
      <c r="SGJ52" s="2"/>
      <c r="SGK52" s="2"/>
      <c r="SGL52" s="2"/>
      <c r="SGM52" s="2"/>
      <c r="SGN52" s="2"/>
      <c r="SGO52" s="2"/>
      <c r="SGP52" s="2"/>
      <c r="SGQ52" s="2"/>
      <c r="SGR52" s="2"/>
      <c r="SGS52" s="2"/>
      <c r="SGT52" s="2"/>
      <c r="SGU52" s="2"/>
      <c r="SGV52" s="2"/>
      <c r="SGW52" s="2"/>
      <c r="SGX52" s="2"/>
      <c r="SGY52" s="2"/>
      <c r="SGZ52" s="2"/>
      <c r="SHA52" s="2"/>
      <c r="SHB52" s="2"/>
      <c r="SHC52" s="2"/>
      <c r="SHD52" s="2"/>
      <c r="SHE52" s="2"/>
      <c r="SHF52" s="2"/>
      <c r="SHG52" s="2"/>
      <c r="SHH52" s="2"/>
      <c r="SHI52" s="2"/>
      <c r="SHJ52" s="2"/>
      <c r="SHK52" s="2"/>
      <c r="SHL52" s="2"/>
      <c r="SHM52" s="2"/>
      <c r="SHN52" s="2"/>
      <c r="SHO52" s="2"/>
      <c r="SHP52" s="2"/>
      <c r="SHQ52" s="2"/>
      <c r="SHR52" s="2"/>
      <c r="SHS52" s="2"/>
      <c r="SHT52" s="2"/>
      <c r="SHU52" s="2"/>
      <c r="SHV52" s="2"/>
      <c r="SHW52" s="2"/>
      <c r="SHX52" s="2"/>
      <c r="SHY52" s="2"/>
      <c r="SHZ52" s="2"/>
      <c r="SIA52" s="2"/>
      <c r="SIB52" s="2"/>
      <c r="SIC52" s="2"/>
      <c r="SID52" s="2"/>
      <c r="SIE52" s="2"/>
      <c r="SIF52" s="2"/>
      <c r="SIG52" s="2"/>
      <c r="SIH52" s="2"/>
      <c r="SII52" s="2"/>
      <c r="SIJ52" s="2"/>
      <c r="SIK52" s="2"/>
      <c r="SIL52" s="2"/>
      <c r="SIM52" s="2"/>
      <c r="SIN52" s="2"/>
      <c r="SIO52" s="2"/>
      <c r="SIP52" s="2"/>
      <c r="SIQ52" s="2"/>
      <c r="SIR52" s="2"/>
      <c r="SIS52" s="2"/>
      <c r="SIT52" s="2"/>
      <c r="SIU52" s="2"/>
      <c r="SIV52" s="2"/>
      <c r="SIW52" s="2"/>
      <c r="SIX52" s="2"/>
      <c r="SIY52" s="2"/>
      <c r="SIZ52" s="2"/>
      <c r="SJA52" s="2"/>
      <c r="SJB52" s="2"/>
      <c r="SJC52" s="2"/>
      <c r="SJD52" s="2"/>
      <c r="SJE52" s="2"/>
      <c r="SJF52" s="2"/>
      <c r="SJG52" s="2"/>
      <c r="SJH52" s="2"/>
      <c r="SJI52" s="2"/>
      <c r="SJJ52" s="2"/>
      <c r="SJK52" s="2"/>
      <c r="SJL52" s="2"/>
      <c r="SJM52" s="2"/>
      <c r="SJN52" s="2"/>
      <c r="SJO52" s="2"/>
      <c r="SJP52" s="2"/>
      <c r="SJQ52" s="2"/>
      <c r="SJR52" s="2"/>
      <c r="SJS52" s="2"/>
      <c r="SJT52" s="2"/>
      <c r="SJU52" s="2"/>
      <c r="SJV52" s="2"/>
      <c r="SJW52" s="2"/>
      <c r="SJX52" s="2"/>
      <c r="SJY52" s="2"/>
      <c r="SJZ52" s="2"/>
      <c r="SKA52" s="2"/>
      <c r="SKB52" s="2"/>
      <c r="SKC52" s="2"/>
      <c r="SKD52" s="2"/>
      <c r="SKE52" s="2"/>
      <c r="SKF52" s="2"/>
      <c r="SKG52" s="2"/>
      <c r="SKH52" s="2"/>
      <c r="SKI52" s="2"/>
      <c r="SKJ52" s="2"/>
      <c r="SKK52" s="2"/>
      <c r="SKL52" s="2"/>
      <c r="SKM52" s="2"/>
      <c r="SKN52" s="2"/>
      <c r="SKO52" s="2"/>
      <c r="SKP52" s="2"/>
      <c r="SKQ52" s="2"/>
      <c r="SKR52" s="2"/>
      <c r="SKS52" s="2"/>
      <c r="SKT52" s="2"/>
      <c r="SKU52" s="2"/>
      <c r="SKV52" s="2"/>
      <c r="SKW52" s="2"/>
      <c r="SKX52" s="2"/>
      <c r="SKY52" s="2"/>
      <c r="SKZ52" s="2"/>
      <c r="SLA52" s="2"/>
      <c r="SLB52" s="2"/>
      <c r="SLC52" s="2"/>
      <c r="SLD52" s="2"/>
      <c r="SLE52" s="2"/>
      <c r="SLF52" s="2"/>
      <c r="SLG52" s="2"/>
      <c r="SLH52" s="2"/>
      <c r="SLI52" s="2"/>
      <c r="SLJ52" s="2"/>
      <c r="SLK52" s="2"/>
      <c r="SLL52" s="2"/>
      <c r="SLM52" s="2"/>
      <c r="SLN52" s="2"/>
      <c r="SLO52" s="2"/>
      <c r="SLP52" s="2"/>
      <c r="SLQ52" s="2"/>
      <c r="SLR52" s="2"/>
      <c r="SLS52" s="2"/>
      <c r="SLT52" s="2"/>
      <c r="SLU52" s="2"/>
      <c r="SLV52" s="2"/>
      <c r="SLW52" s="2"/>
      <c r="SLX52" s="2"/>
      <c r="SLY52" s="2"/>
      <c r="SLZ52" s="2"/>
      <c r="SMA52" s="2"/>
      <c r="SMB52" s="2"/>
      <c r="SMC52" s="2"/>
      <c r="SMD52" s="2"/>
      <c r="SME52" s="2"/>
      <c r="SMF52" s="2"/>
      <c r="SMG52" s="2"/>
      <c r="SMH52" s="2"/>
      <c r="SMI52" s="2"/>
      <c r="SMJ52" s="2"/>
      <c r="SMK52" s="2"/>
      <c r="SML52" s="2"/>
      <c r="SMM52" s="2"/>
      <c r="SMN52" s="2"/>
      <c r="SMO52" s="2"/>
      <c r="SMP52" s="2"/>
      <c r="SMQ52" s="2"/>
      <c r="SMR52" s="2"/>
      <c r="SMS52" s="2"/>
      <c r="SMT52" s="2"/>
      <c r="SMU52" s="2"/>
      <c r="SMV52" s="2"/>
      <c r="SMW52" s="2"/>
      <c r="SMX52" s="2"/>
      <c r="SMY52" s="2"/>
      <c r="SMZ52" s="2"/>
      <c r="SNA52" s="2"/>
      <c r="SNB52" s="2"/>
      <c r="SNC52" s="2"/>
      <c r="SND52" s="2"/>
      <c r="SNE52" s="2"/>
      <c r="SNF52" s="2"/>
      <c r="SNG52" s="2"/>
      <c r="SNH52" s="2"/>
      <c r="SNI52" s="2"/>
      <c r="SNJ52" s="2"/>
      <c r="SNK52" s="2"/>
      <c r="SNL52" s="2"/>
      <c r="SNM52" s="2"/>
      <c r="SNN52" s="2"/>
      <c r="SNO52" s="2"/>
      <c r="SNP52" s="2"/>
      <c r="SNQ52" s="2"/>
      <c r="SNR52" s="2"/>
      <c r="SNS52" s="2"/>
      <c r="SNT52" s="2"/>
      <c r="SNU52" s="2"/>
      <c r="SNV52" s="2"/>
      <c r="SNW52" s="2"/>
      <c r="SNX52" s="2"/>
      <c r="SNY52" s="2"/>
      <c r="SNZ52" s="2"/>
      <c r="SOA52" s="2"/>
      <c r="SOB52" s="2"/>
      <c r="SOC52" s="2"/>
      <c r="SOD52" s="2"/>
      <c r="SOE52" s="2"/>
      <c r="SOF52" s="2"/>
      <c r="SOG52" s="2"/>
      <c r="SOH52" s="2"/>
      <c r="SOI52" s="2"/>
      <c r="SOJ52" s="2"/>
      <c r="SOK52" s="2"/>
      <c r="SOL52" s="2"/>
      <c r="SOM52" s="2"/>
      <c r="SON52" s="2"/>
      <c r="SOO52" s="2"/>
      <c r="SOP52" s="2"/>
      <c r="SOQ52" s="2"/>
      <c r="SOR52" s="2"/>
      <c r="SOS52" s="2"/>
      <c r="SOT52" s="2"/>
      <c r="SOU52" s="2"/>
      <c r="SOV52" s="2"/>
      <c r="SOW52" s="2"/>
      <c r="SOX52" s="2"/>
      <c r="SOY52" s="2"/>
      <c r="SOZ52" s="2"/>
      <c r="SPA52" s="2"/>
      <c r="SPB52" s="2"/>
      <c r="SPC52" s="2"/>
      <c r="SPD52" s="2"/>
      <c r="SPE52" s="2"/>
      <c r="SPF52" s="2"/>
      <c r="SPG52" s="2"/>
      <c r="SPH52" s="2"/>
      <c r="SPI52" s="2"/>
      <c r="SPJ52" s="2"/>
      <c r="SPK52" s="2"/>
      <c r="SPL52" s="2"/>
      <c r="SPM52" s="2"/>
      <c r="SPN52" s="2"/>
      <c r="SPO52" s="2"/>
      <c r="SPP52" s="2"/>
      <c r="SPQ52" s="2"/>
      <c r="SPR52" s="2"/>
      <c r="SPS52" s="2"/>
      <c r="SPT52" s="2"/>
      <c r="SPU52" s="2"/>
      <c r="SPV52" s="2"/>
      <c r="SPW52" s="2"/>
      <c r="SPX52" s="2"/>
      <c r="SPY52" s="2"/>
      <c r="SPZ52" s="2"/>
      <c r="SQA52" s="2"/>
      <c r="SQB52" s="2"/>
      <c r="SQC52" s="2"/>
      <c r="SQD52" s="2"/>
      <c r="SQE52" s="2"/>
      <c r="SQF52" s="2"/>
      <c r="SQG52" s="2"/>
      <c r="SQH52" s="2"/>
      <c r="SQI52" s="2"/>
      <c r="SQJ52" s="2"/>
      <c r="SQK52" s="2"/>
      <c r="SQL52" s="2"/>
      <c r="SQM52" s="2"/>
      <c r="SQN52" s="2"/>
      <c r="SQO52" s="2"/>
      <c r="SQP52" s="2"/>
      <c r="SQQ52" s="2"/>
      <c r="SQR52" s="2"/>
      <c r="SQS52" s="2"/>
      <c r="SQT52" s="2"/>
      <c r="SQU52" s="2"/>
      <c r="SQV52" s="2"/>
      <c r="SQW52" s="2"/>
      <c r="SQX52" s="2"/>
      <c r="SQY52" s="2"/>
      <c r="SQZ52" s="2"/>
      <c r="SRA52" s="2"/>
      <c r="SRB52" s="2"/>
      <c r="SRC52" s="2"/>
      <c r="SRD52" s="2"/>
      <c r="SRE52" s="2"/>
      <c r="SRF52" s="2"/>
      <c r="SRG52" s="2"/>
      <c r="SRH52" s="2"/>
      <c r="SRI52" s="2"/>
      <c r="SRJ52" s="2"/>
      <c r="SRK52" s="2"/>
      <c r="SRL52" s="2"/>
      <c r="SRM52" s="2"/>
      <c r="SRN52" s="2"/>
      <c r="SRO52" s="2"/>
      <c r="SRP52" s="2"/>
      <c r="SRQ52" s="2"/>
      <c r="SRR52" s="2"/>
      <c r="SRS52" s="2"/>
      <c r="SRT52" s="2"/>
      <c r="SRU52" s="2"/>
      <c r="SRV52" s="2"/>
      <c r="SRW52" s="2"/>
      <c r="SRX52" s="2"/>
      <c r="SRY52" s="2"/>
      <c r="SRZ52" s="2"/>
      <c r="SSA52" s="2"/>
      <c r="SSB52" s="2"/>
      <c r="SSC52" s="2"/>
      <c r="SSD52" s="2"/>
      <c r="SSE52" s="2"/>
      <c r="SSF52" s="2"/>
      <c r="SSG52" s="2"/>
      <c r="SSH52" s="2"/>
      <c r="SSI52" s="2"/>
      <c r="SSJ52" s="2"/>
      <c r="SSK52" s="2"/>
      <c r="SSL52" s="2"/>
      <c r="SSM52" s="2"/>
      <c r="SSN52" s="2"/>
      <c r="SSO52" s="2"/>
      <c r="SSP52" s="2"/>
      <c r="SSQ52" s="2"/>
      <c r="SSR52" s="2"/>
      <c r="SSS52" s="2"/>
      <c r="SST52" s="2"/>
      <c r="SSU52" s="2"/>
      <c r="SSV52" s="2"/>
      <c r="SSW52" s="2"/>
      <c r="SSX52" s="2"/>
      <c r="SSY52" s="2"/>
      <c r="SSZ52" s="2"/>
      <c r="STA52" s="2"/>
      <c r="STB52" s="2"/>
      <c r="STC52" s="2"/>
      <c r="STD52" s="2"/>
      <c r="STE52" s="2"/>
      <c r="STF52" s="2"/>
      <c r="STG52" s="2"/>
      <c r="STH52" s="2"/>
      <c r="STI52" s="2"/>
      <c r="STJ52" s="2"/>
      <c r="STK52" s="2"/>
      <c r="STL52" s="2"/>
      <c r="STM52" s="2"/>
      <c r="STN52" s="2"/>
      <c r="STO52" s="2"/>
      <c r="STP52" s="2"/>
      <c r="STQ52" s="2"/>
      <c r="STR52" s="2"/>
      <c r="STS52" s="2"/>
      <c r="STT52" s="2"/>
      <c r="STU52" s="2"/>
      <c r="STV52" s="2"/>
      <c r="STW52" s="2"/>
      <c r="STX52" s="2"/>
      <c r="STY52" s="2"/>
      <c r="STZ52" s="2"/>
      <c r="SUA52" s="2"/>
      <c r="SUB52" s="2"/>
      <c r="SUC52" s="2"/>
      <c r="SUD52" s="2"/>
      <c r="SUE52" s="2"/>
      <c r="SUF52" s="2"/>
      <c r="SUG52" s="2"/>
      <c r="SUH52" s="2"/>
      <c r="SUI52" s="2"/>
      <c r="SUJ52" s="2"/>
      <c r="SUK52" s="2"/>
      <c r="SUL52" s="2"/>
      <c r="SUM52" s="2"/>
      <c r="SUN52" s="2"/>
      <c r="SUO52" s="2"/>
      <c r="SUP52" s="2"/>
      <c r="SUQ52" s="2"/>
      <c r="SUR52" s="2"/>
      <c r="SUS52" s="2"/>
      <c r="SUT52" s="2"/>
      <c r="SUU52" s="2"/>
      <c r="SUV52" s="2"/>
      <c r="SUW52" s="2"/>
      <c r="SUX52" s="2"/>
      <c r="SUY52" s="2"/>
      <c r="SUZ52" s="2"/>
      <c r="SVA52" s="2"/>
      <c r="SVB52" s="2"/>
      <c r="SVC52" s="2"/>
      <c r="SVD52" s="2"/>
      <c r="SVE52" s="2"/>
      <c r="SVF52" s="2"/>
      <c r="SVG52" s="2"/>
      <c r="SVH52" s="2"/>
      <c r="SVI52" s="2"/>
      <c r="SVJ52" s="2"/>
      <c r="SVK52" s="2"/>
      <c r="SVL52" s="2"/>
      <c r="SVM52" s="2"/>
      <c r="SVN52" s="2"/>
      <c r="SVO52" s="2"/>
      <c r="SVP52" s="2"/>
      <c r="SVQ52" s="2"/>
      <c r="SVR52" s="2"/>
      <c r="SVS52" s="2"/>
      <c r="SVT52" s="2"/>
      <c r="SVU52" s="2"/>
      <c r="SVV52" s="2"/>
      <c r="SVW52" s="2"/>
      <c r="SVX52" s="2"/>
      <c r="SVY52" s="2"/>
      <c r="SVZ52" s="2"/>
      <c r="SWA52" s="2"/>
      <c r="SWB52" s="2"/>
      <c r="SWC52" s="2"/>
      <c r="SWD52" s="2"/>
      <c r="SWE52" s="2"/>
      <c r="SWF52" s="2"/>
      <c r="SWG52" s="2"/>
      <c r="SWH52" s="2"/>
      <c r="SWI52" s="2"/>
      <c r="SWJ52" s="2"/>
      <c r="SWK52" s="2"/>
      <c r="SWL52" s="2"/>
      <c r="SWM52" s="2"/>
      <c r="SWN52" s="2"/>
      <c r="SWO52" s="2"/>
      <c r="SWP52" s="2"/>
      <c r="SWQ52" s="2"/>
      <c r="SWR52" s="2"/>
      <c r="SWS52" s="2"/>
      <c r="SWT52" s="2"/>
      <c r="SWU52" s="2"/>
      <c r="SWV52" s="2"/>
      <c r="SWW52" s="2"/>
      <c r="SWX52" s="2"/>
      <c r="SWY52" s="2"/>
      <c r="SWZ52" s="2"/>
      <c r="SXA52" s="2"/>
      <c r="SXB52" s="2"/>
      <c r="SXC52" s="2"/>
      <c r="SXD52" s="2"/>
      <c r="SXE52" s="2"/>
      <c r="SXF52" s="2"/>
      <c r="SXG52" s="2"/>
      <c r="SXH52" s="2"/>
      <c r="SXI52" s="2"/>
      <c r="SXJ52" s="2"/>
      <c r="SXK52" s="2"/>
      <c r="SXL52" s="2"/>
      <c r="SXM52" s="2"/>
      <c r="SXN52" s="2"/>
      <c r="SXO52" s="2"/>
      <c r="SXP52" s="2"/>
      <c r="SXQ52" s="2"/>
      <c r="SXR52" s="2"/>
      <c r="SXS52" s="2"/>
      <c r="SXT52" s="2"/>
      <c r="SXU52" s="2"/>
      <c r="SXV52" s="2"/>
      <c r="SXW52" s="2"/>
      <c r="SXX52" s="2"/>
      <c r="SXY52" s="2"/>
      <c r="SXZ52" s="2"/>
      <c r="SYA52" s="2"/>
      <c r="SYB52" s="2"/>
      <c r="SYC52" s="2"/>
      <c r="SYD52" s="2"/>
      <c r="SYE52" s="2"/>
      <c r="SYF52" s="2"/>
      <c r="SYG52" s="2"/>
      <c r="SYH52" s="2"/>
      <c r="SYI52" s="2"/>
      <c r="SYJ52" s="2"/>
      <c r="SYK52" s="2"/>
      <c r="SYL52" s="2"/>
      <c r="SYM52" s="2"/>
      <c r="SYN52" s="2"/>
      <c r="SYO52" s="2"/>
      <c r="SYP52" s="2"/>
      <c r="SYQ52" s="2"/>
      <c r="SYR52" s="2"/>
      <c r="SYS52" s="2"/>
      <c r="SYT52" s="2"/>
      <c r="SYU52" s="2"/>
      <c r="SYV52" s="2"/>
      <c r="SYW52" s="2"/>
      <c r="SYX52" s="2"/>
      <c r="SYY52" s="2"/>
      <c r="SYZ52" s="2"/>
      <c r="SZA52" s="2"/>
      <c r="SZB52" s="2"/>
      <c r="SZC52" s="2"/>
      <c r="SZD52" s="2"/>
      <c r="SZE52" s="2"/>
      <c r="SZF52" s="2"/>
      <c r="SZG52" s="2"/>
      <c r="SZH52" s="2"/>
      <c r="SZI52" s="2"/>
      <c r="SZJ52" s="2"/>
      <c r="SZK52" s="2"/>
      <c r="SZL52" s="2"/>
      <c r="SZM52" s="2"/>
      <c r="SZN52" s="2"/>
      <c r="SZO52" s="2"/>
      <c r="SZP52" s="2"/>
      <c r="SZQ52" s="2"/>
      <c r="SZR52" s="2"/>
      <c r="SZS52" s="2"/>
      <c r="SZT52" s="2"/>
      <c r="SZU52" s="2"/>
      <c r="SZV52" s="2"/>
      <c r="SZW52" s="2"/>
      <c r="SZX52" s="2"/>
      <c r="SZY52" s="2"/>
      <c r="SZZ52" s="2"/>
      <c r="TAA52" s="2"/>
      <c r="TAB52" s="2"/>
      <c r="TAC52" s="2"/>
      <c r="TAD52" s="2"/>
      <c r="TAE52" s="2"/>
      <c r="TAF52" s="2"/>
      <c r="TAG52" s="2"/>
      <c r="TAH52" s="2"/>
      <c r="TAI52" s="2"/>
      <c r="TAJ52" s="2"/>
      <c r="TAK52" s="2"/>
      <c r="TAL52" s="2"/>
      <c r="TAM52" s="2"/>
      <c r="TAN52" s="2"/>
      <c r="TAO52" s="2"/>
      <c r="TAP52" s="2"/>
      <c r="TAQ52" s="2"/>
      <c r="TAR52" s="2"/>
      <c r="TAS52" s="2"/>
      <c r="TAT52" s="2"/>
      <c r="TAU52" s="2"/>
      <c r="TAV52" s="2"/>
      <c r="TAW52" s="2"/>
      <c r="TAX52" s="2"/>
      <c r="TAY52" s="2"/>
      <c r="TAZ52" s="2"/>
      <c r="TBA52" s="2"/>
      <c r="TBB52" s="2"/>
      <c r="TBC52" s="2"/>
      <c r="TBD52" s="2"/>
      <c r="TBE52" s="2"/>
      <c r="TBF52" s="2"/>
      <c r="TBG52" s="2"/>
      <c r="TBH52" s="2"/>
      <c r="TBI52" s="2"/>
      <c r="TBJ52" s="2"/>
      <c r="TBK52" s="2"/>
      <c r="TBL52" s="2"/>
      <c r="TBM52" s="2"/>
      <c r="TBN52" s="2"/>
      <c r="TBO52" s="2"/>
      <c r="TBP52" s="2"/>
      <c r="TBQ52" s="2"/>
      <c r="TBR52" s="2"/>
      <c r="TBS52" s="2"/>
      <c r="TBT52" s="2"/>
      <c r="TBU52" s="2"/>
      <c r="TBV52" s="2"/>
      <c r="TBW52" s="2"/>
      <c r="TBX52" s="2"/>
      <c r="TBY52" s="2"/>
      <c r="TBZ52" s="2"/>
      <c r="TCA52" s="2"/>
      <c r="TCB52" s="2"/>
      <c r="TCC52" s="2"/>
      <c r="TCD52" s="2"/>
      <c r="TCE52" s="2"/>
      <c r="TCF52" s="2"/>
      <c r="TCG52" s="2"/>
      <c r="TCH52" s="2"/>
      <c r="TCI52" s="2"/>
      <c r="TCJ52" s="2"/>
      <c r="TCK52" s="2"/>
      <c r="TCL52" s="2"/>
      <c r="TCM52" s="2"/>
      <c r="TCN52" s="2"/>
      <c r="TCO52" s="2"/>
      <c r="TCP52" s="2"/>
      <c r="TCQ52" s="2"/>
      <c r="TCR52" s="2"/>
      <c r="TCS52" s="2"/>
      <c r="TCT52" s="2"/>
      <c r="TCU52" s="2"/>
      <c r="TCV52" s="2"/>
      <c r="TCW52" s="2"/>
      <c r="TCX52" s="2"/>
      <c r="TCY52" s="2"/>
      <c r="TCZ52" s="2"/>
      <c r="TDA52" s="2"/>
      <c r="TDB52" s="2"/>
      <c r="TDC52" s="2"/>
      <c r="TDD52" s="2"/>
      <c r="TDE52" s="2"/>
      <c r="TDF52" s="2"/>
      <c r="TDG52" s="2"/>
      <c r="TDH52" s="2"/>
      <c r="TDI52" s="2"/>
      <c r="TDJ52" s="2"/>
      <c r="TDK52" s="2"/>
      <c r="TDL52" s="2"/>
      <c r="TDM52" s="2"/>
      <c r="TDN52" s="2"/>
      <c r="TDO52" s="2"/>
      <c r="TDP52" s="2"/>
      <c r="TDQ52" s="2"/>
      <c r="TDR52" s="2"/>
      <c r="TDS52" s="2"/>
      <c r="TDT52" s="2"/>
      <c r="TDU52" s="2"/>
      <c r="TDV52" s="2"/>
      <c r="TDW52" s="2"/>
      <c r="TDX52" s="2"/>
      <c r="TDY52" s="2"/>
      <c r="TDZ52" s="2"/>
      <c r="TEA52" s="2"/>
      <c r="TEB52" s="2"/>
      <c r="TEC52" s="2"/>
      <c r="TED52" s="2"/>
      <c r="TEE52" s="2"/>
      <c r="TEF52" s="2"/>
      <c r="TEG52" s="2"/>
      <c r="TEH52" s="2"/>
      <c r="TEI52" s="2"/>
      <c r="TEJ52" s="2"/>
      <c r="TEK52" s="2"/>
      <c r="TEL52" s="2"/>
      <c r="TEM52" s="2"/>
      <c r="TEN52" s="2"/>
      <c r="TEO52" s="2"/>
      <c r="TEP52" s="2"/>
      <c r="TEQ52" s="2"/>
      <c r="TER52" s="2"/>
      <c r="TES52" s="2"/>
      <c r="TET52" s="2"/>
      <c r="TEU52" s="2"/>
      <c r="TEV52" s="2"/>
      <c r="TEW52" s="2"/>
      <c r="TEX52" s="2"/>
      <c r="TEY52" s="2"/>
      <c r="TEZ52" s="2"/>
      <c r="TFA52" s="2"/>
      <c r="TFB52" s="2"/>
      <c r="TFC52" s="2"/>
      <c r="TFD52" s="2"/>
      <c r="TFE52" s="2"/>
      <c r="TFF52" s="2"/>
      <c r="TFG52" s="2"/>
      <c r="TFH52" s="2"/>
      <c r="TFI52" s="2"/>
      <c r="TFJ52" s="2"/>
      <c r="TFK52" s="2"/>
      <c r="TFL52" s="2"/>
      <c r="TFM52" s="2"/>
      <c r="TFN52" s="2"/>
      <c r="TFO52" s="2"/>
      <c r="TFP52" s="2"/>
      <c r="TFQ52" s="2"/>
      <c r="TFR52" s="2"/>
      <c r="TFS52" s="2"/>
      <c r="TFT52" s="2"/>
      <c r="TFU52" s="2"/>
      <c r="TFV52" s="2"/>
      <c r="TFW52" s="2"/>
      <c r="TFX52" s="2"/>
      <c r="TFY52" s="2"/>
      <c r="TFZ52" s="2"/>
      <c r="TGA52" s="2"/>
      <c r="TGB52" s="2"/>
      <c r="TGC52" s="2"/>
      <c r="TGD52" s="2"/>
      <c r="TGE52" s="2"/>
      <c r="TGF52" s="2"/>
      <c r="TGG52" s="2"/>
      <c r="TGH52" s="2"/>
      <c r="TGI52" s="2"/>
      <c r="TGJ52" s="2"/>
      <c r="TGK52" s="2"/>
      <c r="TGL52" s="2"/>
      <c r="TGM52" s="2"/>
      <c r="TGN52" s="2"/>
      <c r="TGO52" s="2"/>
      <c r="TGP52" s="2"/>
      <c r="TGQ52" s="2"/>
      <c r="TGR52" s="2"/>
      <c r="TGS52" s="2"/>
      <c r="TGT52" s="2"/>
      <c r="TGU52" s="2"/>
      <c r="TGV52" s="2"/>
      <c r="TGW52" s="2"/>
      <c r="TGX52" s="2"/>
      <c r="TGY52" s="2"/>
      <c r="TGZ52" s="2"/>
      <c r="THA52" s="2"/>
      <c r="THB52" s="2"/>
      <c r="THC52" s="2"/>
      <c r="THD52" s="2"/>
      <c r="THE52" s="2"/>
      <c r="THF52" s="2"/>
      <c r="THG52" s="2"/>
      <c r="THH52" s="2"/>
      <c r="THI52" s="2"/>
      <c r="THJ52" s="2"/>
      <c r="THK52" s="2"/>
      <c r="THL52" s="2"/>
      <c r="THM52" s="2"/>
      <c r="THN52" s="2"/>
      <c r="THO52" s="2"/>
      <c r="THP52" s="2"/>
      <c r="THQ52" s="2"/>
      <c r="THR52" s="2"/>
      <c r="THS52" s="2"/>
      <c r="THT52" s="2"/>
      <c r="THU52" s="2"/>
      <c r="THV52" s="2"/>
      <c r="THW52" s="2"/>
      <c r="THX52" s="2"/>
      <c r="THY52" s="2"/>
      <c r="THZ52" s="2"/>
      <c r="TIA52" s="2"/>
      <c r="TIB52" s="2"/>
      <c r="TIC52" s="2"/>
      <c r="TID52" s="2"/>
      <c r="TIE52" s="2"/>
      <c r="TIF52" s="2"/>
      <c r="TIG52" s="2"/>
      <c r="TIH52" s="2"/>
      <c r="TII52" s="2"/>
      <c r="TIJ52" s="2"/>
      <c r="TIK52" s="2"/>
      <c r="TIL52" s="2"/>
      <c r="TIM52" s="2"/>
      <c r="TIN52" s="2"/>
      <c r="TIO52" s="2"/>
      <c r="TIP52" s="2"/>
      <c r="TIQ52" s="2"/>
      <c r="TIR52" s="2"/>
      <c r="TIS52" s="2"/>
      <c r="TIT52" s="2"/>
      <c r="TIU52" s="2"/>
      <c r="TIV52" s="2"/>
      <c r="TIW52" s="2"/>
      <c r="TIX52" s="2"/>
      <c r="TIY52" s="2"/>
      <c r="TIZ52" s="2"/>
      <c r="TJA52" s="2"/>
      <c r="TJB52" s="2"/>
      <c r="TJC52" s="2"/>
      <c r="TJD52" s="2"/>
      <c r="TJE52" s="2"/>
      <c r="TJF52" s="2"/>
      <c r="TJG52" s="2"/>
      <c r="TJH52" s="2"/>
      <c r="TJI52" s="2"/>
      <c r="TJJ52" s="2"/>
      <c r="TJK52" s="2"/>
      <c r="TJL52" s="2"/>
      <c r="TJM52" s="2"/>
      <c r="TJN52" s="2"/>
      <c r="TJO52" s="2"/>
      <c r="TJP52" s="2"/>
      <c r="TJQ52" s="2"/>
      <c r="TJR52" s="2"/>
      <c r="TJS52" s="2"/>
      <c r="TJT52" s="2"/>
      <c r="TJU52" s="2"/>
      <c r="TJV52" s="2"/>
      <c r="TJW52" s="2"/>
      <c r="TJX52" s="2"/>
      <c r="TJY52" s="2"/>
      <c r="TJZ52" s="2"/>
      <c r="TKA52" s="2"/>
      <c r="TKB52" s="2"/>
      <c r="TKC52" s="2"/>
      <c r="TKD52" s="2"/>
      <c r="TKE52" s="2"/>
      <c r="TKF52" s="2"/>
      <c r="TKG52" s="2"/>
      <c r="TKH52" s="2"/>
      <c r="TKI52" s="2"/>
      <c r="TKJ52" s="2"/>
      <c r="TKK52" s="2"/>
      <c r="TKL52" s="2"/>
      <c r="TKM52" s="2"/>
      <c r="TKN52" s="2"/>
      <c r="TKO52" s="2"/>
      <c r="TKP52" s="2"/>
      <c r="TKQ52" s="2"/>
      <c r="TKR52" s="2"/>
      <c r="TKS52" s="2"/>
      <c r="TKT52" s="2"/>
      <c r="TKU52" s="2"/>
      <c r="TKV52" s="2"/>
      <c r="TKW52" s="2"/>
      <c r="TKX52" s="2"/>
      <c r="TKY52" s="2"/>
      <c r="TKZ52" s="2"/>
      <c r="TLA52" s="2"/>
      <c r="TLB52" s="2"/>
      <c r="TLC52" s="2"/>
      <c r="TLD52" s="2"/>
      <c r="TLE52" s="2"/>
      <c r="TLF52" s="2"/>
      <c r="TLG52" s="2"/>
      <c r="TLH52" s="2"/>
      <c r="TLI52" s="2"/>
      <c r="TLJ52" s="2"/>
      <c r="TLK52" s="2"/>
      <c r="TLL52" s="2"/>
      <c r="TLM52" s="2"/>
      <c r="TLN52" s="2"/>
      <c r="TLO52" s="2"/>
      <c r="TLP52" s="2"/>
      <c r="TLQ52" s="2"/>
      <c r="TLR52" s="2"/>
      <c r="TLS52" s="2"/>
      <c r="TLT52" s="2"/>
      <c r="TLU52" s="2"/>
      <c r="TLV52" s="2"/>
      <c r="TLW52" s="2"/>
      <c r="TLX52" s="2"/>
      <c r="TLY52" s="2"/>
      <c r="TLZ52" s="2"/>
      <c r="TMA52" s="2"/>
      <c r="TMB52" s="2"/>
      <c r="TMC52" s="2"/>
      <c r="TMD52" s="2"/>
      <c r="TME52" s="2"/>
      <c r="TMF52" s="2"/>
      <c r="TMG52" s="2"/>
      <c r="TMH52" s="2"/>
      <c r="TMI52" s="2"/>
      <c r="TMJ52" s="2"/>
      <c r="TMK52" s="2"/>
      <c r="TML52" s="2"/>
      <c r="TMM52" s="2"/>
      <c r="TMN52" s="2"/>
      <c r="TMO52" s="2"/>
      <c r="TMP52" s="2"/>
      <c r="TMQ52" s="2"/>
      <c r="TMR52" s="2"/>
      <c r="TMS52" s="2"/>
      <c r="TMT52" s="2"/>
      <c r="TMU52" s="2"/>
      <c r="TMV52" s="2"/>
      <c r="TMW52" s="2"/>
      <c r="TMX52" s="2"/>
      <c r="TMY52" s="2"/>
      <c r="TMZ52" s="2"/>
      <c r="TNA52" s="2"/>
      <c r="TNB52" s="2"/>
      <c r="TNC52" s="2"/>
      <c r="TND52" s="2"/>
      <c r="TNE52" s="2"/>
      <c r="TNF52" s="2"/>
      <c r="TNG52" s="2"/>
      <c r="TNH52" s="2"/>
      <c r="TNI52" s="2"/>
      <c r="TNJ52" s="2"/>
      <c r="TNK52" s="2"/>
      <c r="TNL52" s="2"/>
      <c r="TNM52" s="2"/>
      <c r="TNN52" s="2"/>
      <c r="TNO52" s="2"/>
      <c r="TNP52" s="2"/>
      <c r="TNQ52" s="2"/>
      <c r="TNR52" s="2"/>
      <c r="TNS52" s="2"/>
      <c r="TNT52" s="2"/>
      <c r="TNU52" s="2"/>
      <c r="TNV52" s="2"/>
      <c r="TNW52" s="2"/>
      <c r="TNX52" s="2"/>
      <c r="TNY52" s="2"/>
      <c r="TNZ52" s="2"/>
      <c r="TOA52" s="2"/>
      <c r="TOB52" s="2"/>
      <c r="TOC52" s="2"/>
      <c r="TOD52" s="2"/>
      <c r="TOE52" s="2"/>
      <c r="TOF52" s="2"/>
      <c r="TOG52" s="2"/>
      <c r="TOH52" s="2"/>
      <c r="TOI52" s="2"/>
      <c r="TOJ52" s="2"/>
      <c r="TOK52" s="2"/>
      <c r="TOL52" s="2"/>
      <c r="TOM52" s="2"/>
      <c r="TON52" s="2"/>
      <c r="TOO52" s="2"/>
      <c r="TOP52" s="2"/>
      <c r="TOQ52" s="2"/>
      <c r="TOR52" s="2"/>
      <c r="TOS52" s="2"/>
      <c r="TOT52" s="2"/>
      <c r="TOU52" s="2"/>
      <c r="TOV52" s="2"/>
      <c r="TOW52" s="2"/>
      <c r="TOX52" s="2"/>
      <c r="TOY52" s="2"/>
      <c r="TOZ52" s="2"/>
      <c r="TPA52" s="2"/>
      <c r="TPB52" s="2"/>
      <c r="TPC52" s="2"/>
      <c r="TPD52" s="2"/>
      <c r="TPE52" s="2"/>
      <c r="TPF52" s="2"/>
      <c r="TPG52" s="2"/>
      <c r="TPH52" s="2"/>
      <c r="TPI52" s="2"/>
      <c r="TPJ52" s="2"/>
      <c r="TPK52" s="2"/>
      <c r="TPL52" s="2"/>
      <c r="TPM52" s="2"/>
      <c r="TPN52" s="2"/>
      <c r="TPO52" s="2"/>
      <c r="TPP52" s="2"/>
      <c r="TPQ52" s="2"/>
      <c r="TPR52" s="2"/>
      <c r="TPS52" s="2"/>
      <c r="TPT52" s="2"/>
      <c r="TPU52" s="2"/>
      <c r="TPV52" s="2"/>
      <c r="TPW52" s="2"/>
      <c r="TPX52" s="2"/>
      <c r="TPY52" s="2"/>
      <c r="TPZ52" s="2"/>
      <c r="TQA52" s="2"/>
      <c r="TQB52" s="2"/>
      <c r="TQC52" s="2"/>
      <c r="TQD52" s="2"/>
      <c r="TQE52" s="2"/>
      <c r="TQF52" s="2"/>
      <c r="TQG52" s="2"/>
      <c r="TQH52" s="2"/>
      <c r="TQI52" s="2"/>
      <c r="TQJ52" s="2"/>
      <c r="TQK52" s="2"/>
      <c r="TQL52" s="2"/>
      <c r="TQM52" s="2"/>
      <c r="TQN52" s="2"/>
      <c r="TQO52" s="2"/>
      <c r="TQP52" s="2"/>
      <c r="TQQ52" s="2"/>
      <c r="TQR52" s="2"/>
      <c r="TQS52" s="2"/>
      <c r="TQT52" s="2"/>
      <c r="TQU52" s="2"/>
      <c r="TQV52" s="2"/>
      <c r="TQW52" s="2"/>
      <c r="TQX52" s="2"/>
      <c r="TQY52" s="2"/>
      <c r="TQZ52" s="2"/>
      <c r="TRA52" s="2"/>
      <c r="TRB52" s="2"/>
      <c r="TRC52" s="2"/>
      <c r="TRD52" s="2"/>
      <c r="TRE52" s="2"/>
      <c r="TRF52" s="2"/>
      <c r="TRG52" s="2"/>
      <c r="TRH52" s="2"/>
      <c r="TRI52" s="2"/>
      <c r="TRJ52" s="2"/>
      <c r="TRK52" s="2"/>
      <c r="TRL52" s="2"/>
      <c r="TRM52" s="2"/>
      <c r="TRN52" s="2"/>
      <c r="TRO52" s="2"/>
      <c r="TRP52" s="2"/>
      <c r="TRQ52" s="2"/>
      <c r="TRR52" s="2"/>
      <c r="TRS52" s="2"/>
      <c r="TRT52" s="2"/>
      <c r="TRU52" s="2"/>
      <c r="TRV52" s="2"/>
      <c r="TRW52" s="2"/>
      <c r="TRX52" s="2"/>
      <c r="TRY52" s="2"/>
      <c r="TRZ52" s="2"/>
      <c r="TSA52" s="2"/>
      <c r="TSB52" s="2"/>
      <c r="TSC52" s="2"/>
      <c r="TSD52" s="2"/>
      <c r="TSE52" s="2"/>
      <c r="TSF52" s="2"/>
      <c r="TSG52" s="2"/>
      <c r="TSH52" s="2"/>
      <c r="TSI52" s="2"/>
      <c r="TSJ52" s="2"/>
      <c r="TSK52" s="2"/>
      <c r="TSL52" s="2"/>
      <c r="TSM52" s="2"/>
      <c r="TSN52" s="2"/>
      <c r="TSO52" s="2"/>
      <c r="TSP52" s="2"/>
      <c r="TSQ52" s="2"/>
      <c r="TSR52" s="2"/>
      <c r="TSS52" s="2"/>
      <c r="TST52" s="2"/>
      <c r="TSU52" s="2"/>
      <c r="TSV52" s="2"/>
      <c r="TSW52" s="2"/>
      <c r="TSX52" s="2"/>
      <c r="TSY52" s="2"/>
      <c r="TSZ52" s="2"/>
      <c r="TTA52" s="2"/>
      <c r="TTB52" s="2"/>
      <c r="TTC52" s="2"/>
      <c r="TTD52" s="2"/>
      <c r="TTE52" s="2"/>
      <c r="TTF52" s="2"/>
      <c r="TTG52" s="2"/>
      <c r="TTH52" s="2"/>
      <c r="TTI52" s="2"/>
      <c r="TTJ52" s="2"/>
      <c r="TTK52" s="2"/>
      <c r="TTL52" s="2"/>
      <c r="TTM52" s="2"/>
      <c r="TTN52" s="2"/>
      <c r="TTO52" s="2"/>
      <c r="TTP52" s="2"/>
      <c r="TTQ52" s="2"/>
      <c r="TTR52" s="2"/>
      <c r="TTS52" s="2"/>
      <c r="TTT52" s="2"/>
      <c r="TTU52" s="2"/>
      <c r="TTV52" s="2"/>
      <c r="TTW52" s="2"/>
      <c r="TTX52" s="2"/>
      <c r="TTY52" s="2"/>
      <c r="TTZ52" s="2"/>
      <c r="TUA52" s="2"/>
      <c r="TUB52" s="2"/>
      <c r="TUC52" s="2"/>
      <c r="TUD52" s="2"/>
      <c r="TUE52" s="2"/>
      <c r="TUF52" s="2"/>
      <c r="TUG52" s="2"/>
      <c r="TUH52" s="2"/>
      <c r="TUI52" s="2"/>
      <c r="TUJ52" s="2"/>
      <c r="TUK52" s="2"/>
      <c r="TUL52" s="2"/>
      <c r="TUM52" s="2"/>
      <c r="TUN52" s="2"/>
      <c r="TUO52" s="2"/>
      <c r="TUP52" s="2"/>
      <c r="TUQ52" s="2"/>
      <c r="TUR52" s="2"/>
      <c r="TUS52" s="2"/>
      <c r="TUT52" s="2"/>
      <c r="TUU52" s="2"/>
      <c r="TUV52" s="2"/>
      <c r="TUW52" s="2"/>
      <c r="TUX52" s="2"/>
      <c r="TUY52" s="2"/>
      <c r="TUZ52" s="2"/>
      <c r="TVA52" s="2"/>
      <c r="TVB52" s="2"/>
      <c r="TVC52" s="2"/>
      <c r="TVD52" s="2"/>
      <c r="TVE52" s="2"/>
      <c r="TVF52" s="2"/>
      <c r="TVG52" s="2"/>
      <c r="TVH52" s="2"/>
      <c r="TVI52" s="2"/>
      <c r="TVJ52" s="2"/>
      <c r="TVK52" s="2"/>
      <c r="TVL52" s="2"/>
      <c r="TVM52" s="2"/>
      <c r="TVN52" s="2"/>
      <c r="TVO52" s="2"/>
      <c r="TVP52" s="2"/>
      <c r="TVQ52" s="2"/>
      <c r="TVR52" s="2"/>
      <c r="TVS52" s="2"/>
      <c r="TVT52" s="2"/>
      <c r="TVU52" s="2"/>
      <c r="TVV52" s="2"/>
      <c r="TVW52" s="2"/>
      <c r="TVX52" s="2"/>
      <c r="TVY52" s="2"/>
      <c r="TVZ52" s="2"/>
      <c r="TWA52" s="2"/>
      <c r="TWB52" s="2"/>
      <c r="TWC52" s="2"/>
      <c r="TWD52" s="2"/>
      <c r="TWE52" s="2"/>
      <c r="TWF52" s="2"/>
      <c r="TWG52" s="2"/>
      <c r="TWH52" s="2"/>
      <c r="TWI52" s="2"/>
      <c r="TWJ52" s="2"/>
      <c r="TWK52" s="2"/>
      <c r="TWL52" s="2"/>
      <c r="TWM52" s="2"/>
      <c r="TWN52" s="2"/>
      <c r="TWO52" s="2"/>
      <c r="TWP52" s="2"/>
      <c r="TWQ52" s="2"/>
      <c r="TWR52" s="2"/>
      <c r="TWS52" s="2"/>
      <c r="TWT52" s="2"/>
      <c r="TWU52" s="2"/>
      <c r="TWV52" s="2"/>
      <c r="TWW52" s="2"/>
      <c r="TWX52" s="2"/>
      <c r="TWY52" s="2"/>
      <c r="TWZ52" s="2"/>
      <c r="TXA52" s="2"/>
      <c r="TXB52" s="2"/>
      <c r="TXC52" s="2"/>
      <c r="TXD52" s="2"/>
      <c r="TXE52" s="2"/>
      <c r="TXF52" s="2"/>
      <c r="TXG52" s="2"/>
      <c r="TXH52" s="2"/>
      <c r="TXI52" s="2"/>
      <c r="TXJ52" s="2"/>
      <c r="TXK52" s="2"/>
      <c r="TXL52" s="2"/>
      <c r="TXM52" s="2"/>
      <c r="TXN52" s="2"/>
      <c r="TXO52" s="2"/>
      <c r="TXP52" s="2"/>
      <c r="TXQ52" s="2"/>
      <c r="TXR52" s="2"/>
      <c r="TXS52" s="2"/>
      <c r="TXT52" s="2"/>
      <c r="TXU52" s="2"/>
      <c r="TXV52" s="2"/>
      <c r="TXW52" s="2"/>
      <c r="TXX52" s="2"/>
      <c r="TXY52" s="2"/>
      <c r="TXZ52" s="2"/>
      <c r="TYA52" s="2"/>
      <c r="TYB52" s="2"/>
      <c r="TYC52" s="2"/>
      <c r="TYD52" s="2"/>
      <c r="TYE52" s="2"/>
      <c r="TYF52" s="2"/>
      <c r="TYG52" s="2"/>
      <c r="TYH52" s="2"/>
      <c r="TYI52" s="2"/>
      <c r="TYJ52" s="2"/>
      <c r="TYK52" s="2"/>
      <c r="TYL52" s="2"/>
      <c r="TYM52" s="2"/>
      <c r="TYN52" s="2"/>
      <c r="TYO52" s="2"/>
      <c r="TYP52" s="2"/>
      <c r="TYQ52" s="2"/>
      <c r="TYR52" s="2"/>
      <c r="TYS52" s="2"/>
      <c r="TYT52" s="2"/>
      <c r="TYU52" s="2"/>
      <c r="TYV52" s="2"/>
      <c r="TYW52" s="2"/>
      <c r="TYX52" s="2"/>
      <c r="TYY52" s="2"/>
      <c r="TYZ52" s="2"/>
      <c r="TZA52" s="2"/>
      <c r="TZB52" s="2"/>
      <c r="TZC52" s="2"/>
      <c r="TZD52" s="2"/>
      <c r="TZE52" s="2"/>
      <c r="TZF52" s="2"/>
      <c r="TZG52" s="2"/>
      <c r="TZH52" s="2"/>
      <c r="TZI52" s="2"/>
      <c r="TZJ52" s="2"/>
      <c r="TZK52" s="2"/>
      <c r="TZL52" s="2"/>
      <c r="TZM52" s="2"/>
      <c r="TZN52" s="2"/>
      <c r="TZO52" s="2"/>
      <c r="TZP52" s="2"/>
      <c r="TZQ52" s="2"/>
      <c r="TZR52" s="2"/>
      <c r="TZS52" s="2"/>
      <c r="TZT52" s="2"/>
      <c r="TZU52" s="2"/>
      <c r="TZV52" s="2"/>
      <c r="TZW52" s="2"/>
      <c r="TZX52" s="2"/>
      <c r="TZY52" s="2"/>
      <c r="TZZ52" s="2"/>
      <c r="UAA52" s="2"/>
      <c r="UAB52" s="2"/>
      <c r="UAC52" s="2"/>
      <c r="UAD52" s="2"/>
      <c r="UAE52" s="2"/>
      <c r="UAF52" s="2"/>
      <c r="UAG52" s="2"/>
      <c r="UAH52" s="2"/>
      <c r="UAI52" s="2"/>
      <c r="UAJ52" s="2"/>
      <c r="UAK52" s="2"/>
      <c r="UAL52" s="2"/>
      <c r="UAM52" s="2"/>
      <c r="UAN52" s="2"/>
      <c r="UAO52" s="2"/>
      <c r="UAP52" s="2"/>
      <c r="UAQ52" s="2"/>
      <c r="UAR52" s="2"/>
      <c r="UAS52" s="2"/>
      <c r="UAT52" s="2"/>
      <c r="UAU52" s="2"/>
      <c r="UAV52" s="2"/>
      <c r="UAW52" s="2"/>
      <c r="UAX52" s="2"/>
      <c r="UAY52" s="2"/>
      <c r="UAZ52" s="2"/>
      <c r="UBA52" s="2"/>
      <c r="UBB52" s="2"/>
      <c r="UBC52" s="2"/>
      <c r="UBD52" s="2"/>
      <c r="UBE52" s="2"/>
      <c r="UBF52" s="2"/>
      <c r="UBG52" s="2"/>
      <c r="UBH52" s="2"/>
      <c r="UBI52" s="2"/>
      <c r="UBJ52" s="2"/>
      <c r="UBK52" s="2"/>
      <c r="UBL52" s="2"/>
      <c r="UBM52" s="2"/>
      <c r="UBN52" s="2"/>
      <c r="UBO52" s="2"/>
      <c r="UBP52" s="2"/>
      <c r="UBQ52" s="2"/>
      <c r="UBR52" s="2"/>
      <c r="UBS52" s="2"/>
      <c r="UBT52" s="2"/>
      <c r="UBU52" s="2"/>
      <c r="UBV52" s="2"/>
      <c r="UBW52" s="2"/>
      <c r="UBX52" s="2"/>
      <c r="UBY52" s="2"/>
      <c r="UBZ52" s="2"/>
      <c r="UCA52" s="2"/>
      <c r="UCB52" s="2"/>
      <c r="UCC52" s="2"/>
      <c r="UCD52" s="2"/>
      <c r="UCE52" s="2"/>
      <c r="UCF52" s="2"/>
      <c r="UCG52" s="2"/>
      <c r="UCH52" s="2"/>
      <c r="UCI52" s="2"/>
      <c r="UCJ52" s="2"/>
      <c r="UCK52" s="2"/>
      <c r="UCL52" s="2"/>
      <c r="UCM52" s="2"/>
      <c r="UCN52" s="2"/>
      <c r="UCO52" s="2"/>
      <c r="UCP52" s="2"/>
      <c r="UCQ52" s="2"/>
      <c r="UCR52" s="2"/>
      <c r="UCS52" s="2"/>
      <c r="UCT52" s="2"/>
      <c r="UCU52" s="2"/>
      <c r="UCV52" s="2"/>
      <c r="UCW52" s="2"/>
      <c r="UCX52" s="2"/>
      <c r="UCY52" s="2"/>
      <c r="UCZ52" s="2"/>
      <c r="UDA52" s="2"/>
      <c r="UDB52" s="2"/>
      <c r="UDC52" s="2"/>
      <c r="UDD52" s="2"/>
      <c r="UDE52" s="2"/>
      <c r="UDF52" s="2"/>
      <c r="UDG52" s="2"/>
      <c r="UDH52" s="2"/>
      <c r="UDI52" s="2"/>
      <c r="UDJ52" s="2"/>
      <c r="UDK52" s="2"/>
      <c r="UDL52" s="2"/>
      <c r="UDM52" s="2"/>
      <c r="UDN52" s="2"/>
      <c r="UDO52" s="2"/>
      <c r="UDP52" s="2"/>
      <c r="UDQ52" s="2"/>
      <c r="UDR52" s="2"/>
      <c r="UDS52" s="2"/>
      <c r="UDT52" s="2"/>
      <c r="UDU52" s="2"/>
      <c r="UDV52" s="2"/>
      <c r="UDW52" s="2"/>
      <c r="UDX52" s="2"/>
      <c r="UDY52" s="2"/>
      <c r="UDZ52" s="2"/>
      <c r="UEA52" s="2"/>
      <c r="UEB52" s="2"/>
      <c r="UEC52" s="2"/>
      <c r="UED52" s="2"/>
      <c r="UEE52" s="2"/>
      <c r="UEF52" s="2"/>
      <c r="UEG52" s="2"/>
      <c r="UEH52" s="2"/>
      <c r="UEI52" s="2"/>
      <c r="UEJ52" s="2"/>
      <c r="UEK52" s="2"/>
      <c r="UEL52" s="2"/>
      <c r="UEM52" s="2"/>
      <c r="UEN52" s="2"/>
      <c r="UEO52" s="2"/>
      <c r="UEP52" s="2"/>
      <c r="UEQ52" s="2"/>
      <c r="UER52" s="2"/>
      <c r="UES52" s="2"/>
      <c r="UET52" s="2"/>
      <c r="UEU52" s="2"/>
      <c r="UEV52" s="2"/>
      <c r="UEW52" s="2"/>
      <c r="UEX52" s="2"/>
      <c r="UEY52" s="2"/>
      <c r="UEZ52" s="2"/>
      <c r="UFA52" s="2"/>
      <c r="UFB52" s="2"/>
      <c r="UFC52" s="2"/>
      <c r="UFD52" s="2"/>
      <c r="UFE52" s="2"/>
      <c r="UFF52" s="2"/>
      <c r="UFG52" s="2"/>
      <c r="UFH52" s="2"/>
      <c r="UFI52" s="2"/>
      <c r="UFJ52" s="2"/>
      <c r="UFK52" s="2"/>
      <c r="UFL52" s="2"/>
      <c r="UFM52" s="2"/>
      <c r="UFN52" s="2"/>
      <c r="UFO52" s="2"/>
      <c r="UFP52" s="2"/>
      <c r="UFQ52" s="2"/>
      <c r="UFR52" s="2"/>
      <c r="UFS52" s="2"/>
      <c r="UFT52" s="2"/>
      <c r="UFU52" s="2"/>
      <c r="UFV52" s="2"/>
      <c r="UFW52" s="2"/>
      <c r="UFX52" s="2"/>
      <c r="UFY52" s="2"/>
      <c r="UFZ52" s="2"/>
      <c r="UGA52" s="2"/>
      <c r="UGB52" s="2"/>
      <c r="UGC52" s="2"/>
      <c r="UGD52" s="2"/>
      <c r="UGE52" s="2"/>
      <c r="UGF52" s="2"/>
      <c r="UGG52" s="2"/>
      <c r="UGH52" s="2"/>
      <c r="UGI52" s="2"/>
      <c r="UGJ52" s="2"/>
      <c r="UGK52" s="2"/>
      <c r="UGL52" s="2"/>
      <c r="UGM52" s="2"/>
      <c r="UGN52" s="2"/>
      <c r="UGO52" s="2"/>
      <c r="UGP52" s="2"/>
      <c r="UGQ52" s="2"/>
      <c r="UGR52" s="2"/>
      <c r="UGS52" s="2"/>
      <c r="UGT52" s="2"/>
      <c r="UGU52" s="2"/>
      <c r="UGV52" s="2"/>
      <c r="UGW52" s="2"/>
      <c r="UGX52" s="2"/>
      <c r="UGY52" s="2"/>
      <c r="UGZ52" s="2"/>
      <c r="UHA52" s="2"/>
      <c r="UHB52" s="2"/>
      <c r="UHC52" s="2"/>
      <c r="UHD52" s="2"/>
      <c r="UHE52" s="2"/>
      <c r="UHF52" s="2"/>
      <c r="UHG52" s="2"/>
      <c r="UHH52" s="2"/>
      <c r="UHI52" s="2"/>
      <c r="UHJ52" s="2"/>
      <c r="UHK52" s="2"/>
      <c r="UHL52" s="2"/>
      <c r="UHM52" s="2"/>
      <c r="UHN52" s="2"/>
      <c r="UHO52" s="2"/>
      <c r="UHP52" s="2"/>
      <c r="UHQ52" s="2"/>
      <c r="UHR52" s="2"/>
      <c r="UHS52" s="2"/>
      <c r="UHT52" s="2"/>
      <c r="UHU52" s="2"/>
      <c r="UHV52" s="2"/>
      <c r="UHW52" s="2"/>
      <c r="UHX52" s="2"/>
      <c r="UHY52" s="2"/>
      <c r="UHZ52" s="2"/>
      <c r="UIA52" s="2"/>
      <c r="UIB52" s="2"/>
      <c r="UIC52" s="2"/>
      <c r="UID52" s="2"/>
      <c r="UIE52" s="2"/>
      <c r="UIF52" s="2"/>
      <c r="UIG52" s="2"/>
      <c r="UIH52" s="2"/>
      <c r="UII52" s="2"/>
      <c r="UIJ52" s="2"/>
      <c r="UIK52" s="2"/>
      <c r="UIL52" s="2"/>
      <c r="UIM52" s="2"/>
      <c r="UIN52" s="2"/>
      <c r="UIO52" s="2"/>
      <c r="UIP52" s="2"/>
      <c r="UIQ52" s="2"/>
      <c r="UIR52" s="2"/>
      <c r="UIS52" s="2"/>
      <c r="UIT52" s="2"/>
      <c r="UIU52" s="2"/>
      <c r="UIV52" s="2"/>
      <c r="UIW52" s="2"/>
      <c r="UIX52" s="2"/>
      <c r="UIY52" s="2"/>
      <c r="UIZ52" s="2"/>
      <c r="UJA52" s="2"/>
      <c r="UJB52" s="2"/>
      <c r="UJC52" s="2"/>
      <c r="UJD52" s="2"/>
      <c r="UJE52" s="2"/>
      <c r="UJF52" s="2"/>
      <c r="UJG52" s="2"/>
      <c r="UJH52" s="2"/>
      <c r="UJI52" s="2"/>
      <c r="UJJ52" s="2"/>
      <c r="UJK52" s="2"/>
      <c r="UJL52" s="2"/>
      <c r="UJM52" s="2"/>
      <c r="UJN52" s="2"/>
      <c r="UJO52" s="2"/>
      <c r="UJP52" s="2"/>
      <c r="UJQ52" s="2"/>
      <c r="UJR52" s="2"/>
      <c r="UJS52" s="2"/>
      <c r="UJT52" s="2"/>
      <c r="UJU52" s="2"/>
      <c r="UJV52" s="2"/>
      <c r="UJW52" s="2"/>
      <c r="UJX52" s="2"/>
      <c r="UJY52" s="2"/>
      <c r="UJZ52" s="2"/>
      <c r="UKA52" s="2"/>
      <c r="UKB52" s="2"/>
      <c r="UKC52" s="2"/>
      <c r="UKD52" s="2"/>
      <c r="UKE52" s="2"/>
      <c r="UKF52" s="2"/>
      <c r="UKG52" s="2"/>
      <c r="UKH52" s="2"/>
      <c r="UKI52" s="2"/>
      <c r="UKJ52" s="2"/>
      <c r="UKK52" s="2"/>
      <c r="UKL52" s="2"/>
      <c r="UKM52" s="2"/>
      <c r="UKN52" s="2"/>
      <c r="UKO52" s="2"/>
      <c r="UKP52" s="2"/>
      <c r="UKQ52" s="2"/>
      <c r="UKR52" s="2"/>
      <c r="UKS52" s="2"/>
      <c r="UKT52" s="2"/>
      <c r="UKU52" s="2"/>
      <c r="UKV52" s="2"/>
      <c r="UKW52" s="2"/>
      <c r="UKX52" s="2"/>
      <c r="UKY52" s="2"/>
      <c r="UKZ52" s="2"/>
      <c r="ULA52" s="2"/>
      <c r="ULB52" s="2"/>
      <c r="ULC52" s="2"/>
      <c r="ULD52" s="2"/>
      <c r="ULE52" s="2"/>
      <c r="ULF52" s="2"/>
      <c r="ULG52" s="2"/>
      <c r="ULH52" s="2"/>
      <c r="ULI52" s="2"/>
      <c r="ULJ52" s="2"/>
      <c r="ULK52" s="2"/>
      <c r="ULL52" s="2"/>
      <c r="ULM52" s="2"/>
      <c r="ULN52" s="2"/>
      <c r="ULO52" s="2"/>
      <c r="ULP52" s="2"/>
      <c r="ULQ52" s="2"/>
      <c r="ULR52" s="2"/>
      <c r="ULS52" s="2"/>
      <c r="ULT52" s="2"/>
      <c r="ULU52" s="2"/>
      <c r="ULV52" s="2"/>
      <c r="ULW52" s="2"/>
      <c r="ULX52" s="2"/>
      <c r="ULY52" s="2"/>
      <c r="ULZ52" s="2"/>
      <c r="UMA52" s="2"/>
      <c r="UMB52" s="2"/>
      <c r="UMC52" s="2"/>
      <c r="UMD52" s="2"/>
      <c r="UME52" s="2"/>
      <c r="UMF52" s="2"/>
      <c r="UMG52" s="2"/>
      <c r="UMH52" s="2"/>
      <c r="UMI52" s="2"/>
      <c r="UMJ52" s="2"/>
      <c r="UMK52" s="2"/>
      <c r="UML52" s="2"/>
      <c r="UMM52" s="2"/>
      <c r="UMN52" s="2"/>
      <c r="UMO52" s="2"/>
      <c r="UMP52" s="2"/>
      <c r="UMQ52" s="2"/>
      <c r="UMR52" s="2"/>
      <c r="UMS52" s="2"/>
      <c r="UMT52" s="2"/>
      <c r="UMU52" s="2"/>
      <c r="UMV52" s="2"/>
      <c r="UMW52" s="2"/>
      <c r="UMX52" s="2"/>
      <c r="UMY52" s="2"/>
      <c r="UMZ52" s="2"/>
      <c r="UNA52" s="2"/>
      <c r="UNB52" s="2"/>
      <c r="UNC52" s="2"/>
      <c r="UND52" s="2"/>
      <c r="UNE52" s="2"/>
      <c r="UNF52" s="2"/>
      <c r="UNG52" s="2"/>
      <c r="UNH52" s="2"/>
      <c r="UNI52" s="2"/>
      <c r="UNJ52" s="2"/>
      <c r="UNK52" s="2"/>
      <c r="UNL52" s="2"/>
      <c r="UNM52" s="2"/>
      <c r="UNN52" s="2"/>
      <c r="UNO52" s="2"/>
      <c r="UNP52" s="2"/>
      <c r="UNQ52" s="2"/>
      <c r="UNR52" s="2"/>
      <c r="UNS52" s="2"/>
      <c r="UNT52" s="2"/>
      <c r="UNU52" s="2"/>
      <c r="UNV52" s="2"/>
      <c r="UNW52" s="2"/>
      <c r="UNX52" s="2"/>
      <c r="UNY52" s="2"/>
      <c r="UNZ52" s="2"/>
      <c r="UOA52" s="2"/>
      <c r="UOB52" s="2"/>
      <c r="UOC52" s="2"/>
      <c r="UOD52" s="2"/>
      <c r="UOE52" s="2"/>
      <c r="UOF52" s="2"/>
      <c r="UOG52" s="2"/>
      <c r="UOH52" s="2"/>
      <c r="UOI52" s="2"/>
      <c r="UOJ52" s="2"/>
      <c r="UOK52" s="2"/>
      <c r="UOL52" s="2"/>
      <c r="UOM52" s="2"/>
      <c r="UON52" s="2"/>
      <c r="UOO52" s="2"/>
      <c r="UOP52" s="2"/>
      <c r="UOQ52" s="2"/>
      <c r="UOR52" s="2"/>
      <c r="UOS52" s="2"/>
      <c r="UOT52" s="2"/>
      <c r="UOU52" s="2"/>
      <c r="UOV52" s="2"/>
      <c r="UOW52" s="2"/>
      <c r="UOX52" s="2"/>
      <c r="UOY52" s="2"/>
      <c r="UOZ52" s="2"/>
      <c r="UPA52" s="2"/>
      <c r="UPB52" s="2"/>
      <c r="UPC52" s="2"/>
      <c r="UPD52" s="2"/>
      <c r="UPE52" s="2"/>
      <c r="UPF52" s="2"/>
      <c r="UPG52" s="2"/>
      <c r="UPH52" s="2"/>
      <c r="UPI52" s="2"/>
      <c r="UPJ52" s="2"/>
      <c r="UPK52" s="2"/>
      <c r="UPL52" s="2"/>
      <c r="UPM52" s="2"/>
      <c r="UPN52" s="2"/>
      <c r="UPO52" s="2"/>
      <c r="UPP52" s="2"/>
      <c r="UPQ52" s="2"/>
      <c r="UPR52" s="2"/>
      <c r="UPS52" s="2"/>
      <c r="UPT52" s="2"/>
      <c r="UPU52" s="2"/>
      <c r="UPV52" s="2"/>
      <c r="UPW52" s="2"/>
      <c r="UPX52" s="2"/>
      <c r="UPY52" s="2"/>
      <c r="UPZ52" s="2"/>
      <c r="UQA52" s="2"/>
      <c r="UQB52" s="2"/>
      <c r="UQC52" s="2"/>
      <c r="UQD52" s="2"/>
      <c r="UQE52" s="2"/>
      <c r="UQF52" s="2"/>
      <c r="UQG52" s="2"/>
      <c r="UQH52" s="2"/>
      <c r="UQI52" s="2"/>
      <c r="UQJ52" s="2"/>
      <c r="UQK52" s="2"/>
      <c r="UQL52" s="2"/>
      <c r="UQM52" s="2"/>
      <c r="UQN52" s="2"/>
      <c r="UQO52" s="2"/>
      <c r="UQP52" s="2"/>
      <c r="UQQ52" s="2"/>
      <c r="UQR52" s="2"/>
      <c r="UQS52" s="2"/>
      <c r="UQT52" s="2"/>
      <c r="UQU52" s="2"/>
      <c r="UQV52" s="2"/>
      <c r="UQW52" s="2"/>
      <c r="UQX52" s="2"/>
      <c r="UQY52" s="2"/>
      <c r="UQZ52" s="2"/>
      <c r="URA52" s="2"/>
      <c r="URB52" s="2"/>
      <c r="URC52" s="2"/>
      <c r="URD52" s="2"/>
      <c r="URE52" s="2"/>
      <c r="URF52" s="2"/>
      <c r="URG52" s="2"/>
      <c r="URH52" s="2"/>
      <c r="URI52" s="2"/>
      <c r="URJ52" s="2"/>
      <c r="URK52" s="2"/>
      <c r="URL52" s="2"/>
      <c r="URM52" s="2"/>
      <c r="URN52" s="2"/>
      <c r="URO52" s="2"/>
      <c r="URP52" s="2"/>
      <c r="URQ52" s="2"/>
      <c r="URR52" s="2"/>
      <c r="URS52" s="2"/>
      <c r="URT52" s="2"/>
      <c r="URU52" s="2"/>
      <c r="URV52" s="2"/>
      <c r="URW52" s="2"/>
      <c r="URX52" s="2"/>
      <c r="URY52" s="2"/>
      <c r="URZ52" s="2"/>
      <c r="USA52" s="2"/>
      <c r="USB52" s="2"/>
      <c r="USC52" s="2"/>
      <c r="USD52" s="2"/>
      <c r="USE52" s="2"/>
      <c r="USF52" s="2"/>
      <c r="USG52" s="2"/>
      <c r="USH52" s="2"/>
      <c r="USI52" s="2"/>
      <c r="USJ52" s="2"/>
      <c r="USK52" s="2"/>
      <c r="USL52" s="2"/>
      <c r="USM52" s="2"/>
      <c r="USN52" s="2"/>
      <c r="USO52" s="2"/>
      <c r="USP52" s="2"/>
      <c r="USQ52" s="2"/>
      <c r="USR52" s="2"/>
      <c r="USS52" s="2"/>
      <c r="UST52" s="2"/>
      <c r="USU52" s="2"/>
      <c r="USV52" s="2"/>
      <c r="USW52" s="2"/>
      <c r="USX52" s="2"/>
      <c r="USY52" s="2"/>
      <c r="USZ52" s="2"/>
      <c r="UTA52" s="2"/>
      <c r="UTB52" s="2"/>
      <c r="UTC52" s="2"/>
      <c r="UTD52" s="2"/>
      <c r="UTE52" s="2"/>
      <c r="UTF52" s="2"/>
      <c r="UTG52" s="2"/>
      <c r="UTH52" s="2"/>
      <c r="UTI52" s="2"/>
      <c r="UTJ52" s="2"/>
      <c r="UTK52" s="2"/>
      <c r="UTL52" s="2"/>
      <c r="UTM52" s="2"/>
      <c r="UTN52" s="2"/>
      <c r="UTO52" s="2"/>
      <c r="UTP52" s="2"/>
      <c r="UTQ52" s="2"/>
      <c r="UTR52" s="2"/>
      <c r="UTS52" s="2"/>
      <c r="UTT52" s="2"/>
      <c r="UTU52" s="2"/>
      <c r="UTV52" s="2"/>
      <c r="UTW52" s="2"/>
      <c r="UTX52" s="2"/>
      <c r="UTY52" s="2"/>
      <c r="UTZ52" s="2"/>
      <c r="UUA52" s="2"/>
      <c r="UUB52" s="2"/>
      <c r="UUC52" s="2"/>
      <c r="UUD52" s="2"/>
      <c r="UUE52" s="2"/>
      <c r="UUF52" s="2"/>
      <c r="UUG52" s="2"/>
      <c r="UUH52" s="2"/>
      <c r="UUI52" s="2"/>
      <c r="UUJ52" s="2"/>
      <c r="UUK52" s="2"/>
      <c r="UUL52" s="2"/>
      <c r="UUM52" s="2"/>
      <c r="UUN52" s="2"/>
      <c r="UUO52" s="2"/>
      <c r="UUP52" s="2"/>
      <c r="UUQ52" s="2"/>
      <c r="UUR52" s="2"/>
      <c r="UUS52" s="2"/>
      <c r="UUT52" s="2"/>
      <c r="UUU52" s="2"/>
      <c r="UUV52" s="2"/>
      <c r="UUW52" s="2"/>
      <c r="UUX52" s="2"/>
      <c r="UUY52" s="2"/>
      <c r="UUZ52" s="2"/>
      <c r="UVA52" s="2"/>
      <c r="UVB52" s="2"/>
      <c r="UVC52" s="2"/>
      <c r="UVD52" s="2"/>
      <c r="UVE52" s="2"/>
      <c r="UVF52" s="2"/>
      <c r="UVG52" s="2"/>
      <c r="UVH52" s="2"/>
      <c r="UVI52" s="2"/>
      <c r="UVJ52" s="2"/>
      <c r="UVK52" s="2"/>
      <c r="UVL52" s="2"/>
      <c r="UVM52" s="2"/>
      <c r="UVN52" s="2"/>
      <c r="UVO52" s="2"/>
      <c r="UVP52" s="2"/>
      <c r="UVQ52" s="2"/>
      <c r="UVR52" s="2"/>
      <c r="UVS52" s="2"/>
      <c r="UVT52" s="2"/>
      <c r="UVU52" s="2"/>
      <c r="UVV52" s="2"/>
      <c r="UVW52" s="2"/>
      <c r="UVX52" s="2"/>
      <c r="UVY52" s="2"/>
      <c r="UVZ52" s="2"/>
      <c r="UWA52" s="2"/>
      <c r="UWB52" s="2"/>
      <c r="UWC52" s="2"/>
      <c r="UWD52" s="2"/>
      <c r="UWE52" s="2"/>
      <c r="UWF52" s="2"/>
      <c r="UWG52" s="2"/>
      <c r="UWH52" s="2"/>
      <c r="UWI52" s="2"/>
      <c r="UWJ52" s="2"/>
      <c r="UWK52" s="2"/>
      <c r="UWL52" s="2"/>
      <c r="UWM52" s="2"/>
      <c r="UWN52" s="2"/>
      <c r="UWO52" s="2"/>
      <c r="UWP52" s="2"/>
      <c r="UWQ52" s="2"/>
      <c r="UWR52" s="2"/>
      <c r="UWS52" s="2"/>
      <c r="UWT52" s="2"/>
      <c r="UWU52" s="2"/>
      <c r="UWV52" s="2"/>
      <c r="UWW52" s="2"/>
      <c r="UWX52" s="2"/>
      <c r="UWY52" s="2"/>
      <c r="UWZ52" s="2"/>
      <c r="UXA52" s="2"/>
      <c r="UXB52" s="2"/>
      <c r="UXC52" s="2"/>
      <c r="UXD52" s="2"/>
      <c r="UXE52" s="2"/>
      <c r="UXF52" s="2"/>
      <c r="UXG52" s="2"/>
      <c r="UXH52" s="2"/>
      <c r="UXI52" s="2"/>
      <c r="UXJ52" s="2"/>
      <c r="UXK52" s="2"/>
      <c r="UXL52" s="2"/>
      <c r="UXM52" s="2"/>
      <c r="UXN52" s="2"/>
      <c r="UXO52" s="2"/>
      <c r="UXP52" s="2"/>
      <c r="UXQ52" s="2"/>
      <c r="UXR52" s="2"/>
      <c r="UXS52" s="2"/>
      <c r="UXT52" s="2"/>
      <c r="UXU52" s="2"/>
      <c r="UXV52" s="2"/>
      <c r="UXW52" s="2"/>
      <c r="UXX52" s="2"/>
      <c r="UXY52" s="2"/>
      <c r="UXZ52" s="2"/>
      <c r="UYA52" s="2"/>
      <c r="UYB52" s="2"/>
      <c r="UYC52" s="2"/>
      <c r="UYD52" s="2"/>
      <c r="UYE52" s="2"/>
      <c r="UYF52" s="2"/>
      <c r="UYG52" s="2"/>
      <c r="UYH52" s="2"/>
      <c r="UYI52" s="2"/>
      <c r="UYJ52" s="2"/>
      <c r="UYK52" s="2"/>
      <c r="UYL52" s="2"/>
      <c r="UYM52" s="2"/>
      <c r="UYN52" s="2"/>
      <c r="UYO52" s="2"/>
      <c r="UYP52" s="2"/>
      <c r="UYQ52" s="2"/>
      <c r="UYR52" s="2"/>
      <c r="UYS52" s="2"/>
      <c r="UYT52" s="2"/>
      <c r="UYU52" s="2"/>
      <c r="UYV52" s="2"/>
      <c r="UYW52" s="2"/>
      <c r="UYX52" s="2"/>
      <c r="UYY52" s="2"/>
      <c r="UYZ52" s="2"/>
      <c r="UZA52" s="2"/>
      <c r="UZB52" s="2"/>
      <c r="UZC52" s="2"/>
      <c r="UZD52" s="2"/>
      <c r="UZE52" s="2"/>
      <c r="UZF52" s="2"/>
      <c r="UZG52" s="2"/>
      <c r="UZH52" s="2"/>
      <c r="UZI52" s="2"/>
      <c r="UZJ52" s="2"/>
      <c r="UZK52" s="2"/>
      <c r="UZL52" s="2"/>
      <c r="UZM52" s="2"/>
      <c r="UZN52" s="2"/>
      <c r="UZO52" s="2"/>
      <c r="UZP52" s="2"/>
      <c r="UZQ52" s="2"/>
      <c r="UZR52" s="2"/>
      <c r="UZS52" s="2"/>
      <c r="UZT52" s="2"/>
      <c r="UZU52" s="2"/>
      <c r="UZV52" s="2"/>
      <c r="UZW52" s="2"/>
      <c r="UZX52" s="2"/>
      <c r="UZY52" s="2"/>
      <c r="UZZ52" s="2"/>
      <c r="VAA52" s="2"/>
      <c r="VAB52" s="2"/>
      <c r="VAC52" s="2"/>
      <c r="VAD52" s="2"/>
      <c r="VAE52" s="2"/>
      <c r="VAF52" s="2"/>
      <c r="VAG52" s="2"/>
      <c r="VAH52" s="2"/>
      <c r="VAI52" s="2"/>
      <c r="VAJ52" s="2"/>
      <c r="VAK52" s="2"/>
      <c r="VAL52" s="2"/>
      <c r="VAM52" s="2"/>
      <c r="VAN52" s="2"/>
      <c r="VAO52" s="2"/>
      <c r="VAP52" s="2"/>
      <c r="VAQ52" s="2"/>
      <c r="VAR52" s="2"/>
      <c r="VAS52" s="2"/>
      <c r="VAT52" s="2"/>
      <c r="VAU52" s="2"/>
      <c r="VAV52" s="2"/>
      <c r="VAW52" s="2"/>
      <c r="VAX52" s="2"/>
      <c r="VAY52" s="2"/>
      <c r="VAZ52" s="2"/>
      <c r="VBA52" s="2"/>
      <c r="VBB52" s="2"/>
      <c r="VBC52" s="2"/>
      <c r="VBD52" s="2"/>
      <c r="VBE52" s="2"/>
      <c r="VBF52" s="2"/>
      <c r="VBG52" s="2"/>
      <c r="VBH52" s="2"/>
      <c r="VBI52" s="2"/>
      <c r="VBJ52" s="2"/>
      <c r="VBK52" s="2"/>
      <c r="VBL52" s="2"/>
      <c r="VBM52" s="2"/>
      <c r="VBN52" s="2"/>
      <c r="VBO52" s="2"/>
      <c r="VBP52" s="2"/>
      <c r="VBQ52" s="2"/>
      <c r="VBR52" s="2"/>
      <c r="VBS52" s="2"/>
      <c r="VBT52" s="2"/>
      <c r="VBU52" s="2"/>
      <c r="VBV52" s="2"/>
      <c r="VBW52" s="2"/>
      <c r="VBX52" s="2"/>
      <c r="VBY52" s="2"/>
      <c r="VBZ52" s="2"/>
      <c r="VCA52" s="2"/>
      <c r="VCB52" s="2"/>
      <c r="VCC52" s="2"/>
      <c r="VCD52" s="2"/>
      <c r="VCE52" s="2"/>
      <c r="VCF52" s="2"/>
      <c r="VCG52" s="2"/>
      <c r="VCH52" s="2"/>
      <c r="VCI52" s="2"/>
      <c r="VCJ52" s="2"/>
      <c r="VCK52" s="2"/>
      <c r="VCL52" s="2"/>
      <c r="VCM52" s="2"/>
      <c r="VCN52" s="2"/>
      <c r="VCO52" s="2"/>
      <c r="VCP52" s="2"/>
      <c r="VCQ52" s="2"/>
      <c r="VCR52" s="2"/>
      <c r="VCS52" s="2"/>
      <c r="VCT52" s="2"/>
      <c r="VCU52" s="2"/>
      <c r="VCV52" s="2"/>
      <c r="VCW52" s="2"/>
      <c r="VCX52" s="2"/>
      <c r="VCY52" s="2"/>
      <c r="VCZ52" s="2"/>
      <c r="VDA52" s="2"/>
      <c r="VDB52" s="2"/>
      <c r="VDC52" s="2"/>
      <c r="VDD52" s="2"/>
      <c r="VDE52" s="2"/>
      <c r="VDF52" s="2"/>
      <c r="VDG52" s="2"/>
      <c r="VDH52" s="2"/>
      <c r="VDI52" s="2"/>
      <c r="VDJ52" s="2"/>
      <c r="VDK52" s="2"/>
      <c r="VDL52" s="2"/>
      <c r="VDM52" s="2"/>
      <c r="VDN52" s="2"/>
      <c r="VDO52" s="2"/>
      <c r="VDP52" s="2"/>
      <c r="VDQ52" s="2"/>
      <c r="VDR52" s="2"/>
      <c r="VDS52" s="2"/>
      <c r="VDT52" s="2"/>
      <c r="VDU52" s="2"/>
      <c r="VDV52" s="2"/>
      <c r="VDW52" s="2"/>
      <c r="VDX52" s="2"/>
      <c r="VDY52" s="2"/>
      <c r="VDZ52" s="2"/>
      <c r="VEA52" s="2"/>
      <c r="VEB52" s="2"/>
      <c r="VEC52" s="2"/>
      <c r="VED52" s="2"/>
      <c r="VEE52" s="2"/>
      <c r="VEF52" s="2"/>
      <c r="VEG52" s="2"/>
      <c r="VEH52" s="2"/>
      <c r="VEI52" s="2"/>
      <c r="VEJ52" s="2"/>
      <c r="VEK52" s="2"/>
      <c r="VEL52" s="2"/>
      <c r="VEM52" s="2"/>
      <c r="VEN52" s="2"/>
      <c r="VEO52" s="2"/>
      <c r="VEP52" s="2"/>
      <c r="VEQ52" s="2"/>
      <c r="VER52" s="2"/>
      <c r="VES52" s="2"/>
      <c r="VET52" s="2"/>
      <c r="VEU52" s="2"/>
      <c r="VEV52" s="2"/>
      <c r="VEW52" s="2"/>
      <c r="VEX52" s="2"/>
      <c r="VEY52" s="2"/>
      <c r="VEZ52" s="2"/>
      <c r="VFA52" s="2"/>
      <c r="VFB52" s="2"/>
      <c r="VFC52" s="2"/>
      <c r="VFD52" s="2"/>
      <c r="VFE52" s="2"/>
      <c r="VFF52" s="2"/>
      <c r="VFG52" s="2"/>
      <c r="VFH52" s="2"/>
      <c r="VFI52" s="2"/>
      <c r="VFJ52" s="2"/>
      <c r="VFK52" s="2"/>
      <c r="VFL52" s="2"/>
      <c r="VFM52" s="2"/>
      <c r="VFN52" s="2"/>
      <c r="VFO52" s="2"/>
      <c r="VFP52" s="2"/>
      <c r="VFQ52" s="2"/>
      <c r="VFR52" s="2"/>
      <c r="VFS52" s="2"/>
      <c r="VFT52" s="2"/>
      <c r="VFU52" s="2"/>
      <c r="VFV52" s="2"/>
      <c r="VFW52" s="2"/>
      <c r="VFX52" s="2"/>
      <c r="VFY52" s="2"/>
      <c r="VFZ52" s="2"/>
      <c r="VGA52" s="2"/>
      <c r="VGB52" s="2"/>
      <c r="VGC52" s="2"/>
      <c r="VGD52" s="2"/>
      <c r="VGE52" s="2"/>
      <c r="VGF52" s="2"/>
      <c r="VGG52" s="2"/>
      <c r="VGH52" s="2"/>
      <c r="VGI52" s="2"/>
      <c r="VGJ52" s="2"/>
      <c r="VGK52" s="2"/>
      <c r="VGL52" s="2"/>
      <c r="VGM52" s="2"/>
      <c r="VGN52" s="2"/>
      <c r="VGO52" s="2"/>
      <c r="VGP52" s="2"/>
      <c r="VGQ52" s="2"/>
      <c r="VGR52" s="2"/>
      <c r="VGS52" s="2"/>
      <c r="VGT52" s="2"/>
      <c r="VGU52" s="2"/>
      <c r="VGV52" s="2"/>
      <c r="VGW52" s="2"/>
      <c r="VGX52" s="2"/>
      <c r="VGY52" s="2"/>
      <c r="VGZ52" s="2"/>
      <c r="VHA52" s="2"/>
      <c r="VHB52" s="2"/>
      <c r="VHC52" s="2"/>
      <c r="VHD52" s="2"/>
      <c r="VHE52" s="2"/>
      <c r="VHF52" s="2"/>
      <c r="VHG52" s="2"/>
      <c r="VHH52" s="2"/>
      <c r="VHI52" s="2"/>
      <c r="VHJ52" s="2"/>
      <c r="VHK52" s="2"/>
      <c r="VHL52" s="2"/>
      <c r="VHM52" s="2"/>
      <c r="VHN52" s="2"/>
      <c r="VHO52" s="2"/>
      <c r="VHP52" s="2"/>
      <c r="VHQ52" s="2"/>
      <c r="VHR52" s="2"/>
      <c r="VHS52" s="2"/>
      <c r="VHT52" s="2"/>
      <c r="VHU52" s="2"/>
      <c r="VHV52" s="2"/>
      <c r="VHW52" s="2"/>
      <c r="VHX52" s="2"/>
      <c r="VHY52" s="2"/>
      <c r="VHZ52" s="2"/>
      <c r="VIA52" s="2"/>
      <c r="VIB52" s="2"/>
      <c r="VIC52" s="2"/>
      <c r="VID52" s="2"/>
      <c r="VIE52" s="2"/>
      <c r="VIF52" s="2"/>
      <c r="VIG52" s="2"/>
      <c r="VIH52" s="2"/>
      <c r="VII52" s="2"/>
      <c r="VIJ52" s="2"/>
      <c r="VIK52" s="2"/>
      <c r="VIL52" s="2"/>
      <c r="VIM52" s="2"/>
      <c r="VIN52" s="2"/>
      <c r="VIO52" s="2"/>
      <c r="VIP52" s="2"/>
      <c r="VIQ52" s="2"/>
      <c r="VIR52" s="2"/>
      <c r="VIS52" s="2"/>
      <c r="VIT52" s="2"/>
      <c r="VIU52" s="2"/>
      <c r="VIV52" s="2"/>
      <c r="VIW52" s="2"/>
      <c r="VIX52" s="2"/>
      <c r="VIY52" s="2"/>
      <c r="VIZ52" s="2"/>
      <c r="VJA52" s="2"/>
      <c r="VJB52" s="2"/>
      <c r="VJC52" s="2"/>
      <c r="VJD52" s="2"/>
      <c r="VJE52" s="2"/>
      <c r="VJF52" s="2"/>
      <c r="VJG52" s="2"/>
      <c r="VJH52" s="2"/>
      <c r="VJI52" s="2"/>
      <c r="VJJ52" s="2"/>
      <c r="VJK52" s="2"/>
      <c r="VJL52" s="2"/>
      <c r="VJM52" s="2"/>
      <c r="VJN52" s="2"/>
      <c r="VJO52" s="2"/>
      <c r="VJP52" s="2"/>
      <c r="VJQ52" s="2"/>
      <c r="VJR52" s="2"/>
      <c r="VJS52" s="2"/>
      <c r="VJT52" s="2"/>
      <c r="VJU52" s="2"/>
      <c r="VJV52" s="2"/>
      <c r="VJW52" s="2"/>
      <c r="VJX52" s="2"/>
      <c r="VJY52" s="2"/>
      <c r="VJZ52" s="2"/>
      <c r="VKA52" s="2"/>
      <c r="VKB52" s="2"/>
      <c r="VKC52" s="2"/>
      <c r="VKD52" s="2"/>
      <c r="VKE52" s="2"/>
      <c r="VKF52" s="2"/>
      <c r="VKG52" s="2"/>
      <c r="VKH52" s="2"/>
      <c r="VKI52" s="2"/>
      <c r="VKJ52" s="2"/>
      <c r="VKK52" s="2"/>
      <c r="VKL52" s="2"/>
      <c r="VKM52" s="2"/>
      <c r="VKN52" s="2"/>
      <c r="VKO52" s="2"/>
      <c r="VKP52" s="2"/>
      <c r="VKQ52" s="2"/>
      <c r="VKR52" s="2"/>
      <c r="VKS52" s="2"/>
      <c r="VKT52" s="2"/>
      <c r="VKU52" s="2"/>
      <c r="VKV52" s="2"/>
      <c r="VKW52" s="2"/>
      <c r="VKX52" s="2"/>
      <c r="VKY52" s="2"/>
      <c r="VKZ52" s="2"/>
      <c r="VLA52" s="2"/>
      <c r="VLB52" s="2"/>
      <c r="VLC52" s="2"/>
      <c r="VLD52" s="2"/>
      <c r="VLE52" s="2"/>
      <c r="VLF52" s="2"/>
      <c r="VLG52" s="2"/>
      <c r="VLH52" s="2"/>
      <c r="VLI52" s="2"/>
      <c r="VLJ52" s="2"/>
      <c r="VLK52" s="2"/>
      <c r="VLL52" s="2"/>
      <c r="VLM52" s="2"/>
      <c r="VLN52" s="2"/>
      <c r="VLO52" s="2"/>
      <c r="VLP52" s="2"/>
      <c r="VLQ52" s="2"/>
      <c r="VLR52" s="2"/>
      <c r="VLS52" s="2"/>
      <c r="VLT52" s="2"/>
      <c r="VLU52" s="2"/>
      <c r="VLV52" s="2"/>
      <c r="VLW52" s="2"/>
      <c r="VLX52" s="2"/>
      <c r="VLY52" s="2"/>
      <c r="VLZ52" s="2"/>
      <c r="VMA52" s="2"/>
      <c r="VMB52" s="2"/>
      <c r="VMC52" s="2"/>
      <c r="VMD52" s="2"/>
      <c r="VME52" s="2"/>
      <c r="VMF52" s="2"/>
      <c r="VMG52" s="2"/>
      <c r="VMH52" s="2"/>
      <c r="VMI52" s="2"/>
      <c r="VMJ52" s="2"/>
      <c r="VMK52" s="2"/>
      <c r="VML52" s="2"/>
      <c r="VMM52" s="2"/>
      <c r="VMN52" s="2"/>
      <c r="VMO52" s="2"/>
      <c r="VMP52" s="2"/>
      <c r="VMQ52" s="2"/>
      <c r="VMR52" s="2"/>
      <c r="VMS52" s="2"/>
      <c r="VMT52" s="2"/>
      <c r="VMU52" s="2"/>
      <c r="VMV52" s="2"/>
      <c r="VMW52" s="2"/>
      <c r="VMX52" s="2"/>
      <c r="VMY52" s="2"/>
      <c r="VMZ52" s="2"/>
      <c r="VNA52" s="2"/>
      <c r="VNB52" s="2"/>
      <c r="VNC52" s="2"/>
      <c r="VND52" s="2"/>
      <c r="VNE52" s="2"/>
      <c r="VNF52" s="2"/>
      <c r="VNG52" s="2"/>
      <c r="VNH52" s="2"/>
      <c r="VNI52" s="2"/>
      <c r="VNJ52" s="2"/>
      <c r="VNK52" s="2"/>
      <c r="VNL52" s="2"/>
      <c r="VNM52" s="2"/>
      <c r="VNN52" s="2"/>
      <c r="VNO52" s="2"/>
      <c r="VNP52" s="2"/>
      <c r="VNQ52" s="2"/>
      <c r="VNR52" s="2"/>
      <c r="VNS52" s="2"/>
      <c r="VNT52" s="2"/>
      <c r="VNU52" s="2"/>
      <c r="VNV52" s="2"/>
      <c r="VNW52" s="2"/>
      <c r="VNX52" s="2"/>
      <c r="VNY52" s="2"/>
      <c r="VNZ52" s="2"/>
      <c r="VOA52" s="2"/>
      <c r="VOB52" s="2"/>
      <c r="VOC52" s="2"/>
      <c r="VOD52" s="2"/>
      <c r="VOE52" s="2"/>
      <c r="VOF52" s="2"/>
      <c r="VOG52" s="2"/>
      <c r="VOH52" s="2"/>
      <c r="VOI52" s="2"/>
      <c r="VOJ52" s="2"/>
      <c r="VOK52" s="2"/>
      <c r="VOL52" s="2"/>
      <c r="VOM52" s="2"/>
      <c r="VON52" s="2"/>
      <c r="VOO52" s="2"/>
      <c r="VOP52" s="2"/>
      <c r="VOQ52" s="2"/>
      <c r="VOR52" s="2"/>
      <c r="VOS52" s="2"/>
      <c r="VOT52" s="2"/>
      <c r="VOU52" s="2"/>
      <c r="VOV52" s="2"/>
      <c r="VOW52" s="2"/>
      <c r="VOX52" s="2"/>
      <c r="VOY52" s="2"/>
      <c r="VOZ52" s="2"/>
      <c r="VPA52" s="2"/>
      <c r="VPB52" s="2"/>
      <c r="VPC52" s="2"/>
      <c r="VPD52" s="2"/>
      <c r="VPE52" s="2"/>
      <c r="VPF52" s="2"/>
      <c r="VPG52" s="2"/>
      <c r="VPH52" s="2"/>
      <c r="VPI52" s="2"/>
      <c r="VPJ52" s="2"/>
      <c r="VPK52" s="2"/>
      <c r="VPL52" s="2"/>
      <c r="VPM52" s="2"/>
      <c r="VPN52" s="2"/>
      <c r="VPO52" s="2"/>
      <c r="VPP52" s="2"/>
      <c r="VPQ52" s="2"/>
      <c r="VPR52" s="2"/>
      <c r="VPS52" s="2"/>
      <c r="VPT52" s="2"/>
      <c r="VPU52" s="2"/>
      <c r="VPV52" s="2"/>
      <c r="VPW52" s="2"/>
      <c r="VPX52" s="2"/>
      <c r="VPY52" s="2"/>
      <c r="VPZ52" s="2"/>
      <c r="VQA52" s="2"/>
      <c r="VQB52" s="2"/>
      <c r="VQC52" s="2"/>
      <c r="VQD52" s="2"/>
      <c r="VQE52" s="2"/>
      <c r="VQF52" s="2"/>
      <c r="VQG52" s="2"/>
      <c r="VQH52" s="2"/>
      <c r="VQI52" s="2"/>
      <c r="VQJ52" s="2"/>
      <c r="VQK52" s="2"/>
      <c r="VQL52" s="2"/>
      <c r="VQM52" s="2"/>
      <c r="VQN52" s="2"/>
      <c r="VQO52" s="2"/>
      <c r="VQP52" s="2"/>
      <c r="VQQ52" s="2"/>
      <c r="VQR52" s="2"/>
      <c r="VQS52" s="2"/>
      <c r="VQT52" s="2"/>
      <c r="VQU52" s="2"/>
      <c r="VQV52" s="2"/>
      <c r="VQW52" s="2"/>
      <c r="VQX52" s="2"/>
      <c r="VQY52" s="2"/>
      <c r="VQZ52" s="2"/>
      <c r="VRA52" s="2"/>
      <c r="VRB52" s="2"/>
      <c r="VRC52" s="2"/>
      <c r="VRD52" s="2"/>
      <c r="VRE52" s="2"/>
      <c r="VRF52" s="2"/>
      <c r="VRG52" s="2"/>
      <c r="VRH52" s="2"/>
      <c r="VRI52" s="2"/>
      <c r="VRJ52" s="2"/>
      <c r="VRK52" s="2"/>
      <c r="VRL52" s="2"/>
      <c r="VRM52" s="2"/>
      <c r="VRN52" s="2"/>
      <c r="VRO52" s="2"/>
      <c r="VRP52" s="2"/>
      <c r="VRQ52" s="2"/>
      <c r="VRR52" s="2"/>
      <c r="VRS52" s="2"/>
      <c r="VRT52" s="2"/>
      <c r="VRU52" s="2"/>
      <c r="VRV52" s="2"/>
      <c r="VRW52" s="2"/>
      <c r="VRX52" s="2"/>
      <c r="VRY52" s="2"/>
      <c r="VRZ52" s="2"/>
      <c r="VSA52" s="2"/>
      <c r="VSB52" s="2"/>
      <c r="VSC52" s="2"/>
      <c r="VSD52" s="2"/>
      <c r="VSE52" s="2"/>
      <c r="VSF52" s="2"/>
      <c r="VSG52" s="2"/>
      <c r="VSH52" s="2"/>
      <c r="VSI52" s="2"/>
      <c r="VSJ52" s="2"/>
      <c r="VSK52" s="2"/>
      <c r="VSL52" s="2"/>
      <c r="VSM52" s="2"/>
      <c r="VSN52" s="2"/>
      <c r="VSO52" s="2"/>
      <c r="VSP52" s="2"/>
      <c r="VSQ52" s="2"/>
      <c r="VSR52" s="2"/>
      <c r="VSS52" s="2"/>
      <c r="VST52" s="2"/>
      <c r="VSU52" s="2"/>
      <c r="VSV52" s="2"/>
      <c r="VSW52" s="2"/>
      <c r="VSX52" s="2"/>
      <c r="VSY52" s="2"/>
      <c r="VSZ52" s="2"/>
      <c r="VTA52" s="2"/>
      <c r="VTB52" s="2"/>
      <c r="VTC52" s="2"/>
      <c r="VTD52" s="2"/>
      <c r="VTE52" s="2"/>
      <c r="VTF52" s="2"/>
      <c r="VTG52" s="2"/>
      <c r="VTH52" s="2"/>
      <c r="VTI52" s="2"/>
      <c r="VTJ52" s="2"/>
      <c r="VTK52" s="2"/>
      <c r="VTL52" s="2"/>
      <c r="VTM52" s="2"/>
      <c r="VTN52" s="2"/>
      <c r="VTO52" s="2"/>
      <c r="VTP52" s="2"/>
      <c r="VTQ52" s="2"/>
      <c r="VTR52" s="2"/>
      <c r="VTS52" s="2"/>
      <c r="VTT52" s="2"/>
      <c r="VTU52" s="2"/>
      <c r="VTV52" s="2"/>
      <c r="VTW52" s="2"/>
      <c r="VTX52" s="2"/>
      <c r="VTY52" s="2"/>
      <c r="VTZ52" s="2"/>
      <c r="VUA52" s="2"/>
      <c r="VUB52" s="2"/>
      <c r="VUC52" s="2"/>
      <c r="VUD52" s="2"/>
      <c r="VUE52" s="2"/>
      <c r="VUF52" s="2"/>
      <c r="VUG52" s="2"/>
      <c r="VUH52" s="2"/>
      <c r="VUI52" s="2"/>
      <c r="VUJ52" s="2"/>
      <c r="VUK52" s="2"/>
      <c r="VUL52" s="2"/>
      <c r="VUM52" s="2"/>
      <c r="VUN52" s="2"/>
      <c r="VUO52" s="2"/>
      <c r="VUP52" s="2"/>
      <c r="VUQ52" s="2"/>
      <c r="VUR52" s="2"/>
      <c r="VUS52" s="2"/>
      <c r="VUT52" s="2"/>
      <c r="VUU52" s="2"/>
      <c r="VUV52" s="2"/>
      <c r="VUW52" s="2"/>
      <c r="VUX52" s="2"/>
      <c r="VUY52" s="2"/>
      <c r="VUZ52" s="2"/>
      <c r="VVA52" s="2"/>
      <c r="VVB52" s="2"/>
      <c r="VVC52" s="2"/>
      <c r="VVD52" s="2"/>
      <c r="VVE52" s="2"/>
      <c r="VVF52" s="2"/>
      <c r="VVG52" s="2"/>
      <c r="VVH52" s="2"/>
      <c r="VVI52" s="2"/>
      <c r="VVJ52" s="2"/>
      <c r="VVK52" s="2"/>
      <c r="VVL52" s="2"/>
      <c r="VVM52" s="2"/>
      <c r="VVN52" s="2"/>
      <c r="VVO52" s="2"/>
      <c r="VVP52" s="2"/>
      <c r="VVQ52" s="2"/>
      <c r="VVR52" s="2"/>
      <c r="VVS52" s="2"/>
      <c r="VVT52" s="2"/>
      <c r="VVU52" s="2"/>
      <c r="VVV52" s="2"/>
      <c r="VVW52" s="2"/>
      <c r="VVX52" s="2"/>
      <c r="VVY52" s="2"/>
      <c r="VVZ52" s="2"/>
      <c r="VWA52" s="2"/>
      <c r="VWB52" s="2"/>
      <c r="VWC52" s="2"/>
      <c r="VWD52" s="2"/>
      <c r="VWE52" s="2"/>
      <c r="VWF52" s="2"/>
      <c r="VWG52" s="2"/>
      <c r="VWH52" s="2"/>
      <c r="VWI52" s="2"/>
      <c r="VWJ52" s="2"/>
      <c r="VWK52" s="2"/>
      <c r="VWL52" s="2"/>
      <c r="VWM52" s="2"/>
      <c r="VWN52" s="2"/>
      <c r="VWO52" s="2"/>
      <c r="VWP52" s="2"/>
      <c r="VWQ52" s="2"/>
      <c r="VWR52" s="2"/>
      <c r="VWS52" s="2"/>
      <c r="VWT52" s="2"/>
      <c r="VWU52" s="2"/>
      <c r="VWV52" s="2"/>
      <c r="VWW52" s="2"/>
      <c r="VWX52" s="2"/>
      <c r="VWY52" s="2"/>
      <c r="VWZ52" s="2"/>
      <c r="VXA52" s="2"/>
      <c r="VXB52" s="2"/>
      <c r="VXC52" s="2"/>
      <c r="VXD52" s="2"/>
      <c r="VXE52" s="2"/>
      <c r="VXF52" s="2"/>
      <c r="VXG52" s="2"/>
      <c r="VXH52" s="2"/>
      <c r="VXI52" s="2"/>
      <c r="VXJ52" s="2"/>
      <c r="VXK52" s="2"/>
      <c r="VXL52" s="2"/>
      <c r="VXM52" s="2"/>
      <c r="VXN52" s="2"/>
      <c r="VXO52" s="2"/>
      <c r="VXP52" s="2"/>
      <c r="VXQ52" s="2"/>
      <c r="VXR52" s="2"/>
      <c r="VXS52" s="2"/>
      <c r="VXT52" s="2"/>
      <c r="VXU52" s="2"/>
      <c r="VXV52" s="2"/>
      <c r="VXW52" s="2"/>
      <c r="VXX52" s="2"/>
      <c r="VXY52" s="2"/>
      <c r="VXZ52" s="2"/>
      <c r="VYA52" s="2"/>
      <c r="VYB52" s="2"/>
      <c r="VYC52" s="2"/>
      <c r="VYD52" s="2"/>
      <c r="VYE52" s="2"/>
      <c r="VYF52" s="2"/>
      <c r="VYG52" s="2"/>
      <c r="VYH52" s="2"/>
      <c r="VYI52" s="2"/>
      <c r="VYJ52" s="2"/>
      <c r="VYK52" s="2"/>
      <c r="VYL52" s="2"/>
      <c r="VYM52" s="2"/>
      <c r="VYN52" s="2"/>
      <c r="VYO52" s="2"/>
      <c r="VYP52" s="2"/>
      <c r="VYQ52" s="2"/>
      <c r="VYR52" s="2"/>
      <c r="VYS52" s="2"/>
      <c r="VYT52" s="2"/>
      <c r="VYU52" s="2"/>
      <c r="VYV52" s="2"/>
      <c r="VYW52" s="2"/>
      <c r="VYX52" s="2"/>
      <c r="VYY52" s="2"/>
      <c r="VYZ52" s="2"/>
      <c r="VZA52" s="2"/>
      <c r="VZB52" s="2"/>
      <c r="VZC52" s="2"/>
      <c r="VZD52" s="2"/>
      <c r="VZE52" s="2"/>
      <c r="VZF52" s="2"/>
      <c r="VZG52" s="2"/>
      <c r="VZH52" s="2"/>
      <c r="VZI52" s="2"/>
      <c r="VZJ52" s="2"/>
      <c r="VZK52" s="2"/>
      <c r="VZL52" s="2"/>
      <c r="VZM52" s="2"/>
      <c r="VZN52" s="2"/>
      <c r="VZO52" s="2"/>
      <c r="VZP52" s="2"/>
      <c r="VZQ52" s="2"/>
      <c r="VZR52" s="2"/>
      <c r="VZS52" s="2"/>
      <c r="VZT52" s="2"/>
      <c r="VZU52" s="2"/>
      <c r="VZV52" s="2"/>
      <c r="VZW52" s="2"/>
      <c r="VZX52" s="2"/>
      <c r="VZY52" s="2"/>
      <c r="VZZ52" s="2"/>
      <c r="WAA52" s="2"/>
      <c r="WAB52" s="2"/>
      <c r="WAC52" s="2"/>
      <c r="WAD52" s="2"/>
      <c r="WAE52" s="2"/>
      <c r="WAF52" s="2"/>
      <c r="WAG52" s="2"/>
      <c r="WAH52" s="2"/>
      <c r="WAI52" s="2"/>
      <c r="WAJ52" s="2"/>
      <c r="WAK52" s="2"/>
      <c r="WAL52" s="2"/>
      <c r="WAM52" s="2"/>
      <c r="WAN52" s="2"/>
      <c r="WAO52" s="2"/>
      <c r="WAP52" s="2"/>
      <c r="WAQ52" s="2"/>
      <c r="WAR52" s="2"/>
      <c r="WAS52" s="2"/>
      <c r="WAT52" s="2"/>
      <c r="WAU52" s="2"/>
      <c r="WAV52" s="2"/>
      <c r="WAW52" s="2"/>
      <c r="WAX52" s="2"/>
      <c r="WAY52" s="2"/>
      <c r="WAZ52" s="2"/>
      <c r="WBA52" s="2"/>
      <c r="WBB52" s="2"/>
      <c r="WBC52" s="2"/>
      <c r="WBD52" s="2"/>
      <c r="WBE52" s="2"/>
      <c r="WBF52" s="2"/>
      <c r="WBG52" s="2"/>
      <c r="WBH52" s="2"/>
      <c r="WBI52" s="2"/>
      <c r="WBJ52" s="2"/>
      <c r="WBK52" s="2"/>
      <c r="WBL52" s="2"/>
      <c r="WBM52" s="2"/>
      <c r="WBN52" s="2"/>
      <c r="WBO52" s="2"/>
      <c r="WBP52" s="2"/>
      <c r="WBQ52" s="2"/>
      <c r="WBR52" s="2"/>
      <c r="WBS52" s="2"/>
      <c r="WBT52" s="2"/>
      <c r="WBU52" s="2"/>
      <c r="WBV52" s="2"/>
      <c r="WBW52" s="2"/>
      <c r="WBX52" s="2"/>
      <c r="WBY52" s="2"/>
      <c r="WBZ52" s="2"/>
      <c r="WCA52" s="2"/>
      <c r="WCB52" s="2"/>
      <c r="WCC52" s="2"/>
      <c r="WCD52" s="2"/>
      <c r="WCE52" s="2"/>
      <c r="WCF52" s="2"/>
      <c r="WCG52" s="2"/>
      <c r="WCH52" s="2"/>
      <c r="WCI52" s="2"/>
      <c r="WCJ52" s="2"/>
      <c r="WCK52" s="2"/>
      <c r="WCL52" s="2"/>
      <c r="WCM52" s="2"/>
      <c r="WCN52" s="2"/>
      <c r="WCO52" s="2"/>
      <c r="WCP52" s="2"/>
      <c r="WCQ52" s="2"/>
      <c r="WCR52" s="2"/>
      <c r="WCS52" s="2"/>
      <c r="WCT52" s="2"/>
      <c r="WCU52" s="2"/>
      <c r="WCV52" s="2"/>
      <c r="WCW52" s="2"/>
      <c r="WCX52" s="2"/>
      <c r="WCY52" s="2"/>
      <c r="WCZ52" s="2"/>
      <c r="WDA52" s="2"/>
      <c r="WDB52" s="2"/>
      <c r="WDC52" s="2"/>
      <c r="WDD52" s="2"/>
      <c r="WDE52" s="2"/>
      <c r="WDF52" s="2"/>
      <c r="WDG52" s="2"/>
      <c r="WDH52" s="2"/>
      <c r="WDI52" s="2"/>
      <c r="WDJ52" s="2"/>
      <c r="WDK52" s="2"/>
      <c r="WDL52" s="2"/>
      <c r="WDM52" s="2"/>
      <c r="WDN52" s="2"/>
      <c r="WDO52" s="2"/>
      <c r="WDP52" s="2"/>
      <c r="WDQ52" s="2"/>
      <c r="WDR52" s="2"/>
      <c r="WDS52" s="2"/>
      <c r="WDT52" s="2"/>
      <c r="WDU52" s="2"/>
      <c r="WDV52" s="2"/>
      <c r="WDW52" s="2"/>
      <c r="WDX52" s="2"/>
      <c r="WDY52" s="2"/>
      <c r="WDZ52" s="2"/>
      <c r="WEA52" s="2"/>
      <c r="WEB52" s="2"/>
      <c r="WEC52" s="2"/>
      <c r="WED52" s="2"/>
      <c r="WEE52" s="2"/>
      <c r="WEF52" s="2"/>
      <c r="WEG52" s="2"/>
      <c r="WEH52" s="2"/>
      <c r="WEI52" s="2"/>
      <c r="WEJ52" s="2"/>
      <c r="WEK52" s="2"/>
      <c r="WEL52" s="2"/>
      <c r="WEM52" s="2"/>
      <c r="WEN52" s="2"/>
      <c r="WEO52" s="2"/>
      <c r="WEP52" s="2"/>
      <c r="WEQ52" s="2"/>
      <c r="WER52" s="2"/>
      <c r="WES52" s="2"/>
      <c r="WET52" s="2"/>
      <c r="WEU52" s="2"/>
      <c r="WEV52" s="2"/>
      <c r="WEW52" s="2"/>
      <c r="WEX52" s="2"/>
      <c r="WEY52" s="2"/>
      <c r="WEZ52" s="2"/>
      <c r="WFA52" s="2"/>
      <c r="WFB52" s="2"/>
      <c r="WFC52" s="2"/>
      <c r="WFD52" s="2"/>
      <c r="WFE52" s="2"/>
      <c r="WFF52" s="2"/>
      <c r="WFG52" s="2"/>
      <c r="WFH52" s="2"/>
      <c r="WFI52" s="2"/>
      <c r="WFJ52" s="2"/>
      <c r="WFK52" s="2"/>
      <c r="WFL52" s="2"/>
      <c r="WFM52" s="2"/>
      <c r="WFN52" s="2"/>
      <c r="WFO52" s="2"/>
      <c r="WFP52" s="2"/>
      <c r="WFQ52" s="2"/>
      <c r="WFR52" s="2"/>
      <c r="WFS52" s="2"/>
      <c r="WFT52" s="2"/>
      <c r="WFU52" s="2"/>
      <c r="WFV52" s="2"/>
      <c r="WFW52" s="2"/>
      <c r="WFX52" s="2"/>
      <c r="WFY52" s="2"/>
      <c r="WFZ52" s="2"/>
      <c r="WGA52" s="2"/>
      <c r="WGB52" s="2"/>
      <c r="WGC52" s="2"/>
      <c r="WGD52" s="2"/>
      <c r="WGE52" s="2"/>
      <c r="WGF52" s="2"/>
      <c r="WGG52" s="2"/>
      <c r="WGH52" s="2"/>
      <c r="WGI52" s="2"/>
      <c r="WGJ52" s="2"/>
      <c r="WGK52" s="2"/>
      <c r="WGL52" s="2"/>
      <c r="WGM52" s="2"/>
      <c r="WGN52" s="2"/>
      <c r="WGO52" s="2"/>
      <c r="WGP52" s="2"/>
      <c r="WGQ52" s="2"/>
      <c r="WGR52" s="2"/>
      <c r="WGS52" s="2"/>
      <c r="WGT52" s="2"/>
      <c r="WGU52" s="2"/>
      <c r="WGV52" s="2"/>
      <c r="WGW52" s="2"/>
      <c r="WGX52" s="2"/>
      <c r="WGY52" s="2"/>
      <c r="WGZ52" s="2"/>
      <c r="WHA52" s="2"/>
      <c r="WHB52" s="2"/>
      <c r="WHC52" s="2"/>
      <c r="WHD52" s="2"/>
      <c r="WHE52" s="2"/>
      <c r="WHF52" s="2"/>
      <c r="WHG52" s="2"/>
      <c r="WHH52" s="2"/>
      <c r="WHI52" s="2"/>
      <c r="WHJ52" s="2"/>
      <c r="WHK52" s="2"/>
      <c r="WHL52" s="2"/>
      <c r="WHM52" s="2"/>
      <c r="WHN52" s="2"/>
      <c r="WHO52" s="2"/>
      <c r="WHP52" s="2"/>
      <c r="WHQ52" s="2"/>
      <c r="WHR52" s="2"/>
      <c r="WHS52" s="2"/>
      <c r="WHT52" s="2"/>
      <c r="WHU52" s="2"/>
      <c r="WHV52" s="2"/>
      <c r="WHW52" s="2"/>
      <c r="WHX52" s="2"/>
      <c r="WHY52" s="2"/>
      <c r="WHZ52" s="2"/>
      <c r="WIA52" s="2"/>
      <c r="WIB52" s="2"/>
      <c r="WIC52" s="2"/>
      <c r="WID52" s="2"/>
      <c r="WIE52" s="2"/>
      <c r="WIF52" s="2"/>
      <c r="WIG52" s="2"/>
      <c r="WIH52" s="2"/>
      <c r="WII52" s="2"/>
      <c r="WIJ52" s="2"/>
      <c r="WIK52" s="2"/>
      <c r="WIL52" s="2"/>
      <c r="WIM52" s="2"/>
      <c r="WIN52" s="2"/>
      <c r="WIO52" s="2"/>
      <c r="WIP52" s="2"/>
      <c r="WIQ52" s="2"/>
      <c r="WIR52" s="2"/>
      <c r="WIS52" s="2"/>
      <c r="WIT52" s="2"/>
      <c r="WIU52" s="2"/>
      <c r="WIV52" s="2"/>
      <c r="WIW52" s="2"/>
      <c r="WIX52" s="2"/>
      <c r="WIY52" s="2"/>
      <c r="WIZ52" s="2"/>
      <c r="WJA52" s="2"/>
      <c r="WJB52" s="2"/>
      <c r="WJC52" s="2"/>
      <c r="WJD52" s="2"/>
      <c r="WJE52" s="2"/>
      <c r="WJF52" s="2"/>
      <c r="WJG52" s="2"/>
      <c r="WJH52" s="2"/>
      <c r="WJI52" s="2"/>
      <c r="WJJ52" s="2"/>
      <c r="WJK52" s="2"/>
      <c r="WJL52" s="2"/>
      <c r="WJM52" s="2"/>
      <c r="WJN52" s="2"/>
      <c r="WJO52" s="2"/>
      <c r="WJP52" s="2"/>
      <c r="WJQ52" s="2"/>
      <c r="WJR52" s="2"/>
      <c r="WJS52" s="2"/>
      <c r="WJT52" s="2"/>
      <c r="WJU52" s="2"/>
      <c r="WJV52" s="2"/>
      <c r="WJW52" s="2"/>
      <c r="WJX52" s="2"/>
      <c r="WJY52" s="2"/>
      <c r="WJZ52" s="2"/>
      <c r="WKA52" s="2"/>
      <c r="WKB52" s="2"/>
      <c r="WKC52" s="2"/>
      <c r="WKD52" s="2"/>
      <c r="WKE52" s="2"/>
      <c r="WKF52" s="2"/>
      <c r="WKG52" s="2"/>
      <c r="WKH52" s="2"/>
      <c r="WKI52" s="2"/>
      <c r="WKJ52" s="2"/>
      <c r="WKK52" s="2"/>
      <c r="WKL52" s="2"/>
      <c r="WKM52" s="2"/>
      <c r="WKN52" s="2"/>
      <c r="WKO52" s="2"/>
      <c r="WKP52" s="2"/>
      <c r="WKQ52" s="2"/>
      <c r="WKR52" s="2"/>
      <c r="WKS52" s="2"/>
      <c r="WKT52" s="2"/>
      <c r="WKU52" s="2"/>
      <c r="WKV52" s="2"/>
      <c r="WKW52" s="2"/>
      <c r="WKX52" s="2"/>
      <c r="WKY52" s="2"/>
      <c r="WKZ52" s="2"/>
      <c r="WLA52" s="2"/>
      <c r="WLB52" s="2"/>
      <c r="WLC52" s="2"/>
      <c r="WLD52" s="2"/>
      <c r="WLE52" s="2"/>
      <c r="WLF52" s="2"/>
      <c r="WLG52" s="2"/>
      <c r="WLH52" s="2"/>
      <c r="WLI52" s="2"/>
      <c r="WLJ52" s="2"/>
      <c r="WLK52" s="2"/>
      <c r="WLL52" s="2"/>
      <c r="WLM52" s="2"/>
      <c r="WLN52" s="2"/>
      <c r="WLO52" s="2"/>
      <c r="WLP52" s="2"/>
      <c r="WLQ52" s="2"/>
      <c r="WLR52" s="2"/>
      <c r="WLS52" s="2"/>
      <c r="WLT52" s="2"/>
      <c r="WLU52" s="2"/>
      <c r="WLV52" s="2"/>
      <c r="WLW52" s="2"/>
      <c r="WLX52" s="2"/>
      <c r="WLY52" s="2"/>
      <c r="WLZ52" s="2"/>
      <c r="WMA52" s="2"/>
      <c r="WMB52" s="2"/>
      <c r="WMC52" s="2"/>
      <c r="WMD52" s="2"/>
      <c r="WME52" s="2"/>
      <c r="WMF52" s="2"/>
      <c r="WMG52" s="2"/>
      <c r="WMH52" s="2"/>
      <c r="WMI52" s="2"/>
      <c r="WMJ52" s="2"/>
      <c r="WMK52" s="2"/>
      <c r="WML52" s="2"/>
      <c r="WMM52" s="2"/>
      <c r="WMN52" s="2"/>
      <c r="WMO52" s="2"/>
      <c r="WMP52" s="2"/>
      <c r="WMQ52" s="2"/>
      <c r="WMR52" s="2"/>
      <c r="WMS52" s="2"/>
      <c r="WMT52" s="2"/>
      <c r="WMU52" s="2"/>
      <c r="WMV52" s="2"/>
      <c r="WMW52" s="2"/>
      <c r="WMX52" s="2"/>
      <c r="WMY52" s="2"/>
      <c r="WMZ52" s="2"/>
      <c r="WNA52" s="2"/>
      <c r="WNB52" s="2"/>
      <c r="WNC52" s="2"/>
      <c r="WND52" s="2"/>
      <c r="WNE52" s="2"/>
      <c r="WNF52" s="2"/>
      <c r="WNG52" s="2"/>
      <c r="WNH52" s="2"/>
      <c r="WNI52" s="2"/>
      <c r="WNJ52" s="2"/>
      <c r="WNK52" s="2"/>
      <c r="WNL52" s="2"/>
      <c r="WNM52" s="2"/>
      <c r="WNN52" s="2"/>
      <c r="WNO52" s="2"/>
      <c r="WNP52" s="2"/>
      <c r="WNQ52" s="2"/>
      <c r="WNR52" s="2"/>
      <c r="WNS52" s="2"/>
      <c r="WNT52" s="2"/>
      <c r="WNU52" s="2"/>
      <c r="WNV52" s="2"/>
      <c r="WNW52" s="2"/>
      <c r="WNX52" s="2"/>
      <c r="WNY52" s="2"/>
      <c r="WNZ52" s="2"/>
      <c r="WOA52" s="2"/>
      <c r="WOB52" s="2"/>
      <c r="WOC52" s="2"/>
      <c r="WOD52" s="2"/>
      <c r="WOE52" s="2"/>
      <c r="WOF52" s="2"/>
      <c r="WOG52" s="2"/>
      <c r="WOH52" s="2"/>
      <c r="WOI52" s="2"/>
      <c r="WOJ52" s="2"/>
      <c r="WOK52" s="2"/>
      <c r="WOL52" s="2"/>
      <c r="WOM52" s="2"/>
      <c r="WON52" s="2"/>
      <c r="WOO52" s="2"/>
      <c r="WOP52" s="2"/>
      <c r="WOQ52" s="2"/>
      <c r="WOR52" s="2"/>
      <c r="WOS52" s="2"/>
      <c r="WOT52" s="2"/>
      <c r="WOU52" s="2"/>
      <c r="WOV52" s="2"/>
      <c r="WOW52" s="2"/>
      <c r="WOX52" s="2"/>
      <c r="WOY52" s="2"/>
      <c r="WOZ52" s="2"/>
      <c r="WPA52" s="2"/>
      <c r="WPB52" s="2"/>
      <c r="WPC52" s="2"/>
      <c r="WPD52" s="2"/>
      <c r="WPE52" s="2"/>
      <c r="WPF52" s="2"/>
      <c r="WPG52" s="2"/>
      <c r="WPH52" s="2"/>
      <c r="WPI52" s="2"/>
      <c r="WPJ52" s="2"/>
      <c r="WPK52" s="2"/>
      <c r="WPL52" s="2"/>
      <c r="WPM52" s="2"/>
      <c r="WPN52" s="2"/>
      <c r="WPO52" s="2"/>
      <c r="WPP52" s="2"/>
      <c r="WPQ52" s="2"/>
      <c r="WPR52" s="2"/>
      <c r="WPS52" s="2"/>
      <c r="WPT52" s="2"/>
      <c r="WPU52" s="2"/>
      <c r="WPV52" s="2"/>
      <c r="WPW52" s="2"/>
      <c r="WPX52" s="2"/>
      <c r="WPY52" s="2"/>
      <c r="WPZ52" s="2"/>
      <c r="WQA52" s="2"/>
      <c r="WQB52" s="2"/>
      <c r="WQC52" s="2"/>
      <c r="WQD52" s="2"/>
      <c r="WQE52" s="2"/>
      <c r="WQF52" s="2"/>
      <c r="WQG52" s="2"/>
      <c r="WQH52" s="2"/>
      <c r="WQI52" s="2"/>
      <c r="WQJ52" s="2"/>
      <c r="WQK52" s="2"/>
      <c r="WQL52" s="2"/>
      <c r="WQM52" s="2"/>
      <c r="WQN52" s="2"/>
      <c r="WQO52" s="2"/>
      <c r="WQP52" s="2"/>
      <c r="WQQ52" s="2"/>
      <c r="WQR52" s="2"/>
      <c r="WQS52" s="2"/>
      <c r="WQT52" s="2"/>
      <c r="WQU52" s="2"/>
      <c r="WQV52" s="2"/>
      <c r="WQW52" s="2"/>
      <c r="WQX52" s="2"/>
      <c r="WQY52" s="2"/>
      <c r="WQZ52" s="2"/>
      <c r="WRA52" s="2"/>
      <c r="WRB52" s="2"/>
      <c r="WRC52" s="2"/>
      <c r="WRD52" s="2"/>
      <c r="WRE52" s="2"/>
      <c r="WRF52" s="2"/>
      <c r="WRG52" s="2"/>
      <c r="WRH52" s="2"/>
      <c r="WRI52" s="2"/>
      <c r="WRJ52" s="2"/>
      <c r="WRK52" s="2"/>
      <c r="WRL52" s="2"/>
      <c r="WRM52" s="2"/>
      <c r="WRN52" s="2"/>
      <c r="WRO52" s="2"/>
      <c r="WRP52" s="2"/>
      <c r="WRQ52" s="2"/>
      <c r="WRR52" s="2"/>
      <c r="WRS52" s="2"/>
      <c r="WRT52" s="2"/>
      <c r="WRU52" s="2"/>
      <c r="WRV52" s="2"/>
      <c r="WRW52" s="2"/>
      <c r="WRX52" s="2"/>
      <c r="WRY52" s="2"/>
      <c r="WRZ52" s="2"/>
      <c r="WSA52" s="2"/>
      <c r="WSB52" s="2"/>
      <c r="WSC52" s="2"/>
      <c r="WSD52" s="2"/>
      <c r="WSE52" s="2"/>
      <c r="WSF52" s="2"/>
      <c r="WSG52" s="2"/>
      <c r="WSH52" s="2"/>
      <c r="WSI52" s="2"/>
      <c r="WSJ52" s="2"/>
      <c r="WSK52" s="2"/>
      <c r="WSL52" s="2"/>
      <c r="WSM52" s="2"/>
      <c r="WSN52" s="2"/>
      <c r="WSO52" s="2"/>
      <c r="WSP52" s="2"/>
      <c r="WSQ52" s="2"/>
      <c r="WSR52" s="2"/>
      <c r="WSS52" s="2"/>
      <c r="WST52" s="2"/>
      <c r="WSU52" s="2"/>
      <c r="WSV52" s="2"/>
      <c r="WSW52" s="2"/>
      <c r="WSX52" s="2"/>
      <c r="WSY52" s="2"/>
      <c r="WSZ52" s="2"/>
      <c r="WTA52" s="2"/>
      <c r="WTB52" s="2"/>
      <c r="WTC52" s="2"/>
      <c r="WTD52" s="2"/>
      <c r="WTE52" s="2"/>
      <c r="WTF52" s="2"/>
      <c r="WTG52" s="2"/>
      <c r="WTH52" s="2"/>
      <c r="WTI52" s="2"/>
      <c r="WTJ52" s="2"/>
      <c r="WTK52" s="2"/>
      <c r="WTL52" s="2"/>
      <c r="WTM52" s="2"/>
      <c r="WTN52" s="2"/>
      <c r="WTO52" s="2"/>
      <c r="WTP52" s="2"/>
      <c r="WTQ52" s="2"/>
      <c r="WTR52" s="2"/>
      <c r="WTS52" s="2"/>
      <c r="WTT52" s="2"/>
      <c r="WTU52" s="2"/>
      <c r="WTV52" s="2"/>
      <c r="WTW52" s="2"/>
      <c r="WTX52" s="2"/>
      <c r="WTY52" s="2"/>
      <c r="WTZ52" s="2"/>
      <c r="WUA52" s="2"/>
      <c r="WUB52" s="2"/>
      <c r="WUC52" s="2"/>
      <c r="WUD52" s="2"/>
      <c r="WUE52" s="2"/>
      <c r="WUF52" s="2"/>
      <c r="WUG52" s="2"/>
      <c r="WUH52" s="2"/>
      <c r="WUI52" s="2"/>
      <c r="WUJ52" s="2"/>
      <c r="WUK52" s="2"/>
      <c r="WUL52" s="2"/>
      <c r="WUM52" s="2"/>
      <c r="WUN52" s="2"/>
      <c r="WUO52" s="2"/>
      <c r="WUP52" s="2"/>
      <c r="WUQ52" s="2"/>
      <c r="WUR52" s="2"/>
      <c r="WUS52" s="2"/>
      <c r="WUT52" s="2"/>
      <c r="WUU52" s="2"/>
      <c r="WUV52" s="2"/>
      <c r="WUW52" s="2"/>
      <c r="WUX52" s="2"/>
      <c r="WUY52" s="2"/>
      <c r="WUZ52" s="2"/>
      <c r="WVA52" s="2"/>
      <c r="WVB52" s="2"/>
      <c r="WVC52" s="2"/>
      <c r="WVD52" s="2"/>
      <c r="WVE52" s="2"/>
      <c r="WVF52" s="2"/>
      <c r="WVG52" s="2"/>
      <c r="WVH52" s="2"/>
      <c r="WVI52" s="2"/>
      <c r="WVJ52" s="2"/>
      <c r="WVK52" s="2"/>
      <c r="WVL52" s="2"/>
      <c r="WVM52" s="2"/>
      <c r="WVN52" s="2"/>
      <c r="WVO52" s="2"/>
      <c r="WVP52" s="2"/>
      <c r="WVQ52" s="2"/>
      <c r="WVR52" s="2"/>
      <c r="WVS52" s="2"/>
      <c r="WVT52" s="2"/>
      <c r="WVU52" s="2"/>
      <c r="WVV52" s="2"/>
      <c r="WVW52" s="2"/>
      <c r="WVX52" s="2"/>
      <c r="WVY52" s="2"/>
      <c r="WVZ52" s="2"/>
      <c r="WWA52" s="2"/>
      <c r="WWB52" s="2"/>
      <c r="WWC52" s="2"/>
      <c r="WWD52" s="2"/>
      <c r="WWE52" s="2"/>
      <c r="WWF52" s="2"/>
      <c r="WWG52" s="2"/>
      <c r="WWH52" s="2"/>
      <c r="WWI52" s="2"/>
      <c r="WWJ52" s="2"/>
      <c r="WWK52" s="2"/>
      <c r="WWL52" s="2"/>
      <c r="WWM52" s="2"/>
      <c r="WWN52" s="2"/>
      <c r="WWO52" s="2"/>
      <c r="WWP52" s="2"/>
      <c r="WWQ52" s="2"/>
      <c r="WWR52" s="2"/>
      <c r="WWS52" s="2"/>
      <c r="WWT52" s="2"/>
      <c r="WWU52" s="2"/>
      <c r="WWV52" s="2"/>
      <c r="WWW52" s="2"/>
      <c r="WWX52" s="2"/>
      <c r="WWY52" s="2"/>
      <c r="WWZ52" s="2"/>
      <c r="WXA52" s="2"/>
      <c r="WXB52" s="2"/>
      <c r="WXC52" s="2"/>
      <c r="WXD52" s="2"/>
      <c r="WXE52" s="2"/>
      <c r="WXF52" s="2"/>
      <c r="WXG52" s="2"/>
      <c r="WXH52" s="2"/>
      <c r="WXI52" s="2"/>
      <c r="WXJ52" s="2"/>
      <c r="WXK52" s="2"/>
      <c r="WXL52" s="2"/>
      <c r="WXM52" s="2"/>
      <c r="WXN52" s="2"/>
      <c r="WXO52" s="2"/>
      <c r="WXP52" s="2"/>
      <c r="WXQ52" s="2"/>
      <c r="WXR52" s="2"/>
      <c r="WXS52" s="2"/>
      <c r="WXT52" s="2"/>
      <c r="WXU52" s="2"/>
      <c r="WXV52" s="2"/>
      <c r="WXW52" s="2"/>
      <c r="WXX52" s="2"/>
      <c r="WXY52" s="2"/>
      <c r="WXZ52" s="2"/>
      <c r="WYA52" s="2"/>
      <c r="WYB52" s="2"/>
      <c r="WYC52" s="2"/>
      <c r="WYD52" s="2"/>
      <c r="WYE52" s="2"/>
      <c r="WYF52" s="2"/>
      <c r="WYG52" s="2"/>
      <c r="WYH52" s="2"/>
      <c r="WYI52" s="2"/>
      <c r="WYJ52" s="2"/>
      <c r="WYK52" s="2"/>
      <c r="WYL52" s="2"/>
      <c r="WYM52" s="2"/>
      <c r="WYN52" s="2"/>
      <c r="WYO52" s="2"/>
      <c r="WYP52" s="2"/>
      <c r="WYQ52" s="2"/>
      <c r="WYR52" s="2"/>
      <c r="WYS52" s="2"/>
      <c r="WYT52" s="2"/>
      <c r="WYU52" s="2"/>
      <c r="WYV52" s="2"/>
      <c r="WYW52" s="2"/>
      <c r="WYX52" s="2"/>
      <c r="WYY52" s="2"/>
      <c r="WYZ52" s="2"/>
      <c r="WZA52" s="2"/>
      <c r="WZB52" s="2"/>
      <c r="WZC52" s="2"/>
      <c r="WZD52" s="2"/>
      <c r="WZE52" s="2"/>
      <c r="WZF52" s="2"/>
      <c r="WZG52" s="2"/>
      <c r="WZH52" s="2"/>
      <c r="WZI52" s="2"/>
      <c r="WZJ52" s="2"/>
      <c r="WZK52" s="2"/>
      <c r="WZL52" s="2"/>
      <c r="WZM52" s="2"/>
      <c r="WZN52" s="2"/>
      <c r="WZO52" s="2"/>
      <c r="WZP52" s="2"/>
      <c r="WZQ52" s="2"/>
      <c r="WZR52" s="2"/>
      <c r="WZS52" s="2"/>
      <c r="WZT52" s="2"/>
      <c r="WZU52" s="2"/>
      <c r="WZV52" s="2"/>
      <c r="WZW52" s="2"/>
      <c r="WZX52" s="2"/>
      <c r="WZY52" s="2"/>
      <c r="WZZ52" s="2"/>
      <c r="XAA52" s="2"/>
      <c r="XAB52" s="2"/>
      <c r="XAC52" s="2"/>
      <c r="XAD52" s="2"/>
      <c r="XAE52" s="2"/>
      <c r="XAF52" s="2"/>
      <c r="XAG52" s="2"/>
      <c r="XAH52" s="2"/>
      <c r="XAI52" s="2"/>
      <c r="XAJ52" s="2"/>
      <c r="XAK52" s="2"/>
      <c r="XAL52" s="2"/>
      <c r="XAM52" s="2"/>
      <c r="XAN52" s="2"/>
      <c r="XAO52" s="2"/>
      <c r="XAP52" s="2"/>
      <c r="XAQ52" s="2"/>
      <c r="XAR52" s="2"/>
      <c r="XAS52" s="2"/>
      <c r="XAT52" s="2"/>
      <c r="XAU52" s="2"/>
      <c r="XAV52" s="2"/>
      <c r="XAW52" s="2"/>
      <c r="XAX52" s="2"/>
      <c r="XAY52" s="2"/>
      <c r="XAZ52" s="2"/>
      <c r="XBA52" s="2"/>
      <c r="XBB52" s="2"/>
      <c r="XBC52" s="2"/>
      <c r="XBD52" s="2"/>
      <c r="XBE52" s="2"/>
      <c r="XBF52" s="2"/>
      <c r="XBG52" s="2"/>
      <c r="XBH52" s="2"/>
      <c r="XBI52" s="2"/>
      <c r="XBJ52" s="2"/>
      <c r="XBK52" s="2"/>
      <c r="XBL52" s="2"/>
      <c r="XBM52" s="2"/>
      <c r="XBN52" s="2"/>
      <c r="XBO52" s="2"/>
      <c r="XBP52" s="2"/>
      <c r="XBQ52" s="2"/>
      <c r="XBR52" s="2"/>
      <c r="XBS52" s="2"/>
      <c r="XBT52" s="2"/>
      <c r="XBU52" s="2"/>
      <c r="XBV52" s="2"/>
      <c r="XBW52" s="2"/>
      <c r="XBX52" s="2"/>
      <c r="XBY52" s="2"/>
      <c r="XBZ52" s="2"/>
      <c r="XCA52" s="2"/>
      <c r="XCB52" s="2"/>
      <c r="XCC52" s="2"/>
      <c r="XCD52" s="2"/>
      <c r="XCE52" s="2"/>
      <c r="XCF52" s="2"/>
      <c r="XCG52" s="2"/>
      <c r="XCH52" s="2"/>
      <c r="XCI52" s="2"/>
      <c r="XCJ52" s="2"/>
      <c r="XCK52" s="2"/>
      <c r="XCL52" s="2"/>
      <c r="XCM52" s="2"/>
      <c r="XCN52" s="2"/>
      <c r="XCO52" s="2"/>
      <c r="XCP52" s="2"/>
      <c r="XCQ52" s="2"/>
      <c r="XCR52" s="2"/>
      <c r="XCS52" s="2"/>
      <c r="XCT52" s="2"/>
      <c r="XCU52" s="2"/>
      <c r="XCV52" s="2"/>
      <c r="XCW52" s="2"/>
      <c r="XCX52" s="2"/>
      <c r="XCY52" s="2"/>
      <c r="XCZ52" s="2"/>
      <c r="XDA52" s="2"/>
      <c r="XDB52" s="2"/>
      <c r="XDC52" s="2"/>
    </row>
    <row r="53" spans="1:16331" ht="29">
      <c r="A53" s="2"/>
      <c r="B53" s="2"/>
      <c r="C53" s="2"/>
      <c r="D53" s="2"/>
      <c r="E53" s="2"/>
      <c r="F53" s="2"/>
      <c r="G53" s="2"/>
      <c r="H53" s="2"/>
      <c r="I53" s="2"/>
      <c r="J53" s="2"/>
      <c r="K53" s="2"/>
      <c r="L53" s="2"/>
      <c r="M53" s="2"/>
      <c r="N53" s="2"/>
      <c r="O53" s="2"/>
      <c r="P53" s="2"/>
      <c r="Q53" s="2"/>
      <c r="R53" s="2"/>
      <c r="S53" s="2"/>
      <c r="T53" s="2"/>
      <c r="U53" s="2"/>
      <c r="V53" s="2"/>
      <c r="W53" s="2"/>
      <c r="X53" s="10" t="s">
        <v>47</v>
      </c>
      <c r="Y53" s="10"/>
      <c r="Z53" s="2"/>
      <c r="AA53" s="10"/>
      <c r="AB53" s="2"/>
      <c r="AC53" s="2"/>
      <c r="AD53" s="2"/>
      <c r="AE53" s="2"/>
      <c r="AF53" s="2"/>
      <c r="AG53" s="2"/>
      <c r="AH53" s="2"/>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7"/>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2"/>
      <c r="VB53" s="2"/>
      <c r="VC53" s="2"/>
      <c r="VD53" s="2"/>
      <c r="VE53" s="2"/>
      <c r="VF53" s="2"/>
      <c r="VG53" s="2"/>
      <c r="VH53" s="2"/>
      <c r="VI53" s="2"/>
      <c r="VJ53" s="2"/>
      <c r="VK53" s="2"/>
      <c r="VL53" s="2"/>
      <c r="VM53" s="2"/>
      <c r="VN53" s="2"/>
      <c r="VO53" s="2"/>
      <c r="VP53" s="2"/>
      <c r="VQ53" s="2"/>
      <c r="VR53" s="2"/>
      <c r="VS53" s="2"/>
      <c r="VT53" s="2"/>
      <c r="VU53" s="2"/>
      <c r="VV53" s="2"/>
      <c r="VW53" s="2"/>
      <c r="VX53" s="2"/>
      <c r="VY53" s="2"/>
      <c r="VZ53" s="2"/>
      <c r="WA53" s="2"/>
      <c r="WB53" s="2"/>
      <c r="WC53" s="2"/>
      <c r="WD53" s="2"/>
      <c r="WE53" s="2"/>
      <c r="WF53" s="2"/>
      <c r="WG53" s="2"/>
      <c r="WH53" s="2"/>
      <c r="WI53" s="2"/>
      <c r="WJ53" s="2"/>
      <c r="WK53" s="2"/>
      <c r="WL53" s="2"/>
      <c r="WM53" s="2"/>
      <c r="WN53" s="2"/>
      <c r="WO53" s="2"/>
      <c r="WP53" s="2"/>
      <c r="WQ53" s="2"/>
      <c r="WR53" s="2"/>
      <c r="WS53" s="2"/>
      <c r="WT53" s="2"/>
      <c r="WU53" s="2"/>
      <c r="WV53" s="2"/>
      <c r="WW53" s="2"/>
      <c r="WX53" s="2"/>
      <c r="WY53" s="2"/>
      <c r="WZ53" s="2"/>
      <c r="XA53" s="2"/>
      <c r="XB53" s="2"/>
      <c r="XC53" s="2"/>
      <c r="XD53" s="2"/>
      <c r="XE53" s="2"/>
      <c r="XF53" s="2"/>
      <c r="XG53" s="2"/>
      <c r="XH53" s="2"/>
      <c r="XI53" s="2"/>
      <c r="XJ53" s="2"/>
      <c r="XK53" s="2"/>
      <c r="XL53" s="2"/>
      <c r="XM53" s="2"/>
      <c r="XN53" s="2"/>
      <c r="XO53" s="2"/>
      <c r="XP53" s="2"/>
      <c r="XQ53" s="2"/>
      <c r="XR53" s="2"/>
      <c r="XS53" s="2"/>
      <c r="XT53" s="2"/>
      <c r="XU53" s="2"/>
      <c r="XV53" s="2"/>
      <c r="XW53" s="2"/>
      <c r="XX53" s="2"/>
      <c r="XY53" s="2"/>
      <c r="XZ53" s="2"/>
      <c r="YA53" s="2"/>
      <c r="YB53" s="2"/>
      <c r="YC53" s="2"/>
      <c r="YD53" s="2"/>
      <c r="YE53" s="2"/>
      <c r="YF53" s="2"/>
      <c r="YG53" s="2"/>
      <c r="YH53" s="2"/>
      <c r="YI53" s="2"/>
      <c r="YJ53" s="2"/>
      <c r="YK53" s="2"/>
      <c r="YL53" s="2"/>
      <c r="YM53" s="2"/>
      <c r="YN53" s="2"/>
      <c r="YO53" s="2"/>
      <c r="YP53" s="2"/>
      <c r="YQ53" s="2"/>
      <c r="YR53" s="2"/>
      <c r="YS53" s="2"/>
      <c r="YT53" s="2"/>
      <c r="YU53" s="2"/>
      <c r="YV53" s="2"/>
      <c r="YW53" s="2"/>
      <c r="YX53" s="2"/>
      <c r="YY53" s="2"/>
      <c r="YZ53" s="2"/>
      <c r="ZA53" s="2"/>
      <c r="ZB53" s="2"/>
      <c r="ZC53" s="2"/>
      <c r="ZD53" s="2"/>
      <c r="ZE53" s="2"/>
      <c r="ZF53" s="2"/>
      <c r="ZG53" s="2"/>
      <c r="ZH53" s="2"/>
      <c r="ZI53" s="2"/>
      <c r="ZJ53" s="2"/>
      <c r="ZK53" s="2"/>
      <c r="ZL53" s="2"/>
      <c r="ZM53" s="2"/>
      <c r="ZN53" s="2"/>
      <c r="ZO53" s="2"/>
      <c r="ZP53" s="2"/>
      <c r="ZQ53" s="2"/>
      <c r="ZR53" s="2"/>
      <c r="ZS53" s="2"/>
      <c r="ZT53" s="2"/>
      <c r="ZU53" s="2"/>
      <c r="ZV53" s="2"/>
      <c r="ZW53" s="2"/>
      <c r="ZX53" s="2"/>
      <c r="ZY53" s="2"/>
      <c r="ZZ53" s="2"/>
      <c r="AAA53" s="2"/>
      <c r="AAB53" s="2"/>
      <c r="AAC53" s="2"/>
      <c r="AAD53" s="2"/>
      <c r="AAE53" s="2"/>
      <c r="AAF53" s="2"/>
      <c r="AAG53" s="2"/>
      <c r="AAH53" s="2"/>
      <c r="AAI53" s="2"/>
      <c r="AAJ53" s="2"/>
      <c r="AAK53" s="2"/>
      <c r="AAL53" s="2"/>
      <c r="AAM53" s="2"/>
      <c r="AAN53" s="2"/>
      <c r="AAO53" s="2"/>
      <c r="AAP53" s="2"/>
      <c r="AAQ53" s="2"/>
      <c r="AAR53" s="2"/>
      <c r="AAS53" s="2"/>
      <c r="AAT53" s="2"/>
      <c r="AAU53" s="2"/>
      <c r="AAV53" s="2"/>
      <c r="AAW53" s="2"/>
      <c r="AAX53" s="2"/>
      <c r="AAY53" s="2"/>
      <c r="AAZ53" s="2"/>
      <c r="ABA53" s="2"/>
      <c r="ABB53" s="2"/>
      <c r="ABC53" s="2"/>
      <c r="ABD53" s="2"/>
      <c r="ABE53" s="2"/>
      <c r="ABF53" s="2"/>
      <c r="ABG53" s="2"/>
      <c r="ABH53" s="2"/>
      <c r="ABI53" s="2"/>
      <c r="ABJ53" s="2"/>
      <c r="ABK53" s="2"/>
      <c r="ABL53" s="2"/>
      <c r="ABM53" s="2"/>
      <c r="ABN53" s="2"/>
      <c r="ABO53" s="2"/>
      <c r="ABP53" s="2"/>
      <c r="ABQ53" s="2"/>
      <c r="ABR53" s="2"/>
      <c r="ABS53" s="2"/>
      <c r="ABT53" s="2"/>
      <c r="ABU53" s="2"/>
      <c r="ABV53" s="2"/>
      <c r="ABW53" s="2"/>
      <c r="ABX53" s="2"/>
      <c r="ABY53" s="2"/>
      <c r="ABZ53" s="2"/>
      <c r="ACA53" s="2"/>
      <c r="ACB53" s="2"/>
      <c r="ACC53" s="2"/>
      <c r="ACD53" s="2"/>
      <c r="ACE53" s="2"/>
      <c r="ACF53" s="2"/>
      <c r="ACG53" s="2"/>
      <c r="ACH53" s="2"/>
      <c r="ACI53" s="2"/>
      <c r="ACJ53" s="2"/>
      <c r="ACK53" s="2"/>
      <c r="ACL53" s="2"/>
      <c r="ACM53" s="2"/>
      <c r="ACN53" s="2"/>
      <c r="ACO53" s="2"/>
      <c r="ACP53" s="2"/>
      <c r="ACQ53" s="2"/>
      <c r="ACR53" s="2"/>
      <c r="ACS53" s="2"/>
      <c r="ACT53" s="2"/>
      <c r="ACU53" s="2"/>
      <c r="ACV53" s="2"/>
      <c r="ACW53" s="2"/>
      <c r="ACX53" s="2"/>
      <c r="ACY53" s="2"/>
      <c r="ACZ53" s="2"/>
      <c r="ADA53" s="2"/>
      <c r="ADB53" s="2"/>
      <c r="ADC53" s="2"/>
      <c r="ADD53" s="2"/>
      <c r="ADE53" s="2"/>
      <c r="ADF53" s="2"/>
      <c r="ADG53" s="2"/>
      <c r="ADH53" s="2"/>
      <c r="ADI53" s="2"/>
      <c r="ADJ53" s="2"/>
      <c r="ADK53" s="2"/>
      <c r="ADL53" s="2"/>
      <c r="ADM53" s="2"/>
      <c r="ADN53" s="2"/>
      <c r="ADO53" s="2"/>
      <c r="ADP53" s="2"/>
      <c r="ADQ53" s="2"/>
      <c r="ADR53" s="2"/>
      <c r="ADS53" s="2"/>
      <c r="ADT53" s="2"/>
      <c r="ADU53" s="2"/>
      <c r="ADV53" s="2"/>
      <c r="ADW53" s="2"/>
      <c r="ADX53" s="2"/>
      <c r="ADY53" s="2"/>
      <c r="ADZ53" s="2"/>
      <c r="AEA53" s="2"/>
      <c r="AEB53" s="2"/>
      <c r="AEC53" s="2"/>
      <c r="AED53" s="2"/>
      <c r="AEE53" s="2"/>
      <c r="AEF53" s="2"/>
      <c r="AEG53" s="2"/>
      <c r="AEH53" s="2"/>
      <c r="AEI53" s="2"/>
      <c r="AEJ53" s="2"/>
      <c r="AEK53" s="2"/>
      <c r="AEL53" s="2"/>
      <c r="AEM53" s="2"/>
      <c r="AEN53" s="2"/>
      <c r="AEO53" s="2"/>
      <c r="AEP53" s="2"/>
      <c r="AEQ53" s="2"/>
      <c r="AER53" s="2"/>
      <c r="AES53" s="2"/>
      <c r="AET53" s="2"/>
      <c r="AEU53" s="2"/>
      <c r="AEV53" s="2"/>
      <c r="AEW53" s="2"/>
      <c r="AEX53" s="2"/>
      <c r="AEY53" s="2"/>
      <c r="AEZ53" s="2"/>
      <c r="AFA53" s="2"/>
      <c r="AFB53" s="2"/>
      <c r="AFC53" s="2"/>
      <c r="AFD53" s="2"/>
      <c r="AFE53" s="2"/>
      <c r="AFF53" s="2"/>
      <c r="AFG53" s="2"/>
      <c r="AFH53" s="2"/>
      <c r="AFI53" s="2"/>
      <c r="AFJ53" s="2"/>
      <c r="AFK53" s="2"/>
      <c r="AFL53" s="2"/>
      <c r="AFM53" s="2"/>
      <c r="AFN53" s="2"/>
      <c r="AFO53" s="2"/>
      <c r="AFP53" s="2"/>
      <c r="AFQ53" s="2"/>
      <c r="AFR53" s="2"/>
      <c r="AFS53" s="2"/>
      <c r="AFT53" s="2"/>
      <c r="AFU53" s="2"/>
      <c r="AFV53" s="2"/>
      <c r="AFW53" s="2"/>
      <c r="AFX53" s="2"/>
      <c r="AFY53" s="2"/>
      <c r="AFZ53" s="2"/>
      <c r="AGA53" s="2"/>
      <c r="AGB53" s="2"/>
      <c r="AGC53" s="2"/>
      <c r="AGD53" s="2"/>
      <c r="AGE53" s="2"/>
      <c r="AGF53" s="2"/>
      <c r="AGG53" s="2"/>
      <c r="AGH53" s="2"/>
      <c r="AGI53" s="2"/>
      <c r="AGJ53" s="2"/>
      <c r="AGK53" s="2"/>
      <c r="AGL53" s="2"/>
      <c r="AGM53" s="2"/>
      <c r="AGN53" s="2"/>
      <c r="AGO53" s="2"/>
      <c r="AGP53" s="2"/>
      <c r="AGQ53" s="2"/>
      <c r="AGR53" s="2"/>
      <c r="AGS53" s="2"/>
      <c r="AGT53" s="2"/>
      <c r="AGU53" s="2"/>
      <c r="AGV53" s="2"/>
      <c r="AGW53" s="2"/>
      <c r="AGX53" s="2"/>
      <c r="AGY53" s="2"/>
      <c r="AGZ53" s="2"/>
      <c r="AHA53" s="2"/>
      <c r="AHB53" s="2"/>
      <c r="AHC53" s="2"/>
      <c r="AHD53" s="2"/>
      <c r="AHE53" s="2"/>
      <c r="AHF53" s="2"/>
      <c r="AHG53" s="2"/>
      <c r="AHH53" s="2"/>
      <c r="AHI53" s="2"/>
      <c r="AHJ53" s="2"/>
      <c r="AHK53" s="2"/>
      <c r="AHL53" s="2"/>
      <c r="AHM53" s="2"/>
      <c r="AHN53" s="2"/>
      <c r="AHO53" s="2"/>
      <c r="AHP53" s="2"/>
      <c r="AHQ53" s="2"/>
      <c r="AHR53" s="2"/>
      <c r="AHS53" s="2"/>
      <c r="AHT53" s="2"/>
      <c r="AHU53" s="2"/>
      <c r="AHV53" s="2"/>
      <c r="AHW53" s="2"/>
      <c r="AHX53" s="2"/>
      <c r="AHY53" s="2"/>
      <c r="AHZ53" s="2"/>
      <c r="AIA53" s="2"/>
      <c r="AIB53" s="2"/>
      <c r="AIC53" s="2"/>
      <c r="AID53" s="2"/>
      <c r="AIE53" s="2"/>
      <c r="AIF53" s="2"/>
      <c r="AIG53" s="2"/>
      <c r="AIH53" s="2"/>
      <c r="AII53" s="2"/>
      <c r="AIJ53" s="2"/>
      <c r="AIK53" s="2"/>
      <c r="AIL53" s="2"/>
      <c r="AIM53" s="2"/>
      <c r="AIN53" s="2"/>
      <c r="AIO53" s="2"/>
      <c r="AIP53" s="2"/>
      <c r="AIQ53" s="2"/>
      <c r="AIR53" s="2"/>
      <c r="AIS53" s="2"/>
      <c r="AIT53" s="2"/>
      <c r="AIU53" s="2"/>
      <c r="AIV53" s="2"/>
      <c r="AIW53" s="2"/>
      <c r="AIX53" s="2"/>
      <c r="AIY53" s="2"/>
      <c r="AIZ53" s="2"/>
      <c r="AJA53" s="2"/>
      <c r="AJB53" s="2"/>
      <c r="AJC53" s="2"/>
      <c r="AJD53" s="2"/>
      <c r="AJE53" s="2"/>
      <c r="AJF53" s="2"/>
      <c r="AJG53" s="2"/>
      <c r="AJH53" s="2"/>
      <c r="AJI53" s="2"/>
      <c r="AJJ53" s="2"/>
      <c r="AJK53" s="2"/>
      <c r="AJL53" s="2"/>
      <c r="AJM53" s="2"/>
      <c r="AJN53" s="2"/>
      <c r="AJO53" s="2"/>
      <c r="AJP53" s="2"/>
      <c r="AJQ53" s="2"/>
      <c r="AJR53" s="2"/>
      <c r="AJS53" s="2"/>
      <c r="AJT53" s="2"/>
      <c r="AJU53" s="2"/>
      <c r="AJV53" s="2"/>
      <c r="AJW53" s="2"/>
      <c r="AJX53" s="2"/>
      <c r="AJY53" s="2"/>
      <c r="AJZ53" s="2"/>
      <c r="AKA53" s="2"/>
      <c r="AKB53" s="2"/>
      <c r="AKC53" s="2"/>
      <c r="AKD53" s="2"/>
      <c r="AKE53" s="2"/>
      <c r="AKF53" s="2"/>
      <c r="AKG53" s="2"/>
      <c r="AKH53" s="2"/>
      <c r="AKI53" s="2"/>
      <c r="AKJ53" s="2"/>
      <c r="AKK53" s="2"/>
      <c r="AKL53" s="2"/>
      <c r="AKM53" s="2"/>
      <c r="AKN53" s="2"/>
      <c r="AKO53" s="2"/>
      <c r="AKP53" s="2"/>
      <c r="AKQ53" s="2"/>
      <c r="AKR53" s="2"/>
      <c r="AKS53" s="2"/>
      <c r="AKT53" s="2"/>
      <c r="AKU53" s="2"/>
      <c r="AKV53" s="2"/>
      <c r="AKW53" s="2"/>
      <c r="AKX53" s="2"/>
      <c r="AKY53" s="2"/>
      <c r="AKZ53" s="2"/>
      <c r="ALA53" s="2"/>
      <c r="ALB53" s="2"/>
      <c r="ALC53" s="2"/>
      <c r="ALD53" s="2"/>
      <c r="ALE53" s="2"/>
      <c r="ALF53" s="2"/>
      <c r="ALG53" s="2"/>
      <c r="ALH53" s="2"/>
      <c r="ALI53" s="2"/>
      <c r="ALJ53" s="2"/>
      <c r="ALK53" s="2"/>
      <c r="ALL53" s="2"/>
      <c r="ALM53" s="2"/>
      <c r="ALN53" s="2"/>
      <c r="ALO53" s="2"/>
      <c r="ALP53" s="2"/>
      <c r="ALQ53" s="2"/>
      <c r="ALR53" s="2"/>
      <c r="ALS53" s="2"/>
      <c r="ALT53" s="2"/>
      <c r="ALU53" s="2"/>
      <c r="ALV53" s="2"/>
      <c r="ALW53" s="2"/>
      <c r="ALX53" s="2"/>
      <c r="ALY53" s="2"/>
      <c r="ALZ53" s="2"/>
      <c r="AMA53" s="2"/>
      <c r="AMB53" s="2"/>
      <c r="AMC53" s="2"/>
      <c r="AMD53" s="2"/>
      <c r="AME53" s="2"/>
      <c r="AMF53" s="2"/>
      <c r="AMG53" s="2"/>
      <c r="AMH53" s="2"/>
      <c r="AMI53" s="2"/>
      <c r="AMJ53" s="2"/>
      <c r="AMK53" s="2"/>
      <c r="AML53" s="2"/>
      <c r="AMM53" s="2"/>
      <c r="AMN53" s="2"/>
      <c r="AMO53" s="2"/>
      <c r="AMP53" s="2"/>
      <c r="AMQ53" s="2"/>
      <c r="AMR53" s="2"/>
      <c r="AMS53" s="2"/>
      <c r="AMT53" s="2"/>
      <c r="AMU53" s="2"/>
      <c r="AMV53" s="2"/>
      <c r="AMW53" s="2"/>
      <c r="AMX53" s="2"/>
      <c r="AMY53" s="2"/>
      <c r="AMZ53" s="2"/>
      <c r="ANA53" s="2"/>
      <c r="ANB53" s="2"/>
      <c r="ANC53" s="2"/>
      <c r="AND53" s="2"/>
      <c r="ANE53" s="2"/>
      <c r="ANF53" s="2"/>
      <c r="ANG53" s="2"/>
      <c r="ANH53" s="2"/>
      <c r="ANI53" s="2"/>
      <c r="ANJ53" s="2"/>
      <c r="ANK53" s="2"/>
      <c r="ANL53" s="2"/>
      <c r="ANM53" s="2"/>
      <c r="ANN53" s="2"/>
      <c r="ANO53" s="2"/>
      <c r="ANP53" s="2"/>
      <c r="ANQ53" s="2"/>
      <c r="ANR53" s="2"/>
      <c r="ANS53" s="2"/>
      <c r="ANT53" s="2"/>
      <c r="ANU53" s="2"/>
      <c r="ANV53" s="2"/>
      <c r="ANW53" s="2"/>
      <c r="ANX53" s="2"/>
      <c r="ANY53" s="2"/>
      <c r="ANZ53" s="2"/>
      <c r="AOA53" s="2"/>
      <c r="AOB53" s="2"/>
      <c r="AOC53" s="2"/>
      <c r="AOD53" s="2"/>
      <c r="AOE53" s="2"/>
      <c r="AOF53" s="2"/>
      <c r="AOG53" s="2"/>
      <c r="AOH53" s="2"/>
      <c r="AOI53" s="2"/>
      <c r="AOJ53" s="2"/>
      <c r="AOK53" s="2"/>
      <c r="AOL53" s="2"/>
      <c r="AOM53" s="2"/>
      <c r="AON53" s="2"/>
      <c r="AOO53" s="2"/>
      <c r="AOP53" s="2"/>
      <c r="AOQ53" s="2"/>
      <c r="AOR53" s="2"/>
      <c r="AOS53" s="2"/>
      <c r="AOT53" s="2"/>
      <c r="AOU53" s="2"/>
      <c r="AOV53" s="2"/>
      <c r="AOW53" s="2"/>
      <c r="AOX53" s="2"/>
      <c r="AOY53" s="2"/>
      <c r="AOZ53" s="2"/>
      <c r="APA53" s="2"/>
      <c r="APB53" s="2"/>
      <c r="APC53" s="2"/>
      <c r="APD53" s="2"/>
      <c r="APE53" s="2"/>
      <c r="APF53" s="2"/>
      <c r="APG53" s="2"/>
      <c r="APH53" s="2"/>
      <c r="API53" s="2"/>
      <c r="APJ53" s="2"/>
      <c r="APK53" s="2"/>
      <c r="APL53" s="2"/>
      <c r="APM53" s="2"/>
      <c r="APN53" s="2"/>
      <c r="APO53" s="2"/>
      <c r="APP53" s="2"/>
      <c r="APQ53" s="2"/>
      <c r="APR53" s="2"/>
      <c r="APS53" s="2"/>
      <c r="APT53" s="2"/>
      <c r="APU53" s="2"/>
      <c r="APV53" s="2"/>
      <c r="APW53" s="2"/>
      <c r="APX53" s="2"/>
      <c r="APY53" s="2"/>
      <c r="APZ53" s="2"/>
      <c r="AQA53" s="2"/>
      <c r="AQB53" s="2"/>
      <c r="AQC53" s="2"/>
      <c r="AQD53" s="2"/>
      <c r="AQE53" s="2"/>
      <c r="AQF53" s="2"/>
      <c r="AQG53" s="2"/>
      <c r="AQH53" s="2"/>
      <c r="AQI53" s="2"/>
      <c r="AQJ53" s="2"/>
      <c r="AQK53" s="2"/>
      <c r="AQL53" s="2"/>
      <c r="AQM53" s="2"/>
      <c r="AQN53" s="2"/>
      <c r="AQO53" s="2"/>
      <c r="AQP53" s="2"/>
      <c r="AQQ53" s="2"/>
      <c r="AQR53" s="2"/>
      <c r="AQS53" s="2"/>
      <c r="AQT53" s="2"/>
      <c r="AQU53" s="2"/>
      <c r="AQV53" s="2"/>
      <c r="AQW53" s="2"/>
      <c r="AQX53" s="2"/>
      <c r="AQY53" s="2"/>
      <c r="AQZ53" s="2"/>
      <c r="ARA53" s="2"/>
      <c r="ARB53" s="2"/>
      <c r="ARC53" s="2"/>
      <c r="ARD53" s="2"/>
      <c r="ARE53" s="2"/>
      <c r="ARF53" s="2"/>
      <c r="ARG53" s="2"/>
      <c r="ARH53" s="2"/>
      <c r="ARI53" s="2"/>
      <c r="ARJ53" s="2"/>
      <c r="ARK53" s="2"/>
      <c r="ARL53" s="2"/>
      <c r="ARM53" s="2"/>
      <c r="ARN53" s="2"/>
      <c r="ARO53" s="2"/>
      <c r="ARP53" s="2"/>
      <c r="ARQ53" s="2"/>
      <c r="ARR53" s="2"/>
      <c r="ARS53" s="2"/>
      <c r="ART53" s="2"/>
      <c r="ARU53" s="2"/>
      <c r="ARV53" s="2"/>
      <c r="ARW53" s="2"/>
      <c r="ARX53" s="2"/>
      <c r="ARY53" s="2"/>
      <c r="ARZ53" s="2"/>
      <c r="ASA53" s="2"/>
      <c r="ASB53" s="2"/>
      <c r="ASC53" s="2"/>
      <c r="ASD53" s="2"/>
      <c r="ASE53" s="2"/>
      <c r="ASF53" s="2"/>
      <c r="ASG53" s="2"/>
      <c r="ASH53" s="2"/>
      <c r="ASI53" s="2"/>
      <c r="ASJ53" s="2"/>
      <c r="ASK53" s="2"/>
      <c r="ASL53" s="2"/>
      <c r="ASM53" s="2"/>
      <c r="ASN53" s="2"/>
      <c r="ASO53" s="2"/>
      <c r="ASP53" s="2"/>
      <c r="ASQ53" s="2"/>
      <c r="ASR53" s="2"/>
      <c r="ASS53" s="2"/>
      <c r="AST53" s="2"/>
      <c r="ASU53" s="2"/>
      <c r="ASV53" s="2"/>
      <c r="ASW53" s="2"/>
      <c r="ASX53" s="2"/>
      <c r="ASY53" s="2"/>
      <c r="ASZ53" s="2"/>
      <c r="ATA53" s="2"/>
      <c r="ATB53" s="2"/>
      <c r="ATC53" s="2"/>
      <c r="ATD53" s="2"/>
      <c r="ATE53" s="2"/>
      <c r="ATF53" s="2"/>
      <c r="ATG53" s="2"/>
      <c r="ATH53" s="2"/>
      <c r="ATI53" s="2"/>
      <c r="ATJ53" s="2"/>
      <c r="ATK53" s="2"/>
      <c r="ATL53" s="2"/>
      <c r="ATM53" s="2"/>
      <c r="ATN53" s="2"/>
      <c r="ATO53" s="2"/>
      <c r="ATP53" s="2"/>
      <c r="ATQ53" s="2"/>
      <c r="ATR53" s="2"/>
      <c r="ATS53" s="2"/>
      <c r="ATT53" s="2"/>
      <c r="ATU53" s="2"/>
      <c r="ATV53" s="2"/>
      <c r="ATW53" s="2"/>
      <c r="ATX53" s="2"/>
      <c r="ATY53" s="2"/>
      <c r="ATZ53" s="2"/>
      <c r="AUA53" s="2"/>
      <c r="AUB53" s="2"/>
      <c r="AUC53" s="2"/>
      <c r="AUD53" s="2"/>
      <c r="AUE53" s="2"/>
      <c r="AUF53" s="2"/>
      <c r="AUG53" s="2"/>
      <c r="AUH53" s="2"/>
      <c r="AUI53" s="2"/>
      <c r="AUJ53" s="2"/>
      <c r="AUK53" s="2"/>
      <c r="AUL53" s="2"/>
      <c r="AUM53" s="2"/>
      <c r="AUN53" s="2"/>
      <c r="AUO53" s="2"/>
      <c r="AUP53" s="2"/>
      <c r="AUQ53" s="2"/>
      <c r="AUR53" s="2"/>
      <c r="AUS53" s="2"/>
      <c r="AUT53" s="2"/>
      <c r="AUU53" s="2"/>
      <c r="AUV53" s="2"/>
      <c r="AUW53" s="2"/>
      <c r="AUX53" s="2"/>
      <c r="AUY53" s="2"/>
      <c r="AUZ53" s="2"/>
      <c r="AVA53" s="2"/>
      <c r="AVB53" s="2"/>
      <c r="AVC53" s="2"/>
      <c r="AVD53" s="2"/>
      <c r="AVE53" s="2"/>
      <c r="AVF53" s="2"/>
      <c r="AVG53" s="2"/>
      <c r="AVH53" s="2"/>
      <c r="AVI53" s="2"/>
      <c r="AVJ53" s="2"/>
      <c r="AVK53" s="2"/>
      <c r="AVL53" s="2"/>
      <c r="AVM53" s="2"/>
      <c r="AVN53" s="2"/>
      <c r="AVO53" s="2"/>
      <c r="AVP53" s="2"/>
      <c r="AVQ53" s="2"/>
      <c r="AVR53" s="2"/>
      <c r="AVS53" s="2"/>
      <c r="AVT53" s="2"/>
      <c r="AVU53" s="2"/>
      <c r="AVV53" s="2"/>
      <c r="AVW53" s="2"/>
      <c r="AVX53" s="2"/>
      <c r="AVY53" s="2"/>
      <c r="AVZ53" s="2"/>
      <c r="AWA53" s="2"/>
      <c r="AWB53" s="2"/>
      <c r="AWC53" s="2"/>
      <c r="AWD53" s="2"/>
      <c r="AWE53" s="2"/>
      <c r="AWF53" s="2"/>
      <c r="AWG53" s="2"/>
      <c r="AWH53" s="2"/>
      <c r="AWI53" s="2"/>
      <c r="AWJ53" s="2"/>
      <c r="AWK53" s="2"/>
      <c r="AWL53" s="2"/>
      <c r="AWM53" s="2"/>
      <c r="AWN53" s="2"/>
      <c r="AWO53" s="2"/>
      <c r="AWP53" s="2"/>
      <c r="AWQ53" s="2"/>
      <c r="AWR53" s="2"/>
      <c r="AWS53" s="2"/>
      <c r="AWT53" s="2"/>
      <c r="AWU53" s="2"/>
      <c r="AWV53" s="2"/>
      <c r="AWW53" s="2"/>
      <c r="AWX53" s="2"/>
      <c r="AWY53" s="2"/>
      <c r="AWZ53" s="2"/>
      <c r="AXA53" s="2"/>
      <c r="AXB53" s="2"/>
      <c r="AXC53" s="2"/>
      <c r="AXD53" s="2"/>
      <c r="AXE53" s="2"/>
      <c r="AXF53" s="2"/>
      <c r="AXG53" s="2"/>
      <c r="AXH53" s="2"/>
      <c r="AXI53" s="2"/>
      <c r="AXJ53" s="2"/>
      <c r="AXK53" s="2"/>
      <c r="AXL53" s="2"/>
      <c r="AXM53" s="2"/>
      <c r="AXN53" s="2"/>
      <c r="AXO53" s="2"/>
      <c r="AXP53" s="2"/>
      <c r="AXQ53" s="2"/>
      <c r="AXR53" s="2"/>
      <c r="AXS53" s="2"/>
      <c r="AXT53" s="2"/>
      <c r="AXU53" s="2"/>
      <c r="AXV53" s="2"/>
      <c r="AXW53" s="2"/>
      <c r="AXX53" s="2"/>
      <c r="AXY53" s="2"/>
      <c r="AXZ53" s="2"/>
      <c r="AYA53" s="2"/>
      <c r="AYB53" s="2"/>
      <c r="AYC53" s="2"/>
      <c r="AYD53" s="2"/>
      <c r="AYE53" s="2"/>
      <c r="AYF53" s="2"/>
      <c r="AYG53" s="2"/>
      <c r="AYH53" s="2"/>
      <c r="AYI53" s="2"/>
      <c r="AYJ53" s="2"/>
      <c r="AYK53" s="2"/>
      <c r="AYL53" s="2"/>
      <c r="AYM53" s="2"/>
      <c r="AYN53" s="2"/>
      <c r="AYO53" s="2"/>
      <c r="AYP53" s="2"/>
      <c r="AYQ53" s="2"/>
      <c r="AYR53" s="2"/>
      <c r="AYS53" s="2"/>
      <c r="AYT53" s="2"/>
      <c r="AYU53" s="2"/>
      <c r="AYV53" s="2"/>
      <c r="AYW53" s="2"/>
      <c r="AYX53" s="2"/>
      <c r="AYY53" s="2"/>
      <c r="AYZ53" s="2"/>
      <c r="AZA53" s="2"/>
      <c r="AZB53" s="2"/>
      <c r="AZC53" s="2"/>
      <c r="AZD53" s="2"/>
      <c r="AZE53" s="2"/>
      <c r="AZF53" s="2"/>
      <c r="AZG53" s="2"/>
      <c r="AZH53" s="2"/>
      <c r="AZI53" s="2"/>
      <c r="AZJ53" s="2"/>
      <c r="AZK53" s="2"/>
      <c r="AZL53" s="2"/>
      <c r="AZM53" s="2"/>
      <c r="AZN53" s="2"/>
      <c r="AZO53" s="2"/>
      <c r="AZP53" s="2"/>
      <c r="AZQ53" s="2"/>
      <c r="AZR53" s="2"/>
      <c r="AZS53" s="2"/>
      <c r="AZT53" s="2"/>
      <c r="AZU53" s="2"/>
      <c r="AZV53" s="2"/>
      <c r="AZW53" s="2"/>
      <c r="AZX53" s="2"/>
      <c r="AZY53" s="2"/>
      <c r="AZZ53" s="2"/>
      <c r="BAA53" s="2"/>
      <c r="BAB53" s="2"/>
      <c r="BAC53" s="2"/>
      <c r="BAD53" s="2"/>
      <c r="BAE53" s="2"/>
      <c r="BAF53" s="2"/>
      <c r="BAG53" s="2"/>
      <c r="BAH53" s="2"/>
      <c r="BAI53" s="2"/>
      <c r="BAJ53" s="2"/>
      <c r="BAK53" s="2"/>
      <c r="BAL53" s="2"/>
      <c r="BAM53" s="2"/>
      <c r="BAN53" s="2"/>
      <c r="BAO53" s="2"/>
      <c r="BAP53" s="2"/>
      <c r="BAQ53" s="2"/>
      <c r="BAR53" s="2"/>
      <c r="BAS53" s="2"/>
      <c r="BAT53" s="2"/>
      <c r="BAU53" s="2"/>
      <c r="BAV53" s="2"/>
      <c r="BAW53" s="2"/>
      <c r="BAX53" s="2"/>
      <c r="BAY53" s="2"/>
      <c r="BAZ53" s="2"/>
      <c r="BBA53" s="2"/>
      <c r="BBB53" s="2"/>
      <c r="BBC53" s="2"/>
      <c r="BBD53" s="2"/>
      <c r="BBE53" s="2"/>
      <c r="BBF53" s="2"/>
      <c r="BBG53" s="2"/>
      <c r="BBH53" s="2"/>
      <c r="BBI53" s="2"/>
      <c r="BBJ53" s="2"/>
      <c r="BBK53" s="2"/>
      <c r="BBL53" s="2"/>
      <c r="BBM53" s="2"/>
      <c r="BBN53" s="2"/>
      <c r="BBO53" s="2"/>
      <c r="BBP53" s="2"/>
      <c r="BBQ53" s="2"/>
      <c r="BBR53" s="2"/>
      <c r="BBS53" s="2"/>
      <c r="BBT53" s="2"/>
      <c r="BBU53" s="2"/>
      <c r="BBV53" s="2"/>
      <c r="BBW53" s="2"/>
      <c r="BBX53" s="2"/>
      <c r="BBY53" s="2"/>
      <c r="BBZ53" s="2"/>
      <c r="BCA53" s="2"/>
      <c r="BCB53" s="2"/>
      <c r="BCC53" s="2"/>
      <c r="BCD53" s="2"/>
      <c r="BCE53" s="2"/>
      <c r="BCF53" s="2"/>
      <c r="BCG53" s="2"/>
      <c r="BCH53" s="2"/>
      <c r="BCI53" s="2"/>
      <c r="BCJ53" s="2"/>
      <c r="BCK53" s="2"/>
      <c r="BCL53" s="2"/>
      <c r="BCM53" s="2"/>
      <c r="BCN53" s="2"/>
      <c r="BCO53" s="2"/>
      <c r="BCP53" s="2"/>
      <c r="BCQ53" s="2"/>
      <c r="BCR53" s="2"/>
      <c r="BCS53" s="2"/>
      <c r="BCT53" s="2"/>
      <c r="BCU53" s="2"/>
      <c r="BCV53" s="2"/>
      <c r="BCW53" s="2"/>
      <c r="BCX53" s="2"/>
      <c r="BCY53" s="2"/>
      <c r="BCZ53" s="2"/>
      <c r="BDA53" s="2"/>
      <c r="BDB53" s="2"/>
      <c r="BDC53" s="2"/>
      <c r="BDD53" s="2"/>
      <c r="BDE53" s="2"/>
      <c r="BDF53" s="2"/>
      <c r="BDG53" s="2"/>
      <c r="BDH53" s="2"/>
      <c r="BDI53" s="2"/>
      <c r="BDJ53" s="2"/>
      <c r="BDK53" s="2"/>
      <c r="BDL53" s="2"/>
      <c r="BDM53" s="2"/>
      <c r="BDN53" s="2"/>
      <c r="BDO53" s="2"/>
      <c r="BDP53" s="2"/>
      <c r="BDQ53" s="2"/>
      <c r="BDR53" s="2"/>
      <c r="BDS53" s="2"/>
      <c r="BDT53" s="2"/>
      <c r="BDU53" s="2"/>
      <c r="BDV53" s="2"/>
      <c r="BDW53" s="2"/>
      <c r="BDX53" s="2"/>
      <c r="BDY53" s="2"/>
      <c r="BDZ53" s="2"/>
      <c r="BEA53" s="2"/>
      <c r="BEB53" s="2"/>
      <c r="BEC53" s="2"/>
      <c r="BED53" s="2"/>
      <c r="BEE53" s="2"/>
      <c r="BEF53" s="2"/>
      <c r="BEG53" s="2"/>
      <c r="BEH53" s="2"/>
      <c r="BEI53" s="2"/>
      <c r="BEJ53" s="2"/>
      <c r="BEK53" s="2"/>
      <c r="BEL53" s="2"/>
      <c r="BEM53" s="2"/>
      <c r="BEN53" s="2"/>
      <c r="BEO53" s="2"/>
      <c r="BEP53" s="2"/>
      <c r="BEQ53" s="2"/>
      <c r="BER53" s="2"/>
      <c r="BES53" s="2"/>
      <c r="BET53" s="2"/>
      <c r="BEU53" s="2"/>
      <c r="BEV53" s="2"/>
      <c r="BEW53" s="2"/>
      <c r="BEX53" s="2"/>
      <c r="BEY53" s="2"/>
      <c r="BEZ53" s="2"/>
      <c r="BFA53" s="2"/>
      <c r="BFB53" s="2"/>
      <c r="BFC53" s="2"/>
      <c r="BFD53" s="2"/>
      <c r="BFE53" s="2"/>
      <c r="BFF53" s="2"/>
      <c r="BFG53" s="2"/>
      <c r="BFH53" s="2"/>
      <c r="BFI53" s="2"/>
      <c r="BFJ53" s="2"/>
      <c r="BFK53" s="2"/>
      <c r="BFL53" s="2"/>
      <c r="BFM53" s="2"/>
      <c r="BFN53" s="2"/>
      <c r="BFO53" s="2"/>
      <c r="BFP53" s="2"/>
      <c r="BFQ53" s="2"/>
      <c r="BFR53" s="2"/>
      <c r="BFS53" s="2"/>
      <c r="BFT53" s="2"/>
      <c r="BFU53" s="2"/>
      <c r="BFV53" s="2"/>
      <c r="BFW53" s="2"/>
      <c r="BFX53" s="2"/>
      <c r="BFY53" s="2"/>
      <c r="BFZ53" s="2"/>
      <c r="BGA53" s="2"/>
      <c r="BGB53" s="2"/>
      <c r="BGC53" s="2"/>
      <c r="BGD53" s="2"/>
      <c r="BGE53" s="2"/>
      <c r="BGF53" s="2"/>
      <c r="BGG53" s="2"/>
      <c r="BGH53" s="2"/>
      <c r="BGI53" s="2"/>
      <c r="BGJ53" s="2"/>
      <c r="BGK53" s="2"/>
      <c r="BGL53" s="2"/>
      <c r="BGM53" s="2"/>
      <c r="BGN53" s="2"/>
      <c r="BGO53" s="2"/>
      <c r="BGP53" s="2"/>
      <c r="BGQ53" s="2"/>
      <c r="BGR53" s="2"/>
      <c r="BGS53" s="2"/>
      <c r="BGT53" s="2"/>
      <c r="BGU53" s="2"/>
      <c r="BGV53" s="2"/>
      <c r="BGW53" s="2"/>
      <c r="BGX53" s="2"/>
      <c r="BGY53" s="2"/>
      <c r="BGZ53" s="2"/>
      <c r="BHA53" s="2"/>
      <c r="BHB53" s="2"/>
      <c r="BHC53" s="2"/>
      <c r="BHD53" s="2"/>
      <c r="BHE53" s="2"/>
      <c r="BHF53" s="2"/>
      <c r="BHG53" s="2"/>
      <c r="BHH53" s="2"/>
      <c r="BHI53" s="2"/>
      <c r="BHJ53" s="2"/>
      <c r="BHK53" s="2"/>
      <c r="BHL53" s="2"/>
      <c r="BHM53" s="2"/>
      <c r="BHN53" s="2"/>
      <c r="BHO53" s="2"/>
      <c r="BHP53" s="2"/>
      <c r="BHQ53" s="2"/>
      <c r="BHR53" s="2"/>
      <c r="BHS53" s="2"/>
      <c r="BHT53" s="2"/>
      <c r="BHU53" s="2"/>
      <c r="BHV53" s="2"/>
      <c r="BHW53" s="2"/>
      <c r="BHX53" s="2"/>
      <c r="BHY53" s="2"/>
      <c r="BHZ53" s="2"/>
      <c r="BIA53" s="2"/>
      <c r="BIB53" s="2"/>
      <c r="BIC53" s="2"/>
      <c r="BID53" s="2"/>
      <c r="BIE53" s="2"/>
      <c r="BIF53" s="2"/>
      <c r="BIG53" s="2"/>
      <c r="BIH53" s="2"/>
      <c r="BII53" s="2"/>
      <c r="BIJ53" s="2"/>
      <c r="BIK53" s="2"/>
      <c r="BIL53" s="2"/>
      <c r="BIM53" s="2"/>
      <c r="BIN53" s="2"/>
      <c r="BIO53" s="2"/>
      <c r="BIP53" s="2"/>
      <c r="BIQ53" s="2"/>
      <c r="BIR53" s="2"/>
      <c r="BIS53" s="2"/>
      <c r="BIT53" s="2"/>
      <c r="BIU53" s="2"/>
      <c r="BIV53" s="2"/>
      <c r="BIW53" s="2"/>
      <c r="BIX53" s="2"/>
      <c r="BIY53" s="2"/>
      <c r="BIZ53" s="2"/>
      <c r="BJA53" s="2"/>
      <c r="BJB53" s="2"/>
      <c r="BJC53" s="2"/>
      <c r="BJD53" s="2"/>
      <c r="BJE53" s="2"/>
      <c r="BJF53" s="2"/>
      <c r="BJG53" s="2"/>
      <c r="BJH53" s="2"/>
      <c r="BJI53" s="2"/>
      <c r="BJJ53" s="2"/>
      <c r="BJK53" s="2"/>
      <c r="BJL53" s="2"/>
      <c r="BJM53" s="2"/>
      <c r="BJN53" s="2"/>
      <c r="BJO53" s="2"/>
      <c r="BJP53" s="2"/>
      <c r="BJQ53" s="2"/>
      <c r="BJR53" s="2"/>
      <c r="BJS53" s="2"/>
      <c r="BJT53" s="2"/>
      <c r="BJU53" s="2"/>
      <c r="BJV53" s="2"/>
      <c r="BJW53" s="2"/>
      <c r="BJX53" s="2"/>
      <c r="BJY53" s="2"/>
      <c r="BJZ53" s="2"/>
      <c r="BKA53" s="2"/>
      <c r="BKB53" s="2"/>
      <c r="BKC53" s="2"/>
      <c r="BKD53" s="2"/>
      <c r="BKE53" s="2"/>
      <c r="BKF53" s="2"/>
      <c r="BKG53" s="2"/>
      <c r="BKH53" s="2"/>
      <c r="BKI53" s="2"/>
      <c r="BKJ53" s="2"/>
      <c r="BKK53" s="2"/>
      <c r="BKL53" s="2"/>
      <c r="BKM53" s="2"/>
      <c r="BKN53" s="2"/>
      <c r="BKO53" s="2"/>
      <c r="BKP53" s="2"/>
      <c r="BKQ53" s="2"/>
      <c r="BKR53" s="2"/>
      <c r="BKS53" s="2"/>
      <c r="BKT53" s="2"/>
      <c r="BKU53" s="2"/>
      <c r="BKV53" s="2"/>
      <c r="BKW53" s="2"/>
      <c r="BKX53" s="2"/>
      <c r="BKY53" s="2"/>
      <c r="BKZ53" s="2"/>
      <c r="BLA53" s="2"/>
      <c r="BLB53" s="2"/>
      <c r="BLC53" s="2"/>
      <c r="BLD53" s="2"/>
      <c r="BLE53" s="2"/>
      <c r="BLF53" s="2"/>
      <c r="BLG53" s="2"/>
      <c r="BLH53" s="2"/>
      <c r="BLI53" s="2"/>
      <c r="BLJ53" s="2"/>
      <c r="BLK53" s="2"/>
      <c r="BLL53" s="2"/>
      <c r="BLM53" s="2"/>
      <c r="BLN53" s="2"/>
      <c r="BLO53" s="2"/>
      <c r="BLP53" s="2"/>
      <c r="BLQ53" s="2"/>
      <c r="BLR53" s="2"/>
      <c r="BLS53" s="2"/>
      <c r="BLT53" s="2"/>
      <c r="BLU53" s="2"/>
      <c r="BLV53" s="2"/>
      <c r="BLW53" s="2"/>
      <c r="BLX53" s="2"/>
      <c r="BLY53" s="2"/>
      <c r="BLZ53" s="2"/>
      <c r="BMA53" s="2"/>
      <c r="BMB53" s="2"/>
      <c r="BMC53" s="2"/>
      <c r="BMD53" s="2"/>
      <c r="BME53" s="2"/>
      <c r="BMF53" s="2"/>
      <c r="BMG53" s="2"/>
      <c r="BMH53" s="2"/>
      <c r="BMI53" s="2"/>
      <c r="BMJ53" s="2"/>
      <c r="BMK53" s="2"/>
      <c r="BML53" s="2"/>
      <c r="BMM53" s="2"/>
      <c r="BMN53" s="2"/>
      <c r="BMO53" s="2"/>
      <c r="BMP53" s="2"/>
      <c r="BMQ53" s="2"/>
      <c r="BMR53" s="2"/>
      <c r="BMS53" s="2"/>
      <c r="BMT53" s="2"/>
      <c r="BMU53" s="2"/>
      <c r="BMV53" s="2"/>
      <c r="BMW53" s="2"/>
      <c r="BMX53" s="2"/>
      <c r="BMY53" s="2"/>
      <c r="BMZ53" s="2"/>
      <c r="BNA53" s="2"/>
      <c r="BNB53" s="2"/>
      <c r="BNC53" s="2"/>
      <c r="BND53" s="2"/>
      <c r="BNE53" s="2"/>
      <c r="BNF53" s="2"/>
      <c r="BNG53" s="2"/>
      <c r="BNH53" s="2"/>
      <c r="BNI53" s="2"/>
      <c r="BNJ53" s="2"/>
      <c r="BNK53" s="2"/>
      <c r="BNL53" s="2"/>
      <c r="BNM53" s="2"/>
      <c r="BNN53" s="2"/>
      <c r="BNO53" s="2"/>
      <c r="BNP53" s="2"/>
      <c r="BNQ53" s="2"/>
      <c r="BNR53" s="2"/>
      <c r="BNS53" s="2"/>
      <c r="BNT53" s="2"/>
      <c r="BNU53" s="2"/>
      <c r="BNV53" s="2"/>
      <c r="BNW53" s="2"/>
      <c r="BNX53" s="2"/>
      <c r="BNY53" s="2"/>
      <c r="BNZ53" s="2"/>
      <c r="BOA53" s="2"/>
      <c r="BOB53" s="2"/>
      <c r="BOC53" s="2"/>
      <c r="BOD53" s="2"/>
      <c r="BOE53" s="2"/>
      <c r="BOF53" s="2"/>
      <c r="BOG53" s="2"/>
      <c r="BOH53" s="2"/>
      <c r="BOI53" s="2"/>
      <c r="BOJ53" s="2"/>
      <c r="BOK53" s="2"/>
      <c r="BOL53" s="2"/>
      <c r="BOM53" s="2"/>
      <c r="BON53" s="2"/>
      <c r="BOO53" s="2"/>
      <c r="BOP53" s="2"/>
      <c r="BOQ53" s="2"/>
      <c r="BOR53" s="2"/>
      <c r="BOS53" s="2"/>
      <c r="BOT53" s="2"/>
      <c r="BOU53" s="2"/>
      <c r="BOV53" s="2"/>
      <c r="BOW53" s="2"/>
      <c r="BOX53" s="2"/>
      <c r="BOY53" s="2"/>
      <c r="BOZ53" s="2"/>
      <c r="BPA53" s="2"/>
      <c r="BPB53" s="2"/>
      <c r="BPC53" s="2"/>
      <c r="BPD53" s="2"/>
      <c r="BPE53" s="2"/>
      <c r="BPF53" s="2"/>
      <c r="BPG53" s="2"/>
      <c r="BPH53" s="2"/>
      <c r="BPI53" s="2"/>
      <c r="BPJ53" s="2"/>
      <c r="BPK53" s="2"/>
      <c r="BPL53" s="2"/>
      <c r="BPM53" s="2"/>
      <c r="BPN53" s="2"/>
      <c r="BPO53" s="2"/>
      <c r="BPP53" s="2"/>
      <c r="BPQ53" s="2"/>
      <c r="BPR53" s="2"/>
      <c r="BPS53" s="2"/>
      <c r="BPT53" s="2"/>
      <c r="BPU53" s="2"/>
      <c r="BPV53" s="2"/>
      <c r="BPW53" s="2"/>
      <c r="BPX53" s="2"/>
      <c r="BPY53" s="2"/>
      <c r="BPZ53" s="2"/>
      <c r="BQA53" s="2"/>
      <c r="BQB53" s="2"/>
      <c r="BQC53" s="2"/>
      <c r="BQD53" s="2"/>
      <c r="BQE53" s="2"/>
      <c r="BQF53" s="2"/>
      <c r="BQG53" s="2"/>
      <c r="BQH53" s="2"/>
      <c r="BQI53" s="2"/>
      <c r="BQJ53" s="2"/>
      <c r="BQK53" s="2"/>
      <c r="BQL53" s="2"/>
      <c r="BQM53" s="2"/>
      <c r="BQN53" s="2"/>
      <c r="BQO53" s="2"/>
      <c r="BQP53" s="2"/>
      <c r="BQQ53" s="2"/>
      <c r="BQR53" s="2"/>
      <c r="BQS53" s="2"/>
      <c r="BQT53" s="2"/>
      <c r="BQU53" s="2"/>
      <c r="BQV53" s="2"/>
      <c r="BQW53" s="2"/>
      <c r="BQX53" s="2"/>
      <c r="BQY53" s="2"/>
      <c r="BQZ53" s="2"/>
      <c r="BRA53" s="2"/>
      <c r="BRB53" s="2"/>
      <c r="BRC53" s="2"/>
      <c r="BRD53" s="2"/>
      <c r="BRE53" s="2"/>
      <c r="BRF53" s="2"/>
      <c r="BRG53" s="2"/>
      <c r="BRH53" s="2"/>
      <c r="BRI53" s="2"/>
      <c r="BRJ53" s="2"/>
      <c r="BRK53" s="2"/>
      <c r="BRL53" s="2"/>
      <c r="BRM53" s="2"/>
      <c r="BRN53" s="2"/>
      <c r="BRO53" s="2"/>
      <c r="BRP53" s="2"/>
      <c r="BRQ53" s="2"/>
      <c r="BRR53" s="2"/>
      <c r="BRS53" s="2"/>
      <c r="BRT53" s="2"/>
      <c r="BRU53" s="2"/>
      <c r="BRV53" s="2"/>
      <c r="BRW53" s="2"/>
      <c r="BRX53" s="2"/>
      <c r="BRY53" s="2"/>
      <c r="BRZ53" s="2"/>
      <c r="BSA53" s="2"/>
      <c r="BSB53" s="2"/>
      <c r="BSC53" s="2"/>
      <c r="BSD53" s="2"/>
      <c r="BSE53" s="2"/>
      <c r="BSF53" s="2"/>
      <c r="BSG53" s="2"/>
      <c r="BSH53" s="2"/>
      <c r="BSI53" s="2"/>
      <c r="BSJ53" s="2"/>
      <c r="BSK53" s="2"/>
      <c r="BSL53" s="2"/>
      <c r="BSM53" s="2"/>
      <c r="BSN53" s="2"/>
      <c r="BSO53" s="2"/>
      <c r="BSP53" s="2"/>
      <c r="BSQ53" s="2"/>
      <c r="BSR53" s="2"/>
      <c r="BSS53" s="2"/>
      <c r="BST53" s="2"/>
      <c r="BSU53" s="2"/>
      <c r="BSV53" s="2"/>
      <c r="BSW53" s="2"/>
      <c r="BSX53" s="2"/>
      <c r="BSY53" s="2"/>
      <c r="BSZ53" s="2"/>
      <c r="BTA53" s="2"/>
      <c r="BTB53" s="2"/>
      <c r="BTC53" s="2"/>
      <c r="BTD53" s="2"/>
      <c r="BTE53" s="2"/>
      <c r="BTF53" s="2"/>
      <c r="BTG53" s="2"/>
      <c r="BTH53" s="2"/>
      <c r="BTI53" s="2"/>
      <c r="BTJ53" s="2"/>
      <c r="BTK53" s="2"/>
      <c r="BTL53" s="2"/>
      <c r="BTM53" s="2"/>
      <c r="BTN53" s="2"/>
      <c r="BTO53" s="2"/>
      <c r="BTP53" s="2"/>
      <c r="BTQ53" s="2"/>
      <c r="BTR53" s="2"/>
      <c r="BTS53" s="2"/>
      <c r="BTT53" s="2"/>
      <c r="BTU53" s="2"/>
      <c r="BTV53" s="2"/>
      <c r="BTW53" s="2"/>
      <c r="BTX53" s="2"/>
      <c r="BTY53" s="2"/>
      <c r="BTZ53" s="2"/>
      <c r="BUA53" s="2"/>
      <c r="BUB53" s="2"/>
      <c r="BUC53" s="2"/>
      <c r="BUD53" s="2"/>
      <c r="BUE53" s="2"/>
      <c r="BUF53" s="2"/>
      <c r="BUG53" s="2"/>
      <c r="BUH53" s="2"/>
      <c r="BUI53" s="2"/>
      <c r="BUJ53" s="2"/>
      <c r="BUK53" s="2"/>
      <c r="BUL53" s="2"/>
      <c r="BUM53" s="2"/>
      <c r="BUN53" s="2"/>
      <c r="BUO53" s="2"/>
      <c r="BUP53" s="2"/>
      <c r="BUQ53" s="2"/>
      <c r="BUR53" s="2"/>
      <c r="BUS53" s="2"/>
      <c r="BUT53" s="2"/>
      <c r="BUU53" s="2"/>
      <c r="BUV53" s="2"/>
      <c r="BUW53" s="2"/>
      <c r="BUX53" s="2"/>
      <c r="BUY53" s="2"/>
      <c r="BUZ53" s="2"/>
      <c r="BVA53" s="2"/>
      <c r="BVB53" s="2"/>
      <c r="BVC53" s="2"/>
      <c r="BVD53" s="2"/>
      <c r="BVE53" s="2"/>
      <c r="BVF53" s="2"/>
      <c r="BVG53" s="2"/>
      <c r="BVH53" s="2"/>
      <c r="BVI53" s="2"/>
      <c r="BVJ53" s="2"/>
      <c r="BVK53" s="2"/>
      <c r="BVL53" s="2"/>
      <c r="BVM53" s="2"/>
      <c r="BVN53" s="2"/>
      <c r="BVO53" s="2"/>
      <c r="BVP53" s="2"/>
      <c r="BVQ53" s="2"/>
      <c r="BVR53" s="2"/>
      <c r="BVS53" s="2"/>
      <c r="BVT53" s="2"/>
      <c r="BVU53" s="2"/>
      <c r="BVV53" s="2"/>
      <c r="BVW53" s="2"/>
      <c r="BVX53" s="2"/>
      <c r="BVY53" s="2"/>
      <c r="BVZ53" s="2"/>
      <c r="BWA53" s="2"/>
      <c r="BWB53" s="2"/>
      <c r="BWC53" s="2"/>
      <c r="BWD53" s="2"/>
      <c r="BWE53" s="2"/>
      <c r="BWF53" s="2"/>
      <c r="BWG53" s="2"/>
      <c r="BWH53" s="2"/>
      <c r="BWI53" s="2"/>
      <c r="BWJ53" s="2"/>
      <c r="BWK53" s="2"/>
      <c r="BWL53" s="2"/>
      <c r="BWM53" s="2"/>
      <c r="BWN53" s="2"/>
      <c r="BWO53" s="2"/>
      <c r="BWP53" s="2"/>
      <c r="BWQ53" s="2"/>
      <c r="BWR53" s="2"/>
      <c r="BWS53" s="2"/>
      <c r="BWT53" s="2"/>
      <c r="BWU53" s="2"/>
      <c r="BWV53" s="2"/>
      <c r="BWW53" s="2"/>
      <c r="BWX53" s="2"/>
      <c r="BWY53" s="2"/>
      <c r="BWZ53" s="2"/>
      <c r="BXA53" s="2"/>
      <c r="BXB53" s="2"/>
      <c r="BXC53" s="2"/>
      <c r="BXD53" s="2"/>
      <c r="BXE53" s="2"/>
      <c r="BXF53" s="2"/>
      <c r="BXG53" s="2"/>
      <c r="BXH53" s="2"/>
      <c r="BXI53" s="2"/>
      <c r="BXJ53" s="2"/>
      <c r="BXK53" s="2"/>
      <c r="BXL53" s="2"/>
      <c r="BXM53" s="2"/>
      <c r="BXN53" s="2"/>
      <c r="BXO53" s="2"/>
      <c r="BXP53" s="2"/>
      <c r="BXQ53" s="2"/>
      <c r="BXR53" s="2"/>
      <c r="BXS53" s="2"/>
      <c r="BXT53" s="2"/>
      <c r="BXU53" s="2"/>
      <c r="BXV53" s="2"/>
      <c r="BXW53" s="2"/>
      <c r="BXX53" s="2"/>
      <c r="BXY53" s="2"/>
      <c r="BXZ53" s="2"/>
      <c r="BYA53" s="2"/>
      <c r="BYB53" s="2"/>
      <c r="BYC53" s="2"/>
      <c r="BYD53" s="2"/>
      <c r="BYE53" s="2"/>
      <c r="BYF53" s="2"/>
      <c r="BYG53" s="2"/>
      <c r="BYH53" s="2"/>
      <c r="BYI53" s="2"/>
      <c r="BYJ53" s="2"/>
      <c r="BYK53" s="2"/>
      <c r="BYL53" s="2"/>
      <c r="BYM53" s="2"/>
      <c r="BYN53" s="2"/>
      <c r="BYO53" s="2"/>
      <c r="BYP53" s="2"/>
      <c r="BYQ53" s="2"/>
      <c r="BYR53" s="2"/>
      <c r="BYS53" s="2"/>
      <c r="BYT53" s="2"/>
      <c r="BYU53" s="2"/>
      <c r="BYV53" s="2"/>
      <c r="BYW53" s="2"/>
      <c r="BYX53" s="2"/>
      <c r="BYY53" s="2"/>
      <c r="BYZ53" s="2"/>
      <c r="BZA53" s="2"/>
      <c r="BZB53" s="2"/>
      <c r="BZC53" s="2"/>
      <c r="BZD53" s="2"/>
      <c r="BZE53" s="2"/>
      <c r="BZF53" s="2"/>
      <c r="BZG53" s="2"/>
      <c r="BZH53" s="2"/>
      <c r="BZI53" s="2"/>
      <c r="BZJ53" s="2"/>
      <c r="BZK53" s="2"/>
      <c r="BZL53" s="2"/>
      <c r="BZM53" s="2"/>
      <c r="BZN53" s="2"/>
      <c r="BZO53" s="2"/>
      <c r="BZP53" s="2"/>
      <c r="BZQ53" s="2"/>
      <c r="BZR53" s="2"/>
      <c r="BZS53" s="2"/>
      <c r="BZT53" s="2"/>
      <c r="BZU53" s="2"/>
      <c r="BZV53" s="2"/>
      <c r="BZW53" s="2"/>
      <c r="BZX53" s="2"/>
      <c r="BZY53" s="2"/>
      <c r="BZZ53" s="2"/>
      <c r="CAA53" s="2"/>
      <c r="CAB53" s="2"/>
      <c r="CAC53" s="2"/>
      <c r="CAD53" s="2"/>
      <c r="CAE53" s="2"/>
      <c r="CAF53" s="2"/>
      <c r="CAG53" s="2"/>
      <c r="CAH53" s="2"/>
      <c r="CAI53" s="2"/>
      <c r="CAJ53" s="2"/>
      <c r="CAK53" s="2"/>
      <c r="CAL53" s="2"/>
      <c r="CAM53" s="2"/>
      <c r="CAN53" s="2"/>
      <c r="CAO53" s="2"/>
      <c r="CAP53" s="2"/>
      <c r="CAQ53" s="2"/>
      <c r="CAR53" s="2"/>
      <c r="CAS53" s="2"/>
      <c r="CAT53" s="2"/>
      <c r="CAU53" s="2"/>
      <c r="CAV53" s="2"/>
      <c r="CAW53" s="2"/>
      <c r="CAX53" s="2"/>
      <c r="CAY53" s="2"/>
      <c r="CAZ53" s="2"/>
      <c r="CBA53" s="2"/>
      <c r="CBB53" s="2"/>
      <c r="CBC53" s="2"/>
      <c r="CBD53" s="2"/>
      <c r="CBE53" s="2"/>
      <c r="CBF53" s="2"/>
      <c r="CBG53" s="2"/>
      <c r="CBH53" s="2"/>
      <c r="CBI53" s="2"/>
      <c r="CBJ53" s="2"/>
      <c r="CBK53" s="2"/>
      <c r="CBL53" s="2"/>
      <c r="CBM53" s="2"/>
      <c r="CBN53" s="2"/>
      <c r="CBO53" s="2"/>
      <c r="CBP53" s="2"/>
      <c r="CBQ53" s="2"/>
      <c r="CBR53" s="2"/>
      <c r="CBS53" s="2"/>
      <c r="CBT53" s="2"/>
      <c r="CBU53" s="2"/>
      <c r="CBV53" s="2"/>
      <c r="CBW53" s="2"/>
      <c r="CBX53" s="2"/>
      <c r="CBY53" s="2"/>
      <c r="CBZ53" s="2"/>
      <c r="CCA53" s="2"/>
      <c r="CCB53" s="2"/>
      <c r="CCC53" s="2"/>
      <c r="CCD53" s="2"/>
      <c r="CCE53" s="2"/>
      <c r="CCF53" s="2"/>
      <c r="CCG53" s="2"/>
      <c r="CCH53" s="2"/>
      <c r="CCI53" s="2"/>
      <c r="CCJ53" s="2"/>
      <c r="CCK53" s="2"/>
      <c r="CCL53" s="2"/>
      <c r="CCM53" s="2"/>
      <c r="CCN53" s="2"/>
      <c r="CCO53" s="2"/>
      <c r="CCP53" s="2"/>
      <c r="CCQ53" s="2"/>
      <c r="CCR53" s="2"/>
      <c r="CCS53" s="2"/>
      <c r="CCT53" s="2"/>
      <c r="CCU53" s="2"/>
      <c r="CCV53" s="2"/>
      <c r="CCW53" s="2"/>
      <c r="CCX53" s="2"/>
      <c r="CCY53" s="2"/>
      <c r="CCZ53" s="2"/>
      <c r="CDA53" s="2"/>
      <c r="CDB53" s="2"/>
      <c r="CDC53" s="2"/>
      <c r="CDD53" s="2"/>
      <c r="CDE53" s="2"/>
      <c r="CDF53" s="2"/>
      <c r="CDG53" s="2"/>
      <c r="CDH53" s="2"/>
      <c r="CDI53" s="2"/>
      <c r="CDJ53" s="2"/>
      <c r="CDK53" s="2"/>
      <c r="CDL53" s="2"/>
      <c r="CDM53" s="2"/>
      <c r="CDN53" s="2"/>
      <c r="CDO53" s="2"/>
      <c r="CDP53" s="2"/>
      <c r="CDQ53" s="2"/>
      <c r="CDR53" s="2"/>
      <c r="CDS53" s="2"/>
      <c r="CDT53" s="2"/>
      <c r="CDU53" s="2"/>
      <c r="CDV53" s="2"/>
      <c r="CDW53" s="2"/>
      <c r="CDX53" s="2"/>
      <c r="CDY53" s="2"/>
      <c r="CDZ53" s="2"/>
      <c r="CEA53" s="2"/>
      <c r="CEB53" s="2"/>
      <c r="CEC53" s="2"/>
      <c r="CED53" s="2"/>
      <c r="CEE53" s="2"/>
      <c r="CEF53" s="2"/>
      <c r="CEG53" s="2"/>
      <c r="CEH53" s="2"/>
      <c r="CEI53" s="2"/>
      <c r="CEJ53" s="2"/>
      <c r="CEK53" s="2"/>
      <c r="CEL53" s="2"/>
      <c r="CEM53" s="2"/>
      <c r="CEN53" s="2"/>
      <c r="CEO53" s="2"/>
      <c r="CEP53" s="2"/>
      <c r="CEQ53" s="2"/>
      <c r="CER53" s="2"/>
      <c r="CES53" s="2"/>
      <c r="CET53" s="2"/>
      <c r="CEU53" s="2"/>
      <c r="CEV53" s="2"/>
      <c r="CEW53" s="2"/>
      <c r="CEX53" s="2"/>
      <c r="CEY53" s="2"/>
      <c r="CEZ53" s="2"/>
      <c r="CFA53" s="2"/>
      <c r="CFB53" s="2"/>
      <c r="CFC53" s="2"/>
      <c r="CFD53" s="2"/>
      <c r="CFE53" s="2"/>
      <c r="CFF53" s="2"/>
      <c r="CFG53" s="2"/>
      <c r="CFH53" s="2"/>
      <c r="CFI53" s="2"/>
      <c r="CFJ53" s="2"/>
      <c r="CFK53" s="2"/>
      <c r="CFL53" s="2"/>
      <c r="CFM53" s="2"/>
      <c r="CFN53" s="2"/>
      <c r="CFO53" s="2"/>
      <c r="CFP53" s="2"/>
      <c r="CFQ53" s="2"/>
      <c r="CFR53" s="2"/>
      <c r="CFS53" s="2"/>
      <c r="CFT53" s="2"/>
      <c r="CFU53" s="2"/>
      <c r="CFV53" s="2"/>
      <c r="CFW53" s="2"/>
      <c r="CFX53" s="2"/>
      <c r="CFY53" s="2"/>
      <c r="CFZ53" s="2"/>
      <c r="CGA53" s="2"/>
      <c r="CGB53" s="2"/>
      <c r="CGC53" s="2"/>
      <c r="CGD53" s="2"/>
      <c r="CGE53" s="2"/>
      <c r="CGF53" s="2"/>
      <c r="CGG53" s="2"/>
      <c r="CGH53" s="2"/>
      <c r="CGI53" s="2"/>
      <c r="CGJ53" s="2"/>
      <c r="CGK53" s="2"/>
      <c r="CGL53" s="2"/>
      <c r="CGM53" s="2"/>
      <c r="CGN53" s="2"/>
      <c r="CGO53" s="2"/>
      <c r="CGP53" s="2"/>
      <c r="CGQ53" s="2"/>
      <c r="CGR53" s="2"/>
      <c r="CGS53" s="2"/>
      <c r="CGT53" s="2"/>
      <c r="CGU53" s="2"/>
      <c r="CGV53" s="2"/>
      <c r="CGW53" s="2"/>
      <c r="CGX53" s="2"/>
      <c r="CGY53" s="2"/>
      <c r="CGZ53" s="2"/>
      <c r="CHA53" s="2"/>
      <c r="CHB53" s="2"/>
      <c r="CHC53" s="2"/>
      <c r="CHD53" s="2"/>
      <c r="CHE53" s="2"/>
      <c r="CHF53" s="2"/>
      <c r="CHG53" s="2"/>
      <c r="CHH53" s="2"/>
      <c r="CHI53" s="2"/>
      <c r="CHJ53" s="2"/>
      <c r="CHK53" s="2"/>
      <c r="CHL53" s="2"/>
      <c r="CHM53" s="2"/>
      <c r="CHN53" s="2"/>
      <c r="CHO53" s="2"/>
      <c r="CHP53" s="2"/>
      <c r="CHQ53" s="2"/>
      <c r="CHR53" s="2"/>
      <c r="CHS53" s="2"/>
      <c r="CHT53" s="2"/>
      <c r="CHU53" s="2"/>
      <c r="CHV53" s="2"/>
      <c r="CHW53" s="2"/>
      <c r="CHX53" s="2"/>
      <c r="CHY53" s="2"/>
      <c r="CHZ53" s="2"/>
      <c r="CIA53" s="2"/>
      <c r="CIB53" s="2"/>
      <c r="CIC53" s="2"/>
      <c r="CID53" s="2"/>
      <c r="CIE53" s="2"/>
      <c r="CIF53" s="2"/>
      <c r="CIG53" s="2"/>
      <c r="CIH53" s="2"/>
      <c r="CII53" s="2"/>
      <c r="CIJ53" s="2"/>
      <c r="CIK53" s="2"/>
      <c r="CIL53" s="2"/>
      <c r="CIM53" s="2"/>
      <c r="CIN53" s="2"/>
      <c r="CIO53" s="2"/>
      <c r="CIP53" s="2"/>
      <c r="CIQ53" s="2"/>
      <c r="CIR53" s="2"/>
      <c r="CIS53" s="2"/>
      <c r="CIT53" s="2"/>
      <c r="CIU53" s="2"/>
      <c r="CIV53" s="2"/>
      <c r="CIW53" s="2"/>
      <c r="CIX53" s="2"/>
      <c r="CIY53" s="2"/>
      <c r="CIZ53" s="2"/>
      <c r="CJA53" s="2"/>
      <c r="CJB53" s="2"/>
      <c r="CJC53" s="2"/>
      <c r="CJD53" s="2"/>
      <c r="CJE53" s="2"/>
      <c r="CJF53" s="2"/>
      <c r="CJG53" s="2"/>
      <c r="CJH53" s="2"/>
      <c r="CJI53" s="2"/>
      <c r="CJJ53" s="2"/>
      <c r="CJK53" s="2"/>
      <c r="CJL53" s="2"/>
      <c r="CJM53" s="2"/>
      <c r="CJN53" s="2"/>
      <c r="CJO53" s="2"/>
      <c r="CJP53" s="2"/>
      <c r="CJQ53" s="2"/>
      <c r="CJR53" s="2"/>
      <c r="CJS53" s="2"/>
      <c r="CJT53" s="2"/>
      <c r="CJU53" s="2"/>
      <c r="CJV53" s="2"/>
      <c r="CJW53" s="2"/>
      <c r="CJX53" s="2"/>
      <c r="CJY53" s="2"/>
      <c r="CJZ53" s="2"/>
      <c r="CKA53" s="2"/>
      <c r="CKB53" s="2"/>
      <c r="CKC53" s="2"/>
      <c r="CKD53" s="2"/>
      <c r="CKE53" s="2"/>
      <c r="CKF53" s="2"/>
      <c r="CKG53" s="2"/>
      <c r="CKH53" s="2"/>
      <c r="CKI53" s="2"/>
      <c r="CKJ53" s="2"/>
      <c r="CKK53" s="2"/>
      <c r="CKL53" s="2"/>
      <c r="CKM53" s="2"/>
      <c r="CKN53" s="2"/>
      <c r="CKO53" s="2"/>
      <c r="CKP53" s="2"/>
      <c r="CKQ53" s="2"/>
      <c r="CKR53" s="2"/>
      <c r="CKS53" s="2"/>
      <c r="CKT53" s="2"/>
      <c r="CKU53" s="2"/>
      <c r="CKV53" s="2"/>
      <c r="CKW53" s="2"/>
      <c r="CKX53" s="2"/>
      <c r="CKY53" s="2"/>
      <c r="CKZ53" s="2"/>
      <c r="CLA53" s="2"/>
      <c r="CLB53" s="2"/>
      <c r="CLC53" s="2"/>
      <c r="CLD53" s="2"/>
      <c r="CLE53" s="2"/>
      <c r="CLF53" s="2"/>
      <c r="CLG53" s="2"/>
      <c r="CLH53" s="2"/>
      <c r="CLI53" s="2"/>
      <c r="CLJ53" s="2"/>
      <c r="CLK53" s="2"/>
      <c r="CLL53" s="2"/>
      <c r="CLM53" s="2"/>
      <c r="CLN53" s="2"/>
      <c r="CLO53" s="2"/>
      <c r="CLP53" s="2"/>
      <c r="CLQ53" s="2"/>
      <c r="CLR53" s="2"/>
      <c r="CLS53" s="2"/>
      <c r="CLT53" s="2"/>
      <c r="CLU53" s="2"/>
      <c r="CLV53" s="2"/>
      <c r="CLW53" s="2"/>
      <c r="CLX53" s="2"/>
      <c r="CLY53" s="2"/>
      <c r="CLZ53" s="2"/>
      <c r="CMA53" s="2"/>
      <c r="CMB53" s="2"/>
      <c r="CMC53" s="2"/>
      <c r="CMD53" s="2"/>
      <c r="CME53" s="2"/>
      <c r="CMF53" s="2"/>
      <c r="CMG53" s="2"/>
      <c r="CMH53" s="2"/>
      <c r="CMI53" s="2"/>
      <c r="CMJ53" s="2"/>
      <c r="CMK53" s="2"/>
      <c r="CML53" s="2"/>
      <c r="CMM53" s="2"/>
      <c r="CMN53" s="2"/>
      <c r="CMO53" s="2"/>
      <c r="CMP53" s="2"/>
      <c r="CMQ53" s="2"/>
      <c r="CMR53" s="2"/>
      <c r="CMS53" s="2"/>
      <c r="CMT53" s="2"/>
      <c r="CMU53" s="2"/>
      <c r="CMV53" s="2"/>
      <c r="CMW53" s="2"/>
      <c r="CMX53" s="2"/>
      <c r="CMY53" s="2"/>
      <c r="CMZ53" s="2"/>
      <c r="CNA53" s="2"/>
      <c r="CNB53" s="2"/>
      <c r="CNC53" s="2"/>
      <c r="CND53" s="2"/>
      <c r="CNE53" s="2"/>
      <c r="CNF53" s="2"/>
      <c r="CNG53" s="2"/>
      <c r="CNH53" s="2"/>
      <c r="CNI53" s="2"/>
      <c r="CNJ53" s="2"/>
      <c r="CNK53" s="2"/>
      <c r="CNL53" s="2"/>
      <c r="CNM53" s="2"/>
      <c r="CNN53" s="2"/>
      <c r="CNO53" s="2"/>
      <c r="CNP53" s="2"/>
      <c r="CNQ53" s="2"/>
      <c r="CNR53" s="2"/>
      <c r="CNS53" s="2"/>
      <c r="CNT53" s="2"/>
      <c r="CNU53" s="2"/>
      <c r="CNV53" s="2"/>
      <c r="CNW53" s="2"/>
      <c r="CNX53" s="2"/>
      <c r="CNY53" s="2"/>
      <c r="CNZ53" s="2"/>
      <c r="COA53" s="2"/>
      <c r="COB53" s="2"/>
      <c r="COC53" s="2"/>
      <c r="COD53" s="2"/>
      <c r="COE53" s="2"/>
      <c r="COF53" s="2"/>
      <c r="COG53" s="2"/>
      <c r="COH53" s="2"/>
      <c r="COI53" s="2"/>
      <c r="COJ53" s="2"/>
      <c r="COK53" s="2"/>
      <c r="COL53" s="2"/>
      <c r="COM53" s="2"/>
      <c r="CON53" s="2"/>
      <c r="COO53" s="2"/>
      <c r="COP53" s="2"/>
      <c r="COQ53" s="2"/>
      <c r="COR53" s="2"/>
      <c r="COS53" s="2"/>
      <c r="COT53" s="2"/>
      <c r="COU53" s="2"/>
      <c r="COV53" s="2"/>
      <c r="COW53" s="2"/>
      <c r="COX53" s="2"/>
      <c r="COY53" s="2"/>
      <c r="COZ53" s="2"/>
      <c r="CPA53" s="2"/>
      <c r="CPB53" s="2"/>
      <c r="CPC53" s="2"/>
      <c r="CPD53" s="2"/>
      <c r="CPE53" s="2"/>
      <c r="CPF53" s="2"/>
      <c r="CPG53" s="2"/>
      <c r="CPH53" s="2"/>
      <c r="CPI53" s="2"/>
      <c r="CPJ53" s="2"/>
      <c r="CPK53" s="2"/>
      <c r="CPL53" s="2"/>
      <c r="CPM53" s="2"/>
      <c r="CPN53" s="2"/>
      <c r="CPO53" s="2"/>
      <c r="CPP53" s="2"/>
      <c r="CPQ53" s="2"/>
      <c r="CPR53" s="2"/>
      <c r="CPS53" s="2"/>
      <c r="CPT53" s="2"/>
      <c r="CPU53" s="2"/>
      <c r="CPV53" s="2"/>
      <c r="CPW53" s="2"/>
      <c r="CPX53" s="2"/>
      <c r="CPY53" s="2"/>
      <c r="CPZ53" s="2"/>
      <c r="CQA53" s="2"/>
      <c r="CQB53" s="2"/>
      <c r="CQC53" s="2"/>
      <c r="CQD53" s="2"/>
      <c r="CQE53" s="2"/>
      <c r="CQF53" s="2"/>
      <c r="CQG53" s="2"/>
      <c r="CQH53" s="2"/>
      <c r="CQI53" s="2"/>
      <c r="CQJ53" s="2"/>
      <c r="CQK53" s="2"/>
      <c r="CQL53" s="2"/>
      <c r="CQM53" s="2"/>
      <c r="CQN53" s="2"/>
      <c r="CQO53" s="2"/>
      <c r="CQP53" s="2"/>
      <c r="CQQ53" s="2"/>
      <c r="CQR53" s="2"/>
      <c r="CQS53" s="2"/>
      <c r="CQT53" s="2"/>
      <c r="CQU53" s="2"/>
      <c r="CQV53" s="2"/>
      <c r="CQW53" s="2"/>
      <c r="CQX53" s="2"/>
      <c r="CQY53" s="2"/>
      <c r="CQZ53" s="2"/>
      <c r="CRA53" s="2"/>
      <c r="CRB53" s="2"/>
      <c r="CRC53" s="2"/>
      <c r="CRD53" s="2"/>
      <c r="CRE53" s="2"/>
      <c r="CRF53" s="2"/>
      <c r="CRG53" s="2"/>
      <c r="CRH53" s="2"/>
      <c r="CRI53" s="2"/>
      <c r="CRJ53" s="2"/>
      <c r="CRK53" s="2"/>
      <c r="CRL53" s="2"/>
      <c r="CRM53" s="2"/>
      <c r="CRN53" s="2"/>
      <c r="CRO53" s="2"/>
      <c r="CRP53" s="2"/>
      <c r="CRQ53" s="2"/>
      <c r="CRR53" s="2"/>
      <c r="CRS53" s="2"/>
      <c r="CRT53" s="2"/>
      <c r="CRU53" s="2"/>
      <c r="CRV53" s="2"/>
      <c r="CRW53" s="2"/>
      <c r="CRX53" s="2"/>
      <c r="CRY53" s="2"/>
      <c r="CRZ53" s="2"/>
      <c r="CSA53" s="2"/>
      <c r="CSB53" s="2"/>
      <c r="CSC53" s="2"/>
      <c r="CSD53" s="2"/>
      <c r="CSE53" s="2"/>
      <c r="CSF53" s="2"/>
      <c r="CSG53" s="2"/>
      <c r="CSH53" s="2"/>
      <c r="CSI53" s="2"/>
      <c r="CSJ53" s="2"/>
      <c r="CSK53" s="2"/>
      <c r="CSL53" s="2"/>
      <c r="CSM53" s="2"/>
      <c r="CSN53" s="2"/>
      <c r="CSO53" s="2"/>
      <c r="CSP53" s="2"/>
      <c r="CSQ53" s="2"/>
      <c r="CSR53" s="2"/>
      <c r="CSS53" s="2"/>
      <c r="CST53" s="2"/>
      <c r="CSU53" s="2"/>
      <c r="CSV53" s="2"/>
      <c r="CSW53" s="2"/>
      <c r="CSX53" s="2"/>
      <c r="CSY53" s="2"/>
      <c r="CSZ53" s="2"/>
      <c r="CTA53" s="2"/>
      <c r="CTB53" s="2"/>
      <c r="CTC53" s="2"/>
      <c r="CTD53" s="2"/>
      <c r="CTE53" s="2"/>
      <c r="CTF53" s="2"/>
      <c r="CTG53" s="2"/>
      <c r="CTH53" s="2"/>
      <c r="CTI53" s="2"/>
      <c r="CTJ53" s="2"/>
      <c r="CTK53" s="2"/>
      <c r="CTL53" s="2"/>
      <c r="CTM53" s="2"/>
      <c r="CTN53" s="2"/>
      <c r="CTO53" s="2"/>
      <c r="CTP53" s="2"/>
      <c r="CTQ53" s="2"/>
      <c r="CTR53" s="2"/>
      <c r="CTS53" s="2"/>
      <c r="CTT53" s="2"/>
      <c r="CTU53" s="2"/>
      <c r="CTV53" s="2"/>
      <c r="CTW53" s="2"/>
      <c r="CTX53" s="2"/>
      <c r="CTY53" s="2"/>
      <c r="CTZ53" s="2"/>
      <c r="CUA53" s="2"/>
      <c r="CUB53" s="2"/>
      <c r="CUC53" s="2"/>
      <c r="CUD53" s="2"/>
      <c r="CUE53" s="2"/>
      <c r="CUF53" s="2"/>
      <c r="CUG53" s="2"/>
      <c r="CUH53" s="2"/>
      <c r="CUI53" s="2"/>
      <c r="CUJ53" s="2"/>
      <c r="CUK53" s="2"/>
      <c r="CUL53" s="2"/>
      <c r="CUM53" s="2"/>
      <c r="CUN53" s="2"/>
      <c r="CUO53" s="2"/>
      <c r="CUP53" s="2"/>
      <c r="CUQ53" s="2"/>
      <c r="CUR53" s="2"/>
      <c r="CUS53" s="2"/>
      <c r="CUT53" s="2"/>
      <c r="CUU53" s="2"/>
      <c r="CUV53" s="2"/>
      <c r="CUW53" s="2"/>
      <c r="CUX53" s="2"/>
      <c r="CUY53" s="2"/>
      <c r="CUZ53" s="2"/>
      <c r="CVA53" s="2"/>
      <c r="CVB53" s="2"/>
      <c r="CVC53" s="2"/>
      <c r="CVD53" s="2"/>
      <c r="CVE53" s="2"/>
      <c r="CVF53" s="2"/>
      <c r="CVG53" s="2"/>
      <c r="CVH53" s="2"/>
      <c r="CVI53" s="2"/>
      <c r="CVJ53" s="2"/>
      <c r="CVK53" s="2"/>
      <c r="CVL53" s="2"/>
      <c r="CVM53" s="2"/>
      <c r="CVN53" s="2"/>
      <c r="CVO53" s="2"/>
      <c r="CVP53" s="2"/>
      <c r="CVQ53" s="2"/>
      <c r="CVR53" s="2"/>
      <c r="CVS53" s="2"/>
      <c r="CVT53" s="2"/>
      <c r="CVU53" s="2"/>
      <c r="CVV53" s="2"/>
      <c r="CVW53" s="2"/>
      <c r="CVX53" s="2"/>
      <c r="CVY53" s="2"/>
      <c r="CVZ53" s="2"/>
      <c r="CWA53" s="2"/>
      <c r="CWB53" s="2"/>
      <c r="CWC53" s="2"/>
      <c r="CWD53" s="2"/>
      <c r="CWE53" s="2"/>
      <c r="CWF53" s="2"/>
      <c r="CWG53" s="2"/>
      <c r="CWH53" s="2"/>
      <c r="CWI53" s="2"/>
      <c r="CWJ53" s="2"/>
      <c r="CWK53" s="2"/>
      <c r="CWL53" s="2"/>
      <c r="CWM53" s="2"/>
      <c r="CWN53" s="2"/>
      <c r="CWO53" s="2"/>
      <c r="CWP53" s="2"/>
      <c r="CWQ53" s="2"/>
      <c r="CWR53" s="2"/>
      <c r="CWS53" s="2"/>
      <c r="CWT53" s="2"/>
      <c r="CWU53" s="2"/>
      <c r="CWV53" s="2"/>
      <c r="CWW53" s="2"/>
      <c r="CWX53" s="2"/>
      <c r="CWY53" s="2"/>
      <c r="CWZ53" s="2"/>
      <c r="CXA53" s="2"/>
      <c r="CXB53" s="2"/>
      <c r="CXC53" s="2"/>
      <c r="CXD53" s="2"/>
      <c r="CXE53" s="2"/>
      <c r="CXF53" s="2"/>
      <c r="CXG53" s="2"/>
      <c r="CXH53" s="2"/>
      <c r="CXI53" s="2"/>
      <c r="CXJ53" s="2"/>
      <c r="CXK53" s="2"/>
      <c r="CXL53" s="2"/>
      <c r="CXM53" s="2"/>
      <c r="CXN53" s="2"/>
      <c r="CXO53" s="2"/>
      <c r="CXP53" s="2"/>
      <c r="CXQ53" s="2"/>
      <c r="CXR53" s="2"/>
      <c r="CXS53" s="2"/>
      <c r="CXT53" s="2"/>
      <c r="CXU53" s="2"/>
      <c r="CXV53" s="2"/>
      <c r="CXW53" s="2"/>
      <c r="CXX53" s="2"/>
      <c r="CXY53" s="2"/>
      <c r="CXZ53" s="2"/>
      <c r="CYA53" s="2"/>
      <c r="CYB53" s="2"/>
      <c r="CYC53" s="2"/>
      <c r="CYD53" s="2"/>
      <c r="CYE53" s="2"/>
      <c r="CYF53" s="2"/>
      <c r="CYG53" s="2"/>
      <c r="CYH53" s="2"/>
      <c r="CYI53" s="2"/>
      <c r="CYJ53" s="2"/>
      <c r="CYK53" s="2"/>
      <c r="CYL53" s="2"/>
      <c r="CYM53" s="2"/>
      <c r="CYN53" s="2"/>
      <c r="CYO53" s="2"/>
      <c r="CYP53" s="2"/>
      <c r="CYQ53" s="2"/>
      <c r="CYR53" s="2"/>
      <c r="CYS53" s="2"/>
      <c r="CYT53" s="2"/>
      <c r="CYU53" s="2"/>
      <c r="CYV53" s="2"/>
      <c r="CYW53" s="2"/>
      <c r="CYX53" s="2"/>
      <c r="CYY53" s="2"/>
      <c r="CYZ53" s="2"/>
      <c r="CZA53" s="2"/>
      <c r="CZB53" s="2"/>
      <c r="CZC53" s="2"/>
      <c r="CZD53" s="2"/>
      <c r="CZE53" s="2"/>
      <c r="CZF53" s="2"/>
      <c r="CZG53" s="2"/>
      <c r="CZH53" s="2"/>
      <c r="CZI53" s="2"/>
      <c r="CZJ53" s="2"/>
      <c r="CZK53" s="2"/>
      <c r="CZL53" s="2"/>
      <c r="CZM53" s="2"/>
      <c r="CZN53" s="2"/>
      <c r="CZO53" s="2"/>
      <c r="CZP53" s="2"/>
      <c r="CZQ53" s="2"/>
      <c r="CZR53" s="2"/>
      <c r="CZS53" s="2"/>
      <c r="CZT53" s="2"/>
      <c r="CZU53" s="2"/>
      <c r="CZV53" s="2"/>
      <c r="CZW53" s="2"/>
      <c r="CZX53" s="2"/>
      <c r="CZY53" s="2"/>
      <c r="CZZ53" s="2"/>
      <c r="DAA53" s="2"/>
      <c r="DAB53" s="2"/>
      <c r="DAC53" s="2"/>
      <c r="DAD53" s="2"/>
      <c r="DAE53" s="2"/>
      <c r="DAF53" s="2"/>
      <c r="DAG53" s="2"/>
      <c r="DAH53" s="2"/>
      <c r="DAI53" s="2"/>
      <c r="DAJ53" s="2"/>
      <c r="DAK53" s="2"/>
      <c r="DAL53" s="2"/>
      <c r="DAM53" s="2"/>
      <c r="DAN53" s="2"/>
      <c r="DAO53" s="2"/>
      <c r="DAP53" s="2"/>
      <c r="DAQ53" s="2"/>
      <c r="DAR53" s="2"/>
      <c r="DAS53" s="2"/>
      <c r="DAT53" s="2"/>
      <c r="DAU53" s="2"/>
      <c r="DAV53" s="2"/>
      <c r="DAW53" s="2"/>
      <c r="DAX53" s="2"/>
      <c r="DAY53" s="2"/>
      <c r="DAZ53" s="2"/>
      <c r="DBA53" s="2"/>
      <c r="DBB53" s="2"/>
      <c r="DBC53" s="2"/>
      <c r="DBD53" s="2"/>
      <c r="DBE53" s="2"/>
      <c r="DBF53" s="2"/>
      <c r="DBG53" s="2"/>
      <c r="DBH53" s="2"/>
      <c r="DBI53" s="2"/>
      <c r="DBJ53" s="2"/>
      <c r="DBK53" s="2"/>
      <c r="DBL53" s="2"/>
      <c r="DBM53" s="2"/>
      <c r="DBN53" s="2"/>
      <c r="DBO53" s="2"/>
      <c r="DBP53" s="2"/>
      <c r="DBQ53" s="2"/>
      <c r="DBR53" s="2"/>
      <c r="DBS53" s="2"/>
      <c r="DBT53" s="2"/>
      <c r="DBU53" s="2"/>
      <c r="DBV53" s="2"/>
      <c r="DBW53" s="2"/>
      <c r="DBX53" s="2"/>
      <c r="DBY53" s="2"/>
      <c r="DBZ53" s="2"/>
      <c r="DCA53" s="2"/>
      <c r="DCB53" s="2"/>
      <c r="DCC53" s="2"/>
      <c r="DCD53" s="2"/>
      <c r="DCE53" s="2"/>
      <c r="DCF53" s="2"/>
      <c r="DCG53" s="2"/>
      <c r="DCH53" s="2"/>
      <c r="DCI53" s="2"/>
      <c r="DCJ53" s="2"/>
      <c r="DCK53" s="2"/>
      <c r="DCL53" s="2"/>
      <c r="DCM53" s="2"/>
      <c r="DCN53" s="2"/>
      <c r="DCO53" s="2"/>
      <c r="DCP53" s="2"/>
      <c r="DCQ53" s="2"/>
      <c r="DCR53" s="2"/>
      <c r="DCS53" s="2"/>
      <c r="DCT53" s="2"/>
      <c r="DCU53" s="2"/>
      <c r="DCV53" s="2"/>
      <c r="DCW53" s="2"/>
      <c r="DCX53" s="2"/>
      <c r="DCY53" s="2"/>
      <c r="DCZ53" s="2"/>
      <c r="DDA53" s="2"/>
      <c r="DDB53" s="2"/>
      <c r="DDC53" s="2"/>
      <c r="DDD53" s="2"/>
      <c r="DDE53" s="2"/>
      <c r="DDF53" s="2"/>
      <c r="DDG53" s="2"/>
      <c r="DDH53" s="2"/>
      <c r="DDI53" s="2"/>
      <c r="DDJ53" s="2"/>
      <c r="DDK53" s="2"/>
      <c r="DDL53" s="2"/>
      <c r="DDM53" s="2"/>
      <c r="DDN53" s="2"/>
      <c r="DDO53" s="2"/>
      <c r="DDP53" s="2"/>
      <c r="DDQ53" s="2"/>
      <c r="DDR53" s="2"/>
      <c r="DDS53" s="2"/>
      <c r="DDT53" s="2"/>
      <c r="DDU53" s="2"/>
      <c r="DDV53" s="2"/>
      <c r="DDW53" s="2"/>
      <c r="DDX53" s="2"/>
      <c r="DDY53" s="2"/>
      <c r="DDZ53" s="2"/>
      <c r="DEA53" s="2"/>
      <c r="DEB53" s="2"/>
      <c r="DEC53" s="2"/>
      <c r="DED53" s="2"/>
      <c r="DEE53" s="2"/>
      <c r="DEF53" s="2"/>
      <c r="DEG53" s="2"/>
      <c r="DEH53" s="2"/>
      <c r="DEI53" s="2"/>
      <c r="DEJ53" s="2"/>
      <c r="DEK53" s="2"/>
      <c r="DEL53" s="2"/>
      <c r="DEM53" s="2"/>
      <c r="DEN53" s="2"/>
      <c r="DEO53" s="2"/>
      <c r="DEP53" s="2"/>
      <c r="DEQ53" s="2"/>
      <c r="DER53" s="2"/>
      <c r="DES53" s="2"/>
      <c r="DET53" s="2"/>
      <c r="DEU53" s="2"/>
      <c r="DEV53" s="2"/>
      <c r="DEW53" s="2"/>
      <c r="DEX53" s="2"/>
      <c r="DEY53" s="2"/>
      <c r="DEZ53" s="2"/>
      <c r="DFA53" s="2"/>
      <c r="DFB53" s="2"/>
      <c r="DFC53" s="2"/>
      <c r="DFD53" s="2"/>
      <c r="DFE53" s="2"/>
      <c r="DFF53" s="2"/>
      <c r="DFG53" s="2"/>
      <c r="DFH53" s="2"/>
      <c r="DFI53" s="2"/>
      <c r="DFJ53" s="2"/>
      <c r="DFK53" s="2"/>
      <c r="DFL53" s="2"/>
      <c r="DFM53" s="2"/>
      <c r="DFN53" s="2"/>
      <c r="DFO53" s="2"/>
      <c r="DFP53" s="2"/>
      <c r="DFQ53" s="2"/>
      <c r="DFR53" s="2"/>
      <c r="DFS53" s="2"/>
      <c r="DFT53" s="2"/>
      <c r="DFU53" s="2"/>
      <c r="DFV53" s="2"/>
      <c r="DFW53" s="2"/>
      <c r="DFX53" s="2"/>
      <c r="DFY53" s="2"/>
      <c r="DFZ53" s="2"/>
      <c r="DGA53" s="2"/>
      <c r="DGB53" s="2"/>
      <c r="DGC53" s="2"/>
      <c r="DGD53" s="2"/>
      <c r="DGE53" s="2"/>
      <c r="DGF53" s="2"/>
      <c r="DGG53" s="2"/>
      <c r="DGH53" s="2"/>
      <c r="DGI53" s="2"/>
      <c r="DGJ53" s="2"/>
      <c r="DGK53" s="2"/>
      <c r="DGL53" s="2"/>
      <c r="DGM53" s="2"/>
      <c r="DGN53" s="2"/>
      <c r="DGO53" s="2"/>
      <c r="DGP53" s="2"/>
      <c r="DGQ53" s="2"/>
      <c r="DGR53" s="2"/>
      <c r="DGS53" s="2"/>
      <c r="DGT53" s="2"/>
      <c r="DGU53" s="2"/>
      <c r="DGV53" s="2"/>
      <c r="DGW53" s="2"/>
      <c r="DGX53" s="2"/>
      <c r="DGY53" s="2"/>
      <c r="DGZ53" s="2"/>
      <c r="DHA53" s="2"/>
      <c r="DHB53" s="2"/>
      <c r="DHC53" s="2"/>
      <c r="DHD53" s="2"/>
      <c r="DHE53" s="2"/>
      <c r="DHF53" s="2"/>
      <c r="DHG53" s="2"/>
      <c r="DHH53" s="2"/>
      <c r="DHI53" s="2"/>
      <c r="DHJ53" s="2"/>
      <c r="DHK53" s="2"/>
      <c r="DHL53" s="2"/>
      <c r="DHM53" s="2"/>
      <c r="DHN53" s="2"/>
      <c r="DHO53" s="2"/>
      <c r="DHP53" s="2"/>
      <c r="DHQ53" s="2"/>
      <c r="DHR53" s="2"/>
      <c r="DHS53" s="2"/>
      <c r="DHT53" s="2"/>
      <c r="DHU53" s="2"/>
      <c r="DHV53" s="2"/>
      <c r="DHW53" s="2"/>
      <c r="DHX53" s="2"/>
      <c r="DHY53" s="2"/>
      <c r="DHZ53" s="2"/>
      <c r="DIA53" s="2"/>
      <c r="DIB53" s="2"/>
      <c r="DIC53" s="2"/>
      <c r="DID53" s="2"/>
      <c r="DIE53" s="2"/>
      <c r="DIF53" s="2"/>
      <c r="DIG53" s="2"/>
      <c r="DIH53" s="2"/>
      <c r="DII53" s="2"/>
      <c r="DIJ53" s="2"/>
      <c r="DIK53" s="2"/>
      <c r="DIL53" s="2"/>
      <c r="DIM53" s="2"/>
      <c r="DIN53" s="2"/>
      <c r="DIO53" s="2"/>
      <c r="DIP53" s="2"/>
      <c r="DIQ53" s="2"/>
      <c r="DIR53" s="2"/>
      <c r="DIS53" s="2"/>
      <c r="DIT53" s="2"/>
      <c r="DIU53" s="2"/>
      <c r="DIV53" s="2"/>
      <c r="DIW53" s="2"/>
      <c r="DIX53" s="2"/>
      <c r="DIY53" s="2"/>
      <c r="DIZ53" s="2"/>
      <c r="DJA53" s="2"/>
      <c r="DJB53" s="2"/>
      <c r="DJC53" s="2"/>
      <c r="DJD53" s="2"/>
      <c r="DJE53" s="2"/>
      <c r="DJF53" s="2"/>
      <c r="DJG53" s="2"/>
      <c r="DJH53" s="2"/>
      <c r="DJI53" s="2"/>
      <c r="DJJ53" s="2"/>
      <c r="DJK53" s="2"/>
      <c r="DJL53" s="2"/>
      <c r="DJM53" s="2"/>
      <c r="DJN53" s="2"/>
      <c r="DJO53" s="2"/>
      <c r="DJP53" s="2"/>
      <c r="DJQ53" s="2"/>
      <c r="DJR53" s="2"/>
      <c r="DJS53" s="2"/>
      <c r="DJT53" s="2"/>
      <c r="DJU53" s="2"/>
      <c r="DJV53" s="2"/>
      <c r="DJW53" s="2"/>
      <c r="DJX53" s="2"/>
      <c r="DJY53" s="2"/>
      <c r="DJZ53" s="2"/>
      <c r="DKA53" s="2"/>
      <c r="DKB53" s="2"/>
      <c r="DKC53" s="2"/>
      <c r="DKD53" s="2"/>
      <c r="DKE53" s="2"/>
      <c r="DKF53" s="2"/>
      <c r="DKG53" s="2"/>
      <c r="DKH53" s="2"/>
      <c r="DKI53" s="2"/>
      <c r="DKJ53" s="2"/>
      <c r="DKK53" s="2"/>
      <c r="DKL53" s="2"/>
      <c r="DKM53" s="2"/>
      <c r="DKN53" s="2"/>
      <c r="DKO53" s="2"/>
      <c r="DKP53" s="2"/>
      <c r="DKQ53" s="2"/>
      <c r="DKR53" s="2"/>
      <c r="DKS53" s="2"/>
      <c r="DKT53" s="2"/>
      <c r="DKU53" s="2"/>
      <c r="DKV53" s="2"/>
      <c r="DKW53" s="2"/>
      <c r="DKX53" s="2"/>
      <c r="DKY53" s="2"/>
      <c r="DKZ53" s="2"/>
      <c r="DLA53" s="2"/>
      <c r="DLB53" s="2"/>
      <c r="DLC53" s="2"/>
      <c r="DLD53" s="2"/>
      <c r="DLE53" s="2"/>
      <c r="DLF53" s="2"/>
      <c r="DLG53" s="2"/>
      <c r="DLH53" s="2"/>
      <c r="DLI53" s="2"/>
      <c r="DLJ53" s="2"/>
      <c r="DLK53" s="2"/>
      <c r="DLL53" s="2"/>
      <c r="DLM53" s="2"/>
      <c r="DLN53" s="2"/>
      <c r="DLO53" s="2"/>
      <c r="DLP53" s="2"/>
      <c r="DLQ53" s="2"/>
      <c r="DLR53" s="2"/>
      <c r="DLS53" s="2"/>
      <c r="DLT53" s="2"/>
      <c r="DLU53" s="2"/>
      <c r="DLV53" s="2"/>
      <c r="DLW53" s="2"/>
      <c r="DLX53" s="2"/>
      <c r="DLY53" s="2"/>
      <c r="DLZ53" s="2"/>
      <c r="DMA53" s="2"/>
      <c r="DMB53" s="2"/>
      <c r="DMC53" s="2"/>
      <c r="DMD53" s="2"/>
      <c r="DME53" s="2"/>
      <c r="DMF53" s="2"/>
      <c r="DMG53" s="2"/>
      <c r="DMH53" s="2"/>
      <c r="DMI53" s="2"/>
      <c r="DMJ53" s="2"/>
      <c r="DMK53" s="2"/>
      <c r="DML53" s="2"/>
      <c r="DMM53" s="2"/>
      <c r="DMN53" s="2"/>
      <c r="DMO53" s="2"/>
      <c r="DMP53" s="2"/>
      <c r="DMQ53" s="2"/>
      <c r="DMR53" s="2"/>
      <c r="DMS53" s="2"/>
      <c r="DMT53" s="2"/>
      <c r="DMU53" s="2"/>
      <c r="DMV53" s="2"/>
      <c r="DMW53" s="2"/>
      <c r="DMX53" s="2"/>
      <c r="DMY53" s="2"/>
      <c r="DMZ53" s="2"/>
      <c r="DNA53" s="2"/>
      <c r="DNB53" s="2"/>
      <c r="DNC53" s="2"/>
      <c r="DND53" s="2"/>
      <c r="DNE53" s="2"/>
      <c r="DNF53" s="2"/>
      <c r="DNG53" s="2"/>
      <c r="DNH53" s="2"/>
      <c r="DNI53" s="2"/>
      <c r="DNJ53" s="2"/>
      <c r="DNK53" s="2"/>
      <c r="DNL53" s="2"/>
      <c r="DNM53" s="2"/>
      <c r="DNN53" s="2"/>
      <c r="DNO53" s="2"/>
      <c r="DNP53" s="2"/>
      <c r="DNQ53" s="2"/>
      <c r="DNR53" s="2"/>
      <c r="DNS53" s="2"/>
      <c r="DNT53" s="2"/>
      <c r="DNU53" s="2"/>
      <c r="DNV53" s="2"/>
      <c r="DNW53" s="2"/>
      <c r="DNX53" s="2"/>
      <c r="DNY53" s="2"/>
      <c r="DNZ53" s="2"/>
      <c r="DOA53" s="2"/>
      <c r="DOB53" s="2"/>
      <c r="DOC53" s="2"/>
      <c r="DOD53" s="2"/>
      <c r="DOE53" s="2"/>
      <c r="DOF53" s="2"/>
      <c r="DOG53" s="2"/>
      <c r="DOH53" s="2"/>
      <c r="DOI53" s="2"/>
      <c r="DOJ53" s="2"/>
      <c r="DOK53" s="2"/>
      <c r="DOL53" s="2"/>
      <c r="DOM53" s="2"/>
      <c r="DON53" s="2"/>
      <c r="DOO53" s="2"/>
      <c r="DOP53" s="2"/>
      <c r="DOQ53" s="2"/>
      <c r="DOR53" s="2"/>
      <c r="DOS53" s="2"/>
      <c r="DOT53" s="2"/>
      <c r="DOU53" s="2"/>
      <c r="DOV53" s="2"/>
      <c r="DOW53" s="2"/>
      <c r="DOX53" s="2"/>
      <c r="DOY53" s="2"/>
      <c r="DOZ53" s="2"/>
      <c r="DPA53" s="2"/>
      <c r="DPB53" s="2"/>
      <c r="DPC53" s="2"/>
      <c r="DPD53" s="2"/>
      <c r="DPE53" s="2"/>
      <c r="DPF53" s="2"/>
      <c r="DPG53" s="2"/>
      <c r="DPH53" s="2"/>
      <c r="DPI53" s="2"/>
      <c r="DPJ53" s="2"/>
      <c r="DPK53" s="2"/>
      <c r="DPL53" s="2"/>
      <c r="DPM53" s="2"/>
      <c r="DPN53" s="2"/>
      <c r="DPO53" s="2"/>
      <c r="DPP53" s="2"/>
      <c r="DPQ53" s="2"/>
      <c r="DPR53" s="2"/>
      <c r="DPS53" s="2"/>
      <c r="DPT53" s="2"/>
      <c r="DPU53" s="2"/>
      <c r="DPV53" s="2"/>
      <c r="DPW53" s="2"/>
      <c r="DPX53" s="2"/>
      <c r="DPY53" s="2"/>
      <c r="DPZ53" s="2"/>
      <c r="DQA53" s="2"/>
      <c r="DQB53" s="2"/>
      <c r="DQC53" s="2"/>
      <c r="DQD53" s="2"/>
      <c r="DQE53" s="2"/>
      <c r="DQF53" s="2"/>
      <c r="DQG53" s="2"/>
      <c r="DQH53" s="2"/>
      <c r="DQI53" s="2"/>
      <c r="DQJ53" s="2"/>
      <c r="DQK53" s="2"/>
      <c r="DQL53" s="2"/>
      <c r="DQM53" s="2"/>
      <c r="DQN53" s="2"/>
      <c r="DQO53" s="2"/>
      <c r="DQP53" s="2"/>
      <c r="DQQ53" s="2"/>
      <c r="DQR53" s="2"/>
      <c r="DQS53" s="2"/>
      <c r="DQT53" s="2"/>
      <c r="DQU53" s="2"/>
      <c r="DQV53" s="2"/>
      <c r="DQW53" s="2"/>
      <c r="DQX53" s="2"/>
      <c r="DQY53" s="2"/>
      <c r="DQZ53" s="2"/>
      <c r="DRA53" s="2"/>
      <c r="DRB53" s="2"/>
      <c r="DRC53" s="2"/>
      <c r="DRD53" s="2"/>
      <c r="DRE53" s="2"/>
      <c r="DRF53" s="2"/>
      <c r="DRG53" s="2"/>
      <c r="DRH53" s="2"/>
      <c r="DRI53" s="2"/>
      <c r="DRJ53" s="2"/>
      <c r="DRK53" s="2"/>
      <c r="DRL53" s="2"/>
      <c r="DRM53" s="2"/>
      <c r="DRN53" s="2"/>
      <c r="DRO53" s="2"/>
      <c r="DRP53" s="2"/>
      <c r="DRQ53" s="2"/>
      <c r="DRR53" s="2"/>
      <c r="DRS53" s="2"/>
      <c r="DRT53" s="2"/>
      <c r="DRU53" s="2"/>
      <c r="DRV53" s="2"/>
      <c r="DRW53" s="2"/>
      <c r="DRX53" s="2"/>
      <c r="DRY53" s="2"/>
      <c r="DRZ53" s="2"/>
      <c r="DSA53" s="2"/>
      <c r="DSB53" s="2"/>
      <c r="DSC53" s="2"/>
      <c r="DSD53" s="2"/>
      <c r="DSE53" s="2"/>
      <c r="DSF53" s="2"/>
      <c r="DSG53" s="2"/>
      <c r="DSH53" s="2"/>
      <c r="DSI53" s="2"/>
      <c r="DSJ53" s="2"/>
      <c r="DSK53" s="2"/>
      <c r="DSL53" s="2"/>
      <c r="DSM53" s="2"/>
      <c r="DSN53" s="2"/>
      <c r="DSO53" s="2"/>
      <c r="DSP53" s="2"/>
      <c r="DSQ53" s="2"/>
      <c r="DSR53" s="2"/>
      <c r="DSS53" s="2"/>
      <c r="DST53" s="2"/>
      <c r="DSU53" s="2"/>
      <c r="DSV53" s="2"/>
      <c r="DSW53" s="2"/>
      <c r="DSX53" s="2"/>
      <c r="DSY53" s="2"/>
      <c r="DSZ53" s="2"/>
      <c r="DTA53" s="2"/>
      <c r="DTB53" s="2"/>
      <c r="DTC53" s="2"/>
      <c r="DTD53" s="2"/>
      <c r="DTE53" s="2"/>
      <c r="DTF53" s="2"/>
      <c r="DTG53" s="2"/>
      <c r="DTH53" s="2"/>
      <c r="DTI53" s="2"/>
      <c r="DTJ53" s="2"/>
      <c r="DTK53" s="2"/>
      <c r="DTL53" s="2"/>
      <c r="DTM53" s="2"/>
      <c r="DTN53" s="2"/>
      <c r="DTO53" s="2"/>
      <c r="DTP53" s="2"/>
      <c r="DTQ53" s="2"/>
      <c r="DTR53" s="2"/>
      <c r="DTS53" s="2"/>
      <c r="DTT53" s="2"/>
      <c r="DTU53" s="2"/>
      <c r="DTV53" s="2"/>
      <c r="DTW53" s="2"/>
      <c r="DTX53" s="2"/>
      <c r="DTY53" s="2"/>
      <c r="DTZ53" s="2"/>
      <c r="DUA53" s="2"/>
      <c r="DUB53" s="2"/>
      <c r="DUC53" s="2"/>
      <c r="DUD53" s="2"/>
      <c r="DUE53" s="2"/>
      <c r="DUF53" s="2"/>
      <c r="DUG53" s="2"/>
      <c r="DUH53" s="2"/>
      <c r="DUI53" s="2"/>
      <c r="DUJ53" s="2"/>
      <c r="DUK53" s="2"/>
      <c r="DUL53" s="2"/>
      <c r="DUM53" s="2"/>
      <c r="DUN53" s="2"/>
      <c r="DUO53" s="2"/>
      <c r="DUP53" s="2"/>
      <c r="DUQ53" s="2"/>
      <c r="DUR53" s="2"/>
      <c r="DUS53" s="2"/>
      <c r="DUT53" s="2"/>
      <c r="DUU53" s="2"/>
      <c r="DUV53" s="2"/>
      <c r="DUW53" s="2"/>
      <c r="DUX53" s="2"/>
      <c r="DUY53" s="2"/>
      <c r="DUZ53" s="2"/>
      <c r="DVA53" s="2"/>
      <c r="DVB53" s="2"/>
      <c r="DVC53" s="2"/>
      <c r="DVD53" s="2"/>
      <c r="DVE53" s="2"/>
      <c r="DVF53" s="2"/>
      <c r="DVG53" s="2"/>
      <c r="DVH53" s="2"/>
      <c r="DVI53" s="2"/>
      <c r="DVJ53" s="2"/>
      <c r="DVK53" s="2"/>
      <c r="DVL53" s="2"/>
      <c r="DVM53" s="2"/>
      <c r="DVN53" s="2"/>
      <c r="DVO53" s="2"/>
      <c r="DVP53" s="2"/>
      <c r="DVQ53" s="2"/>
      <c r="DVR53" s="2"/>
      <c r="DVS53" s="2"/>
      <c r="DVT53" s="2"/>
      <c r="DVU53" s="2"/>
      <c r="DVV53" s="2"/>
      <c r="DVW53" s="2"/>
      <c r="DVX53" s="2"/>
      <c r="DVY53" s="2"/>
      <c r="DVZ53" s="2"/>
      <c r="DWA53" s="2"/>
      <c r="DWB53" s="2"/>
      <c r="DWC53" s="2"/>
      <c r="DWD53" s="2"/>
      <c r="DWE53" s="2"/>
      <c r="DWF53" s="2"/>
      <c r="DWG53" s="2"/>
      <c r="DWH53" s="2"/>
      <c r="DWI53" s="2"/>
      <c r="DWJ53" s="2"/>
      <c r="DWK53" s="2"/>
      <c r="DWL53" s="2"/>
      <c r="DWM53" s="2"/>
      <c r="DWN53" s="2"/>
      <c r="DWO53" s="2"/>
      <c r="DWP53" s="2"/>
      <c r="DWQ53" s="2"/>
      <c r="DWR53" s="2"/>
      <c r="DWS53" s="2"/>
      <c r="DWT53" s="2"/>
      <c r="DWU53" s="2"/>
      <c r="DWV53" s="2"/>
      <c r="DWW53" s="2"/>
      <c r="DWX53" s="2"/>
      <c r="DWY53" s="2"/>
      <c r="DWZ53" s="2"/>
      <c r="DXA53" s="2"/>
      <c r="DXB53" s="2"/>
      <c r="DXC53" s="2"/>
      <c r="DXD53" s="2"/>
      <c r="DXE53" s="2"/>
      <c r="DXF53" s="2"/>
      <c r="DXG53" s="2"/>
      <c r="DXH53" s="2"/>
      <c r="DXI53" s="2"/>
      <c r="DXJ53" s="2"/>
      <c r="DXK53" s="2"/>
      <c r="DXL53" s="2"/>
      <c r="DXM53" s="2"/>
      <c r="DXN53" s="2"/>
      <c r="DXO53" s="2"/>
      <c r="DXP53" s="2"/>
      <c r="DXQ53" s="2"/>
      <c r="DXR53" s="2"/>
      <c r="DXS53" s="2"/>
      <c r="DXT53" s="2"/>
      <c r="DXU53" s="2"/>
      <c r="DXV53" s="2"/>
      <c r="DXW53" s="2"/>
      <c r="DXX53" s="2"/>
      <c r="DXY53" s="2"/>
      <c r="DXZ53" s="2"/>
      <c r="DYA53" s="2"/>
      <c r="DYB53" s="2"/>
      <c r="DYC53" s="2"/>
      <c r="DYD53" s="2"/>
      <c r="DYE53" s="2"/>
      <c r="DYF53" s="2"/>
      <c r="DYG53" s="2"/>
      <c r="DYH53" s="2"/>
      <c r="DYI53" s="2"/>
      <c r="DYJ53" s="2"/>
      <c r="DYK53" s="2"/>
      <c r="DYL53" s="2"/>
      <c r="DYM53" s="2"/>
      <c r="DYN53" s="2"/>
      <c r="DYO53" s="2"/>
      <c r="DYP53" s="2"/>
      <c r="DYQ53" s="2"/>
      <c r="DYR53" s="2"/>
      <c r="DYS53" s="2"/>
      <c r="DYT53" s="2"/>
      <c r="DYU53" s="2"/>
      <c r="DYV53" s="2"/>
      <c r="DYW53" s="2"/>
      <c r="DYX53" s="2"/>
      <c r="DYY53" s="2"/>
      <c r="DYZ53" s="2"/>
      <c r="DZA53" s="2"/>
      <c r="DZB53" s="2"/>
      <c r="DZC53" s="2"/>
      <c r="DZD53" s="2"/>
      <c r="DZE53" s="2"/>
      <c r="DZF53" s="2"/>
      <c r="DZG53" s="2"/>
      <c r="DZH53" s="2"/>
      <c r="DZI53" s="2"/>
      <c r="DZJ53" s="2"/>
      <c r="DZK53" s="2"/>
      <c r="DZL53" s="2"/>
      <c r="DZM53" s="2"/>
      <c r="DZN53" s="2"/>
      <c r="DZO53" s="2"/>
      <c r="DZP53" s="2"/>
      <c r="DZQ53" s="2"/>
      <c r="DZR53" s="2"/>
      <c r="DZS53" s="2"/>
      <c r="DZT53" s="2"/>
      <c r="DZU53" s="2"/>
      <c r="DZV53" s="2"/>
      <c r="DZW53" s="2"/>
      <c r="DZX53" s="2"/>
      <c r="DZY53" s="2"/>
      <c r="DZZ53" s="2"/>
      <c r="EAA53" s="2"/>
      <c r="EAB53" s="2"/>
      <c r="EAC53" s="2"/>
      <c r="EAD53" s="2"/>
      <c r="EAE53" s="2"/>
      <c r="EAF53" s="2"/>
      <c r="EAG53" s="2"/>
      <c r="EAH53" s="2"/>
      <c r="EAI53" s="2"/>
      <c r="EAJ53" s="2"/>
      <c r="EAK53" s="2"/>
      <c r="EAL53" s="2"/>
      <c r="EAM53" s="2"/>
      <c r="EAN53" s="2"/>
      <c r="EAO53" s="2"/>
      <c r="EAP53" s="2"/>
      <c r="EAQ53" s="2"/>
      <c r="EAR53" s="2"/>
      <c r="EAS53" s="2"/>
      <c r="EAT53" s="2"/>
      <c r="EAU53" s="2"/>
      <c r="EAV53" s="2"/>
      <c r="EAW53" s="2"/>
      <c r="EAX53" s="2"/>
      <c r="EAY53" s="2"/>
      <c r="EAZ53" s="2"/>
      <c r="EBA53" s="2"/>
      <c r="EBB53" s="2"/>
      <c r="EBC53" s="2"/>
      <c r="EBD53" s="2"/>
      <c r="EBE53" s="2"/>
      <c r="EBF53" s="2"/>
      <c r="EBG53" s="2"/>
      <c r="EBH53" s="2"/>
      <c r="EBI53" s="2"/>
      <c r="EBJ53" s="2"/>
      <c r="EBK53" s="2"/>
      <c r="EBL53" s="2"/>
      <c r="EBM53" s="2"/>
      <c r="EBN53" s="2"/>
      <c r="EBO53" s="2"/>
      <c r="EBP53" s="2"/>
      <c r="EBQ53" s="2"/>
      <c r="EBR53" s="2"/>
      <c r="EBS53" s="2"/>
      <c r="EBT53" s="2"/>
      <c r="EBU53" s="2"/>
      <c r="EBV53" s="2"/>
      <c r="EBW53" s="2"/>
      <c r="EBX53" s="2"/>
      <c r="EBY53" s="2"/>
      <c r="EBZ53" s="2"/>
      <c r="ECA53" s="2"/>
      <c r="ECB53" s="2"/>
      <c r="ECC53" s="2"/>
      <c r="ECD53" s="2"/>
      <c r="ECE53" s="2"/>
      <c r="ECF53" s="2"/>
      <c r="ECG53" s="2"/>
      <c r="ECH53" s="2"/>
      <c r="ECI53" s="2"/>
      <c r="ECJ53" s="2"/>
      <c r="ECK53" s="2"/>
      <c r="ECL53" s="2"/>
      <c r="ECM53" s="2"/>
      <c r="ECN53" s="2"/>
      <c r="ECO53" s="2"/>
      <c r="ECP53" s="2"/>
      <c r="ECQ53" s="2"/>
      <c r="ECR53" s="2"/>
      <c r="ECS53" s="2"/>
      <c r="ECT53" s="2"/>
      <c r="ECU53" s="2"/>
      <c r="ECV53" s="2"/>
      <c r="ECW53" s="2"/>
      <c r="ECX53" s="2"/>
      <c r="ECY53" s="2"/>
      <c r="ECZ53" s="2"/>
      <c r="EDA53" s="2"/>
      <c r="EDB53" s="2"/>
      <c r="EDC53" s="2"/>
      <c r="EDD53" s="2"/>
      <c r="EDE53" s="2"/>
      <c r="EDF53" s="2"/>
      <c r="EDG53" s="2"/>
      <c r="EDH53" s="2"/>
      <c r="EDI53" s="2"/>
      <c r="EDJ53" s="2"/>
      <c r="EDK53" s="2"/>
      <c r="EDL53" s="2"/>
      <c r="EDM53" s="2"/>
      <c r="EDN53" s="2"/>
      <c r="EDO53" s="2"/>
      <c r="EDP53" s="2"/>
      <c r="EDQ53" s="2"/>
      <c r="EDR53" s="2"/>
      <c r="EDS53" s="2"/>
      <c r="EDT53" s="2"/>
      <c r="EDU53" s="2"/>
      <c r="EDV53" s="2"/>
      <c r="EDW53" s="2"/>
      <c r="EDX53" s="2"/>
      <c r="EDY53" s="2"/>
      <c r="EDZ53" s="2"/>
      <c r="EEA53" s="2"/>
      <c r="EEB53" s="2"/>
      <c r="EEC53" s="2"/>
      <c r="EED53" s="2"/>
      <c r="EEE53" s="2"/>
      <c r="EEF53" s="2"/>
      <c r="EEG53" s="2"/>
      <c r="EEH53" s="2"/>
      <c r="EEI53" s="2"/>
      <c r="EEJ53" s="2"/>
      <c r="EEK53" s="2"/>
      <c r="EEL53" s="2"/>
      <c r="EEM53" s="2"/>
      <c r="EEN53" s="2"/>
      <c r="EEO53" s="2"/>
      <c r="EEP53" s="2"/>
      <c r="EEQ53" s="2"/>
      <c r="EER53" s="2"/>
      <c r="EES53" s="2"/>
      <c r="EET53" s="2"/>
      <c r="EEU53" s="2"/>
      <c r="EEV53" s="2"/>
      <c r="EEW53" s="2"/>
      <c r="EEX53" s="2"/>
      <c r="EEY53" s="2"/>
      <c r="EEZ53" s="2"/>
      <c r="EFA53" s="2"/>
      <c r="EFB53" s="2"/>
      <c r="EFC53" s="2"/>
      <c r="EFD53" s="2"/>
      <c r="EFE53" s="2"/>
      <c r="EFF53" s="2"/>
      <c r="EFG53" s="2"/>
      <c r="EFH53" s="2"/>
      <c r="EFI53" s="2"/>
      <c r="EFJ53" s="2"/>
      <c r="EFK53" s="2"/>
      <c r="EFL53" s="2"/>
      <c r="EFM53" s="2"/>
      <c r="EFN53" s="2"/>
      <c r="EFO53" s="2"/>
      <c r="EFP53" s="2"/>
      <c r="EFQ53" s="2"/>
      <c r="EFR53" s="2"/>
      <c r="EFS53" s="2"/>
      <c r="EFT53" s="2"/>
      <c r="EFU53" s="2"/>
      <c r="EFV53" s="2"/>
      <c r="EFW53" s="2"/>
      <c r="EFX53" s="2"/>
      <c r="EFY53" s="2"/>
      <c r="EFZ53" s="2"/>
      <c r="EGA53" s="2"/>
      <c r="EGB53" s="2"/>
      <c r="EGC53" s="2"/>
      <c r="EGD53" s="2"/>
      <c r="EGE53" s="2"/>
      <c r="EGF53" s="2"/>
      <c r="EGG53" s="2"/>
      <c r="EGH53" s="2"/>
      <c r="EGI53" s="2"/>
      <c r="EGJ53" s="2"/>
      <c r="EGK53" s="2"/>
      <c r="EGL53" s="2"/>
      <c r="EGM53" s="2"/>
      <c r="EGN53" s="2"/>
      <c r="EGO53" s="2"/>
      <c r="EGP53" s="2"/>
      <c r="EGQ53" s="2"/>
      <c r="EGR53" s="2"/>
      <c r="EGS53" s="2"/>
      <c r="EGT53" s="2"/>
      <c r="EGU53" s="2"/>
      <c r="EGV53" s="2"/>
      <c r="EGW53" s="2"/>
      <c r="EGX53" s="2"/>
      <c r="EGY53" s="2"/>
      <c r="EGZ53" s="2"/>
      <c r="EHA53" s="2"/>
      <c r="EHB53" s="2"/>
      <c r="EHC53" s="2"/>
      <c r="EHD53" s="2"/>
      <c r="EHE53" s="2"/>
      <c r="EHF53" s="2"/>
      <c r="EHG53" s="2"/>
      <c r="EHH53" s="2"/>
      <c r="EHI53" s="2"/>
      <c r="EHJ53" s="2"/>
      <c r="EHK53" s="2"/>
      <c r="EHL53" s="2"/>
      <c r="EHM53" s="2"/>
      <c r="EHN53" s="2"/>
      <c r="EHO53" s="2"/>
      <c r="EHP53" s="2"/>
      <c r="EHQ53" s="2"/>
      <c r="EHR53" s="2"/>
      <c r="EHS53" s="2"/>
      <c r="EHT53" s="2"/>
      <c r="EHU53" s="2"/>
      <c r="EHV53" s="2"/>
      <c r="EHW53" s="2"/>
      <c r="EHX53" s="2"/>
      <c r="EHY53" s="2"/>
      <c r="EHZ53" s="2"/>
      <c r="EIA53" s="2"/>
      <c r="EIB53" s="2"/>
      <c r="EIC53" s="2"/>
      <c r="EID53" s="2"/>
      <c r="EIE53" s="2"/>
      <c r="EIF53" s="2"/>
      <c r="EIG53" s="2"/>
      <c r="EIH53" s="2"/>
      <c r="EII53" s="2"/>
      <c r="EIJ53" s="2"/>
      <c r="EIK53" s="2"/>
      <c r="EIL53" s="2"/>
      <c r="EIM53" s="2"/>
      <c r="EIN53" s="2"/>
      <c r="EIO53" s="2"/>
      <c r="EIP53" s="2"/>
      <c r="EIQ53" s="2"/>
      <c r="EIR53" s="2"/>
      <c r="EIS53" s="2"/>
      <c r="EIT53" s="2"/>
      <c r="EIU53" s="2"/>
      <c r="EIV53" s="2"/>
      <c r="EIW53" s="2"/>
      <c r="EIX53" s="2"/>
      <c r="EIY53" s="2"/>
      <c r="EIZ53" s="2"/>
      <c r="EJA53" s="2"/>
      <c r="EJB53" s="2"/>
      <c r="EJC53" s="2"/>
      <c r="EJD53" s="2"/>
      <c r="EJE53" s="2"/>
      <c r="EJF53" s="2"/>
      <c r="EJG53" s="2"/>
      <c r="EJH53" s="2"/>
      <c r="EJI53" s="2"/>
      <c r="EJJ53" s="2"/>
      <c r="EJK53" s="2"/>
      <c r="EJL53" s="2"/>
      <c r="EJM53" s="2"/>
      <c r="EJN53" s="2"/>
      <c r="EJO53" s="2"/>
      <c r="EJP53" s="2"/>
      <c r="EJQ53" s="2"/>
      <c r="EJR53" s="2"/>
      <c r="EJS53" s="2"/>
      <c r="EJT53" s="2"/>
      <c r="EJU53" s="2"/>
      <c r="EJV53" s="2"/>
      <c r="EJW53" s="2"/>
      <c r="EJX53" s="2"/>
      <c r="EJY53" s="2"/>
      <c r="EJZ53" s="2"/>
      <c r="EKA53" s="2"/>
      <c r="EKB53" s="2"/>
      <c r="EKC53" s="2"/>
      <c r="EKD53" s="2"/>
      <c r="EKE53" s="2"/>
      <c r="EKF53" s="2"/>
      <c r="EKG53" s="2"/>
      <c r="EKH53" s="2"/>
      <c r="EKI53" s="2"/>
      <c r="EKJ53" s="2"/>
      <c r="EKK53" s="2"/>
      <c r="EKL53" s="2"/>
      <c r="EKM53" s="2"/>
      <c r="EKN53" s="2"/>
      <c r="EKO53" s="2"/>
      <c r="EKP53" s="2"/>
      <c r="EKQ53" s="2"/>
      <c r="EKR53" s="2"/>
      <c r="EKS53" s="2"/>
      <c r="EKT53" s="2"/>
      <c r="EKU53" s="2"/>
      <c r="EKV53" s="2"/>
      <c r="EKW53" s="2"/>
      <c r="EKX53" s="2"/>
      <c r="EKY53" s="2"/>
      <c r="EKZ53" s="2"/>
      <c r="ELA53" s="2"/>
      <c r="ELB53" s="2"/>
      <c r="ELC53" s="2"/>
      <c r="ELD53" s="2"/>
      <c r="ELE53" s="2"/>
      <c r="ELF53" s="2"/>
      <c r="ELG53" s="2"/>
      <c r="ELH53" s="2"/>
      <c r="ELI53" s="2"/>
      <c r="ELJ53" s="2"/>
      <c r="ELK53" s="2"/>
      <c r="ELL53" s="2"/>
      <c r="ELM53" s="2"/>
      <c r="ELN53" s="2"/>
      <c r="ELO53" s="2"/>
      <c r="ELP53" s="2"/>
      <c r="ELQ53" s="2"/>
      <c r="ELR53" s="2"/>
      <c r="ELS53" s="2"/>
      <c r="ELT53" s="2"/>
      <c r="ELU53" s="2"/>
      <c r="ELV53" s="2"/>
      <c r="ELW53" s="2"/>
      <c r="ELX53" s="2"/>
      <c r="ELY53" s="2"/>
      <c r="ELZ53" s="2"/>
      <c r="EMA53" s="2"/>
      <c r="EMB53" s="2"/>
      <c r="EMC53" s="2"/>
      <c r="EMD53" s="2"/>
      <c r="EME53" s="2"/>
      <c r="EMF53" s="2"/>
      <c r="EMG53" s="2"/>
      <c r="EMH53" s="2"/>
      <c r="EMI53" s="2"/>
      <c r="EMJ53" s="2"/>
      <c r="EMK53" s="2"/>
      <c r="EML53" s="2"/>
      <c r="EMM53" s="2"/>
      <c r="EMN53" s="2"/>
      <c r="EMO53" s="2"/>
      <c r="EMP53" s="2"/>
      <c r="EMQ53" s="2"/>
      <c r="EMR53" s="2"/>
      <c r="EMS53" s="2"/>
      <c r="EMT53" s="2"/>
      <c r="EMU53" s="2"/>
      <c r="EMV53" s="2"/>
      <c r="EMW53" s="2"/>
      <c r="EMX53" s="2"/>
      <c r="EMY53" s="2"/>
      <c r="EMZ53" s="2"/>
      <c r="ENA53" s="2"/>
      <c r="ENB53" s="2"/>
      <c r="ENC53" s="2"/>
      <c r="END53" s="2"/>
      <c r="ENE53" s="2"/>
      <c r="ENF53" s="2"/>
      <c r="ENG53" s="2"/>
      <c r="ENH53" s="2"/>
      <c r="ENI53" s="2"/>
      <c r="ENJ53" s="2"/>
      <c r="ENK53" s="2"/>
      <c r="ENL53" s="2"/>
      <c r="ENM53" s="2"/>
      <c r="ENN53" s="2"/>
      <c r="ENO53" s="2"/>
      <c r="ENP53" s="2"/>
      <c r="ENQ53" s="2"/>
      <c r="ENR53" s="2"/>
      <c r="ENS53" s="2"/>
      <c r="ENT53" s="2"/>
      <c r="ENU53" s="2"/>
      <c r="ENV53" s="2"/>
      <c r="ENW53" s="2"/>
      <c r="ENX53" s="2"/>
      <c r="ENY53" s="2"/>
      <c r="ENZ53" s="2"/>
      <c r="EOA53" s="2"/>
      <c r="EOB53" s="2"/>
      <c r="EOC53" s="2"/>
      <c r="EOD53" s="2"/>
      <c r="EOE53" s="2"/>
      <c r="EOF53" s="2"/>
      <c r="EOG53" s="2"/>
      <c r="EOH53" s="2"/>
      <c r="EOI53" s="2"/>
      <c r="EOJ53" s="2"/>
      <c r="EOK53" s="2"/>
      <c r="EOL53" s="2"/>
      <c r="EOM53" s="2"/>
      <c r="EON53" s="2"/>
      <c r="EOO53" s="2"/>
      <c r="EOP53" s="2"/>
      <c r="EOQ53" s="2"/>
      <c r="EOR53" s="2"/>
      <c r="EOS53" s="2"/>
      <c r="EOT53" s="2"/>
      <c r="EOU53" s="2"/>
      <c r="EOV53" s="2"/>
      <c r="EOW53" s="2"/>
      <c r="EOX53" s="2"/>
      <c r="EOY53" s="2"/>
      <c r="EOZ53" s="2"/>
      <c r="EPA53" s="2"/>
      <c r="EPB53" s="2"/>
      <c r="EPC53" s="2"/>
      <c r="EPD53" s="2"/>
      <c r="EPE53" s="2"/>
      <c r="EPF53" s="2"/>
      <c r="EPG53" s="2"/>
      <c r="EPH53" s="2"/>
      <c r="EPI53" s="2"/>
      <c r="EPJ53" s="2"/>
      <c r="EPK53" s="2"/>
      <c r="EPL53" s="2"/>
      <c r="EPM53" s="2"/>
      <c r="EPN53" s="2"/>
      <c r="EPO53" s="2"/>
      <c r="EPP53" s="2"/>
      <c r="EPQ53" s="2"/>
      <c r="EPR53" s="2"/>
      <c r="EPS53" s="2"/>
      <c r="EPT53" s="2"/>
      <c r="EPU53" s="2"/>
      <c r="EPV53" s="2"/>
      <c r="EPW53" s="2"/>
      <c r="EPX53" s="2"/>
      <c r="EPY53" s="2"/>
      <c r="EPZ53" s="2"/>
      <c r="EQA53" s="2"/>
      <c r="EQB53" s="2"/>
      <c r="EQC53" s="2"/>
      <c r="EQD53" s="2"/>
      <c r="EQE53" s="2"/>
      <c r="EQF53" s="2"/>
      <c r="EQG53" s="2"/>
      <c r="EQH53" s="2"/>
      <c r="EQI53" s="2"/>
      <c r="EQJ53" s="2"/>
      <c r="EQK53" s="2"/>
      <c r="EQL53" s="2"/>
      <c r="EQM53" s="2"/>
      <c r="EQN53" s="2"/>
      <c r="EQO53" s="2"/>
      <c r="EQP53" s="2"/>
      <c r="EQQ53" s="2"/>
      <c r="EQR53" s="2"/>
      <c r="EQS53" s="2"/>
      <c r="EQT53" s="2"/>
      <c r="EQU53" s="2"/>
      <c r="EQV53" s="2"/>
      <c r="EQW53" s="2"/>
      <c r="EQX53" s="2"/>
      <c r="EQY53" s="2"/>
      <c r="EQZ53" s="2"/>
      <c r="ERA53" s="2"/>
      <c r="ERB53" s="2"/>
      <c r="ERC53" s="2"/>
      <c r="ERD53" s="2"/>
      <c r="ERE53" s="2"/>
      <c r="ERF53" s="2"/>
      <c r="ERG53" s="2"/>
      <c r="ERH53" s="2"/>
      <c r="ERI53" s="2"/>
      <c r="ERJ53" s="2"/>
      <c r="ERK53" s="2"/>
      <c r="ERL53" s="2"/>
      <c r="ERM53" s="2"/>
      <c r="ERN53" s="2"/>
      <c r="ERO53" s="2"/>
      <c r="ERP53" s="2"/>
      <c r="ERQ53" s="2"/>
      <c r="ERR53" s="2"/>
      <c r="ERS53" s="2"/>
      <c r="ERT53" s="2"/>
      <c r="ERU53" s="2"/>
      <c r="ERV53" s="2"/>
      <c r="ERW53" s="2"/>
      <c r="ERX53" s="2"/>
      <c r="ERY53" s="2"/>
      <c r="ERZ53" s="2"/>
      <c r="ESA53" s="2"/>
      <c r="ESB53" s="2"/>
      <c r="ESC53" s="2"/>
      <c r="ESD53" s="2"/>
      <c r="ESE53" s="2"/>
      <c r="ESF53" s="2"/>
      <c r="ESG53" s="2"/>
      <c r="ESH53" s="2"/>
      <c r="ESI53" s="2"/>
      <c r="ESJ53" s="2"/>
      <c r="ESK53" s="2"/>
      <c r="ESL53" s="2"/>
      <c r="ESM53" s="2"/>
      <c r="ESN53" s="2"/>
      <c r="ESO53" s="2"/>
      <c r="ESP53" s="2"/>
      <c r="ESQ53" s="2"/>
      <c r="ESR53" s="2"/>
      <c r="ESS53" s="2"/>
      <c r="EST53" s="2"/>
      <c r="ESU53" s="2"/>
      <c r="ESV53" s="2"/>
      <c r="ESW53" s="2"/>
      <c r="ESX53" s="2"/>
      <c r="ESY53" s="2"/>
      <c r="ESZ53" s="2"/>
      <c r="ETA53" s="2"/>
      <c r="ETB53" s="2"/>
      <c r="ETC53" s="2"/>
      <c r="ETD53" s="2"/>
      <c r="ETE53" s="2"/>
      <c r="ETF53" s="2"/>
      <c r="ETG53" s="2"/>
      <c r="ETH53" s="2"/>
      <c r="ETI53" s="2"/>
      <c r="ETJ53" s="2"/>
      <c r="ETK53" s="2"/>
      <c r="ETL53" s="2"/>
      <c r="ETM53" s="2"/>
      <c r="ETN53" s="2"/>
      <c r="ETO53" s="2"/>
      <c r="ETP53" s="2"/>
      <c r="ETQ53" s="2"/>
      <c r="ETR53" s="2"/>
      <c r="ETS53" s="2"/>
      <c r="ETT53" s="2"/>
      <c r="ETU53" s="2"/>
      <c r="ETV53" s="2"/>
      <c r="ETW53" s="2"/>
      <c r="ETX53" s="2"/>
      <c r="ETY53" s="2"/>
      <c r="ETZ53" s="2"/>
      <c r="EUA53" s="2"/>
      <c r="EUB53" s="2"/>
      <c r="EUC53" s="2"/>
      <c r="EUD53" s="2"/>
      <c r="EUE53" s="2"/>
      <c r="EUF53" s="2"/>
      <c r="EUG53" s="2"/>
      <c r="EUH53" s="2"/>
      <c r="EUI53" s="2"/>
      <c r="EUJ53" s="2"/>
      <c r="EUK53" s="2"/>
      <c r="EUL53" s="2"/>
      <c r="EUM53" s="2"/>
      <c r="EUN53" s="2"/>
      <c r="EUO53" s="2"/>
      <c r="EUP53" s="2"/>
      <c r="EUQ53" s="2"/>
      <c r="EUR53" s="2"/>
      <c r="EUS53" s="2"/>
      <c r="EUT53" s="2"/>
      <c r="EUU53" s="2"/>
      <c r="EUV53" s="2"/>
      <c r="EUW53" s="2"/>
      <c r="EUX53" s="2"/>
      <c r="EUY53" s="2"/>
      <c r="EUZ53" s="2"/>
      <c r="EVA53" s="2"/>
      <c r="EVB53" s="2"/>
      <c r="EVC53" s="2"/>
      <c r="EVD53" s="2"/>
      <c r="EVE53" s="2"/>
      <c r="EVF53" s="2"/>
      <c r="EVG53" s="2"/>
      <c r="EVH53" s="2"/>
      <c r="EVI53" s="2"/>
      <c r="EVJ53" s="2"/>
      <c r="EVK53" s="2"/>
      <c r="EVL53" s="2"/>
      <c r="EVM53" s="2"/>
      <c r="EVN53" s="2"/>
      <c r="EVO53" s="2"/>
      <c r="EVP53" s="2"/>
      <c r="EVQ53" s="2"/>
      <c r="EVR53" s="2"/>
      <c r="EVS53" s="2"/>
      <c r="EVT53" s="2"/>
      <c r="EVU53" s="2"/>
      <c r="EVV53" s="2"/>
      <c r="EVW53" s="2"/>
      <c r="EVX53" s="2"/>
      <c r="EVY53" s="2"/>
      <c r="EVZ53" s="2"/>
      <c r="EWA53" s="2"/>
      <c r="EWB53" s="2"/>
      <c r="EWC53" s="2"/>
      <c r="EWD53" s="2"/>
      <c r="EWE53" s="2"/>
      <c r="EWF53" s="2"/>
      <c r="EWG53" s="2"/>
      <c r="EWH53" s="2"/>
      <c r="EWI53" s="2"/>
      <c r="EWJ53" s="2"/>
      <c r="EWK53" s="2"/>
      <c r="EWL53" s="2"/>
      <c r="EWM53" s="2"/>
      <c r="EWN53" s="2"/>
      <c r="EWO53" s="2"/>
      <c r="EWP53" s="2"/>
      <c r="EWQ53" s="2"/>
      <c r="EWR53" s="2"/>
      <c r="EWS53" s="2"/>
      <c r="EWT53" s="2"/>
      <c r="EWU53" s="2"/>
      <c r="EWV53" s="2"/>
      <c r="EWW53" s="2"/>
      <c r="EWX53" s="2"/>
      <c r="EWY53" s="2"/>
      <c r="EWZ53" s="2"/>
      <c r="EXA53" s="2"/>
      <c r="EXB53" s="2"/>
      <c r="EXC53" s="2"/>
      <c r="EXD53" s="2"/>
      <c r="EXE53" s="2"/>
      <c r="EXF53" s="2"/>
      <c r="EXG53" s="2"/>
      <c r="EXH53" s="2"/>
      <c r="EXI53" s="2"/>
      <c r="EXJ53" s="2"/>
      <c r="EXK53" s="2"/>
      <c r="EXL53" s="2"/>
      <c r="EXM53" s="2"/>
      <c r="EXN53" s="2"/>
      <c r="EXO53" s="2"/>
      <c r="EXP53" s="2"/>
      <c r="EXQ53" s="2"/>
      <c r="EXR53" s="2"/>
      <c r="EXS53" s="2"/>
      <c r="EXT53" s="2"/>
      <c r="EXU53" s="2"/>
      <c r="EXV53" s="2"/>
      <c r="EXW53" s="2"/>
      <c r="EXX53" s="2"/>
      <c r="EXY53" s="2"/>
      <c r="EXZ53" s="2"/>
      <c r="EYA53" s="2"/>
      <c r="EYB53" s="2"/>
      <c r="EYC53" s="2"/>
      <c r="EYD53" s="2"/>
      <c r="EYE53" s="2"/>
      <c r="EYF53" s="2"/>
      <c r="EYG53" s="2"/>
      <c r="EYH53" s="2"/>
      <c r="EYI53" s="2"/>
      <c r="EYJ53" s="2"/>
      <c r="EYK53" s="2"/>
      <c r="EYL53" s="2"/>
      <c r="EYM53" s="2"/>
      <c r="EYN53" s="2"/>
      <c r="EYO53" s="2"/>
      <c r="EYP53" s="2"/>
      <c r="EYQ53" s="2"/>
      <c r="EYR53" s="2"/>
      <c r="EYS53" s="2"/>
      <c r="EYT53" s="2"/>
      <c r="EYU53" s="2"/>
      <c r="EYV53" s="2"/>
      <c r="EYW53" s="2"/>
      <c r="EYX53" s="2"/>
      <c r="EYY53" s="2"/>
      <c r="EYZ53" s="2"/>
      <c r="EZA53" s="2"/>
      <c r="EZB53" s="2"/>
      <c r="EZC53" s="2"/>
      <c r="EZD53" s="2"/>
      <c r="EZE53" s="2"/>
      <c r="EZF53" s="2"/>
      <c r="EZG53" s="2"/>
      <c r="EZH53" s="2"/>
      <c r="EZI53" s="2"/>
      <c r="EZJ53" s="2"/>
      <c r="EZK53" s="2"/>
      <c r="EZL53" s="2"/>
      <c r="EZM53" s="2"/>
      <c r="EZN53" s="2"/>
      <c r="EZO53" s="2"/>
      <c r="EZP53" s="2"/>
      <c r="EZQ53" s="2"/>
      <c r="EZR53" s="2"/>
      <c r="EZS53" s="2"/>
      <c r="EZT53" s="2"/>
      <c r="EZU53" s="2"/>
      <c r="EZV53" s="2"/>
      <c r="EZW53" s="2"/>
      <c r="EZX53" s="2"/>
      <c r="EZY53" s="2"/>
      <c r="EZZ53" s="2"/>
      <c r="FAA53" s="2"/>
      <c r="FAB53" s="2"/>
      <c r="FAC53" s="2"/>
      <c r="FAD53" s="2"/>
      <c r="FAE53" s="2"/>
      <c r="FAF53" s="2"/>
      <c r="FAG53" s="2"/>
      <c r="FAH53" s="2"/>
      <c r="FAI53" s="2"/>
      <c r="FAJ53" s="2"/>
      <c r="FAK53" s="2"/>
      <c r="FAL53" s="2"/>
      <c r="FAM53" s="2"/>
      <c r="FAN53" s="2"/>
      <c r="FAO53" s="2"/>
      <c r="FAP53" s="2"/>
      <c r="FAQ53" s="2"/>
      <c r="FAR53" s="2"/>
      <c r="FAS53" s="2"/>
      <c r="FAT53" s="2"/>
      <c r="FAU53" s="2"/>
      <c r="FAV53" s="2"/>
      <c r="FAW53" s="2"/>
      <c r="FAX53" s="2"/>
      <c r="FAY53" s="2"/>
      <c r="FAZ53" s="2"/>
      <c r="FBA53" s="2"/>
      <c r="FBB53" s="2"/>
      <c r="FBC53" s="2"/>
      <c r="FBD53" s="2"/>
      <c r="FBE53" s="2"/>
      <c r="FBF53" s="2"/>
      <c r="FBG53" s="2"/>
      <c r="FBH53" s="2"/>
      <c r="FBI53" s="2"/>
      <c r="FBJ53" s="2"/>
      <c r="FBK53" s="2"/>
      <c r="FBL53" s="2"/>
      <c r="FBM53" s="2"/>
      <c r="FBN53" s="2"/>
      <c r="FBO53" s="2"/>
      <c r="FBP53" s="2"/>
      <c r="FBQ53" s="2"/>
      <c r="FBR53" s="2"/>
      <c r="FBS53" s="2"/>
      <c r="FBT53" s="2"/>
      <c r="FBU53" s="2"/>
      <c r="FBV53" s="2"/>
      <c r="FBW53" s="2"/>
      <c r="FBX53" s="2"/>
      <c r="FBY53" s="2"/>
      <c r="FBZ53" s="2"/>
      <c r="FCA53" s="2"/>
      <c r="FCB53" s="2"/>
      <c r="FCC53" s="2"/>
      <c r="FCD53" s="2"/>
      <c r="FCE53" s="2"/>
      <c r="FCF53" s="2"/>
      <c r="FCG53" s="2"/>
      <c r="FCH53" s="2"/>
      <c r="FCI53" s="2"/>
      <c r="FCJ53" s="2"/>
      <c r="FCK53" s="2"/>
      <c r="FCL53" s="2"/>
      <c r="FCM53" s="2"/>
      <c r="FCN53" s="2"/>
      <c r="FCO53" s="2"/>
      <c r="FCP53" s="2"/>
      <c r="FCQ53" s="2"/>
      <c r="FCR53" s="2"/>
      <c r="FCS53" s="2"/>
      <c r="FCT53" s="2"/>
      <c r="FCU53" s="2"/>
      <c r="FCV53" s="2"/>
      <c r="FCW53" s="2"/>
      <c r="FCX53" s="2"/>
      <c r="FCY53" s="2"/>
      <c r="FCZ53" s="2"/>
      <c r="FDA53" s="2"/>
      <c r="FDB53" s="2"/>
      <c r="FDC53" s="2"/>
      <c r="FDD53" s="2"/>
      <c r="FDE53" s="2"/>
      <c r="FDF53" s="2"/>
      <c r="FDG53" s="2"/>
      <c r="FDH53" s="2"/>
      <c r="FDI53" s="2"/>
      <c r="FDJ53" s="2"/>
      <c r="FDK53" s="2"/>
      <c r="FDL53" s="2"/>
      <c r="FDM53" s="2"/>
      <c r="FDN53" s="2"/>
      <c r="FDO53" s="2"/>
      <c r="FDP53" s="2"/>
      <c r="FDQ53" s="2"/>
      <c r="FDR53" s="2"/>
      <c r="FDS53" s="2"/>
      <c r="FDT53" s="2"/>
      <c r="FDU53" s="2"/>
      <c r="FDV53" s="2"/>
      <c r="FDW53" s="2"/>
      <c r="FDX53" s="2"/>
      <c r="FDY53" s="2"/>
      <c r="FDZ53" s="2"/>
      <c r="FEA53" s="2"/>
      <c r="FEB53" s="2"/>
      <c r="FEC53" s="2"/>
      <c r="FED53" s="2"/>
      <c r="FEE53" s="2"/>
      <c r="FEF53" s="2"/>
      <c r="FEG53" s="2"/>
      <c r="FEH53" s="2"/>
      <c r="FEI53" s="2"/>
      <c r="FEJ53" s="2"/>
      <c r="FEK53" s="2"/>
      <c r="FEL53" s="2"/>
      <c r="FEM53" s="2"/>
      <c r="FEN53" s="2"/>
      <c r="FEO53" s="2"/>
      <c r="FEP53" s="2"/>
      <c r="FEQ53" s="2"/>
      <c r="FER53" s="2"/>
      <c r="FES53" s="2"/>
      <c r="FET53" s="2"/>
      <c r="FEU53" s="2"/>
      <c r="FEV53" s="2"/>
      <c r="FEW53" s="2"/>
      <c r="FEX53" s="2"/>
      <c r="FEY53" s="2"/>
      <c r="FEZ53" s="2"/>
      <c r="FFA53" s="2"/>
      <c r="FFB53" s="2"/>
      <c r="FFC53" s="2"/>
      <c r="FFD53" s="2"/>
      <c r="FFE53" s="2"/>
      <c r="FFF53" s="2"/>
      <c r="FFG53" s="2"/>
      <c r="FFH53" s="2"/>
      <c r="FFI53" s="2"/>
      <c r="FFJ53" s="2"/>
      <c r="FFK53" s="2"/>
      <c r="FFL53" s="2"/>
      <c r="FFM53" s="2"/>
      <c r="FFN53" s="2"/>
      <c r="FFO53" s="2"/>
      <c r="FFP53" s="2"/>
      <c r="FFQ53" s="2"/>
      <c r="FFR53" s="2"/>
      <c r="FFS53" s="2"/>
      <c r="FFT53" s="2"/>
      <c r="FFU53" s="2"/>
      <c r="FFV53" s="2"/>
      <c r="FFW53" s="2"/>
      <c r="FFX53" s="2"/>
      <c r="FFY53" s="2"/>
      <c r="FFZ53" s="2"/>
      <c r="FGA53" s="2"/>
      <c r="FGB53" s="2"/>
      <c r="FGC53" s="2"/>
      <c r="FGD53" s="2"/>
      <c r="FGE53" s="2"/>
      <c r="FGF53" s="2"/>
      <c r="FGG53" s="2"/>
      <c r="FGH53" s="2"/>
      <c r="FGI53" s="2"/>
      <c r="FGJ53" s="2"/>
      <c r="FGK53" s="2"/>
      <c r="FGL53" s="2"/>
      <c r="FGM53" s="2"/>
      <c r="FGN53" s="2"/>
      <c r="FGO53" s="2"/>
      <c r="FGP53" s="2"/>
      <c r="FGQ53" s="2"/>
      <c r="FGR53" s="2"/>
      <c r="FGS53" s="2"/>
      <c r="FGT53" s="2"/>
      <c r="FGU53" s="2"/>
      <c r="FGV53" s="2"/>
      <c r="FGW53" s="2"/>
      <c r="FGX53" s="2"/>
      <c r="FGY53" s="2"/>
      <c r="FGZ53" s="2"/>
      <c r="FHA53" s="2"/>
      <c r="FHB53" s="2"/>
      <c r="FHC53" s="2"/>
      <c r="FHD53" s="2"/>
      <c r="FHE53" s="2"/>
      <c r="FHF53" s="2"/>
      <c r="FHG53" s="2"/>
      <c r="FHH53" s="2"/>
      <c r="FHI53" s="2"/>
      <c r="FHJ53" s="2"/>
      <c r="FHK53" s="2"/>
      <c r="FHL53" s="2"/>
      <c r="FHM53" s="2"/>
      <c r="FHN53" s="2"/>
      <c r="FHO53" s="2"/>
      <c r="FHP53" s="2"/>
      <c r="FHQ53" s="2"/>
      <c r="FHR53" s="2"/>
      <c r="FHS53" s="2"/>
      <c r="FHT53" s="2"/>
      <c r="FHU53" s="2"/>
      <c r="FHV53" s="2"/>
      <c r="FHW53" s="2"/>
      <c r="FHX53" s="2"/>
      <c r="FHY53" s="2"/>
      <c r="FHZ53" s="2"/>
      <c r="FIA53" s="2"/>
      <c r="FIB53" s="2"/>
      <c r="FIC53" s="2"/>
      <c r="FID53" s="2"/>
      <c r="FIE53" s="2"/>
      <c r="FIF53" s="2"/>
      <c r="FIG53" s="2"/>
      <c r="FIH53" s="2"/>
      <c r="FII53" s="2"/>
      <c r="FIJ53" s="2"/>
      <c r="FIK53" s="2"/>
      <c r="FIL53" s="2"/>
      <c r="FIM53" s="2"/>
      <c r="FIN53" s="2"/>
      <c r="FIO53" s="2"/>
      <c r="FIP53" s="2"/>
      <c r="FIQ53" s="2"/>
      <c r="FIR53" s="2"/>
      <c r="FIS53" s="2"/>
      <c r="FIT53" s="2"/>
      <c r="FIU53" s="2"/>
      <c r="FIV53" s="2"/>
      <c r="FIW53" s="2"/>
      <c r="FIX53" s="2"/>
      <c r="FIY53" s="2"/>
      <c r="FIZ53" s="2"/>
      <c r="FJA53" s="2"/>
      <c r="FJB53" s="2"/>
      <c r="FJC53" s="2"/>
      <c r="FJD53" s="2"/>
      <c r="FJE53" s="2"/>
      <c r="FJF53" s="2"/>
      <c r="FJG53" s="2"/>
      <c r="FJH53" s="2"/>
      <c r="FJI53" s="2"/>
      <c r="FJJ53" s="2"/>
      <c r="FJK53" s="2"/>
      <c r="FJL53" s="2"/>
      <c r="FJM53" s="2"/>
      <c r="FJN53" s="2"/>
      <c r="FJO53" s="2"/>
      <c r="FJP53" s="2"/>
      <c r="FJQ53" s="2"/>
      <c r="FJR53" s="2"/>
      <c r="FJS53" s="2"/>
      <c r="FJT53" s="2"/>
      <c r="FJU53" s="2"/>
      <c r="FJV53" s="2"/>
      <c r="FJW53" s="2"/>
      <c r="FJX53" s="2"/>
      <c r="FJY53" s="2"/>
      <c r="FJZ53" s="2"/>
      <c r="FKA53" s="2"/>
      <c r="FKB53" s="2"/>
      <c r="FKC53" s="2"/>
      <c r="FKD53" s="2"/>
      <c r="FKE53" s="2"/>
      <c r="FKF53" s="2"/>
      <c r="FKG53" s="2"/>
      <c r="FKH53" s="2"/>
      <c r="FKI53" s="2"/>
      <c r="FKJ53" s="2"/>
      <c r="FKK53" s="2"/>
      <c r="FKL53" s="2"/>
      <c r="FKM53" s="2"/>
      <c r="FKN53" s="2"/>
      <c r="FKO53" s="2"/>
      <c r="FKP53" s="2"/>
      <c r="FKQ53" s="2"/>
      <c r="FKR53" s="2"/>
      <c r="FKS53" s="2"/>
      <c r="FKT53" s="2"/>
      <c r="FKU53" s="2"/>
      <c r="FKV53" s="2"/>
      <c r="FKW53" s="2"/>
      <c r="FKX53" s="2"/>
      <c r="FKY53" s="2"/>
      <c r="FKZ53" s="2"/>
      <c r="FLA53" s="2"/>
      <c r="FLB53" s="2"/>
      <c r="FLC53" s="2"/>
      <c r="FLD53" s="2"/>
      <c r="FLE53" s="2"/>
      <c r="FLF53" s="2"/>
      <c r="FLG53" s="2"/>
      <c r="FLH53" s="2"/>
      <c r="FLI53" s="2"/>
      <c r="FLJ53" s="2"/>
      <c r="FLK53" s="2"/>
      <c r="FLL53" s="2"/>
      <c r="FLM53" s="2"/>
      <c r="FLN53" s="2"/>
      <c r="FLO53" s="2"/>
      <c r="FLP53" s="2"/>
      <c r="FLQ53" s="2"/>
      <c r="FLR53" s="2"/>
      <c r="FLS53" s="2"/>
      <c r="FLT53" s="2"/>
      <c r="FLU53" s="2"/>
      <c r="FLV53" s="2"/>
      <c r="FLW53" s="2"/>
      <c r="FLX53" s="2"/>
      <c r="FLY53" s="2"/>
      <c r="FLZ53" s="2"/>
      <c r="FMA53" s="2"/>
      <c r="FMB53" s="2"/>
      <c r="FMC53" s="2"/>
      <c r="FMD53" s="2"/>
      <c r="FME53" s="2"/>
      <c r="FMF53" s="2"/>
      <c r="FMG53" s="2"/>
      <c r="FMH53" s="2"/>
      <c r="FMI53" s="2"/>
      <c r="FMJ53" s="2"/>
      <c r="FMK53" s="2"/>
      <c r="FML53" s="2"/>
      <c r="FMM53" s="2"/>
      <c r="FMN53" s="2"/>
      <c r="FMO53" s="2"/>
      <c r="FMP53" s="2"/>
      <c r="FMQ53" s="2"/>
      <c r="FMR53" s="2"/>
      <c r="FMS53" s="2"/>
      <c r="FMT53" s="2"/>
      <c r="FMU53" s="2"/>
      <c r="FMV53" s="2"/>
      <c r="FMW53" s="2"/>
      <c r="FMX53" s="2"/>
      <c r="FMY53" s="2"/>
      <c r="FMZ53" s="2"/>
      <c r="FNA53" s="2"/>
      <c r="FNB53" s="2"/>
      <c r="FNC53" s="2"/>
      <c r="FND53" s="2"/>
      <c r="FNE53" s="2"/>
      <c r="FNF53" s="2"/>
      <c r="FNG53" s="2"/>
      <c r="FNH53" s="2"/>
      <c r="FNI53" s="2"/>
      <c r="FNJ53" s="2"/>
      <c r="FNK53" s="2"/>
      <c r="FNL53" s="2"/>
      <c r="FNM53" s="2"/>
      <c r="FNN53" s="2"/>
      <c r="FNO53" s="2"/>
      <c r="FNP53" s="2"/>
      <c r="FNQ53" s="2"/>
      <c r="FNR53" s="2"/>
      <c r="FNS53" s="2"/>
      <c r="FNT53" s="2"/>
      <c r="FNU53" s="2"/>
      <c r="FNV53" s="2"/>
      <c r="FNW53" s="2"/>
      <c r="FNX53" s="2"/>
      <c r="FNY53" s="2"/>
      <c r="FNZ53" s="2"/>
      <c r="FOA53" s="2"/>
      <c r="FOB53" s="2"/>
      <c r="FOC53" s="2"/>
      <c r="FOD53" s="2"/>
      <c r="FOE53" s="2"/>
      <c r="FOF53" s="2"/>
      <c r="FOG53" s="2"/>
      <c r="FOH53" s="2"/>
      <c r="FOI53" s="2"/>
      <c r="FOJ53" s="2"/>
      <c r="FOK53" s="2"/>
      <c r="FOL53" s="2"/>
      <c r="FOM53" s="2"/>
      <c r="FON53" s="2"/>
      <c r="FOO53" s="2"/>
      <c r="FOP53" s="2"/>
      <c r="FOQ53" s="2"/>
      <c r="FOR53" s="2"/>
      <c r="FOS53" s="2"/>
      <c r="FOT53" s="2"/>
      <c r="FOU53" s="2"/>
      <c r="FOV53" s="2"/>
      <c r="FOW53" s="2"/>
      <c r="FOX53" s="2"/>
      <c r="FOY53" s="2"/>
      <c r="FOZ53" s="2"/>
      <c r="FPA53" s="2"/>
      <c r="FPB53" s="2"/>
      <c r="FPC53" s="2"/>
      <c r="FPD53" s="2"/>
      <c r="FPE53" s="2"/>
      <c r="FPF53" s="2"/>
      <c r="FPG53" s="2"/>
      <c r="FPH53" s="2"/>
      <c r="FPI53" s="2"/>
      <c r="FPJ53" s="2"/>
      <c r="FPK53" s="2"/>
      <c r="FPL53" s="2"/>
      <c r="FPM53" s="2"/>
      <c r="FPN53" s="2"/>
      <c r="FPO53" s="2"/>
      <c r="FPP53" s="2"/>
      <c r="FPQ53" s="2"/>
      <c r="FPR53" s="2"/>
      <c r="FPS53" s="2"/>
      <c r="FPT53" s="2"/>
      <c r="FPU53" s="2"/>
      <c r="FPV53" s="2"/>
      <c r="FPW53" s="2"/>
      <c r="FPX53" s="2"/>
      <c r="FPY53" s="2"/>
      <c r="FPZ53" s="2"/>
      <c r="FQA53" s="2"/>
      <c r="FQB53" s="2"/>
      <c r="FQC53" s="2"/>
      <c r="FQD53" s="2"/>
      <c r="FQE53" s="2"/>
      <c r="FQF53" s="2"/>
      <c r="FQG53" s="2"/>
      <c r="FQH53" s="2"/>
      <c r="FQI53" s="2"/>
      <c r="FQJ53" s="2"/>
      <c r="FQK53" s="2"/>
      <c r="FQL53" s="2"/>
      <c r="FQM53" s="2"/>
      <c r="FQN53" s="2"/>
      <c r="FQO53" s="2"/>
      <c r="FQP53" s="2"/>
      <c r="FQQ53" s="2"/>
      <c r="FQR53" s="2"/>
      <c r="FQS53" s="2"/>
      <c r="FQT53" s="2"/>
      <c r="FQU53" s="2"/>
      <c r="FQV53" s="2"/>
      <c r="FQW53" s="2"/>
      <c r="FQX53" s="2"/>
      <c r="FQY53" s="2"/>
      <c r="FQZ53" s="2"/>
      <c r="FRA53" s="2"/>
      <c r="FRB53" s="2"/>
      <c r="FRC53" s="2"/>
      <c r="FRD53" s="2"/>
      <c r="FRE53" s="2"/>
      <c r="FRF53" s="2"/>
      <c r="FRG53" s="2"/>
      <c r="FRH53" s="2"/>
      <c r="FRI53" s="2"/>
      <c r="FRJ53" s="2"/>
      <c r="FRK53" s="2"/>
      <c r="FRL53" s="2"/>
      <c r="FRM53" s="2"/>
      <c r="FRN53" s="2"/>
      <c r="FRO53" s="2"/>
      <c r="FRP53" s="2"/>
      <c r="FRQ53" s="2"/>
      <c r="FRR53" s="2"/>
      <c r="FRS53" s="2"/>
      <c r="FRT53" s="2"/>
      <c r="FRU53" s="2"/>
      <c r="FRV53" s="2"/>
      <c r="FRW53" s="2"/>
      <c r="FRX53" s="2"/>
      <c r="FRY53" s="2"/>
      <c r="FRZ53" s="2"/>
      <c r="FSA53" s="2"/>
      <c r="FSB53" s="2"/>
      <c r="FSC53" s="2"/>
      <c r="FSD53" s="2"/>
      <c r="FSE53" s="2"/>
      <c r="FSF53" s="2"/>
      <c r="FSG53" s="2"/>
      <c r="FSH53" s="2"/>
      <c r="FSI53" s="2"/>
      <c r="FSJ53" s="2"/>
      <c r="FSK53" s="2"/>
      <c r="FSL53" s="2"/>
      <c r="FSM53" s="2"/>
      <c r="FSN53" s="2"/>
      <c r="FSO53" s="2"/>
      <c r="FSP53" s="2"/>
      <c r="FSQ53" s="2"/>
      <c r="FSR53" s="2"/>
      <c r="FSS53" s="2"/>
      <c r="FST53" s="2"/>
      <c r="FSU53" s="2"/>
      <c r="FSV53" s="2"/>
      <c r="FSW53" s="2"/>
      <c r="FSX53" s="2"/>
      <c r="FSY53" s="2"/>
      <c r="FSZ53" s="2"/>
      <c r="FTA53" s="2"/>
      <c r="FTB53" s="2"/>
      <c r="FTC53" s="2"/>
      <c r="FTD53" s="2"/>
      <c r="FTE53" s="2"/>
      <c r="FTF53" s="2"/>
      <c r="FTG53" s="2"/>
      <c r="FTH53" s="2"/>
      <c r="FTI53" s="2"/>
      <c r="FTJ53" s="2"/>
      <c r="FTK53" s="2"/>
      <c r="FTL53" s="2"/>
      <c r="FTM53" s="2"/>
      <c r="FTN53" s="2"/>
      <c r="FTO53" s="2"/>
      <c r="FTP53" s="2"/>
      <c r="FTQ53" s="2"/>
      <c r="FTR53" s="2"/>
      <c r="FTS53" s="2"/>
      <c r="FTT53" s="2"/>
      <c r="FTU53" s="2"/>
      <c r="FTV53" s="2"/>
      <c r="FTW53" s="2"/>
      <c r="FTX53" s="2"/>
      <c r="FTY53" s="2"/>
      <c r="FTZ53" s="2"/>
      <c r="FUA53" s="2"/>
      <c r="FUB53" s="2"/>
      <c r="FUC53" s="2"/>
      <c r="FUD53" s="2"/>
      <c r="FUE53" s="2"/>
      <c r="FUF53" s="2"/>
      <c r="FUG53" s="2"/>
      <c r="FUH53" s="2"/>
      <c r="FUI53" s="2"/>
      <c r="FUJ53" s="2"/>
      <c r="FUK53" s="2"/>
      <c r="FUL53" s="2"/>
      <c r="FUM53" s="2"/>
      <c r="FUN53" s="2"/>
      <c r="FUO53" s="2"/>
      <c r="FUP53" s="2"/>
      <c r="FUQ53" s="2"/>
      <c r="FUR53" s="2"/>
      <c r="FUS53" s="2"/>
      <c r="FUT53" s="2"/>
      <c r="FUU53" s="2"/>
      <c r="FUV53" s="2"/>
      <c r="FUW53" s="2"/>
      <c r="FUX53" s="2"/>
      <c r="FUY53" s="2"/>
      <c r="FUZ53" s="2"/>
      <c r="FVA53" s="2"/>
      <c r="FVB53" s="2"/>
      <c r="FVC53" s="2"/>
      <c r="FVD53" s="2"/>
      <c r="FVE53" s="2"/>
      <c r="FVF53" s="2"/>
      <c r="FVG53" s="2"/>
      <c r="FVH53" s="2"/>
      <c r="FVI53" s="2"/>
      <c r="FVJ53" s="2"/>
      <c r="FVK53" s="2"/>
      <c r="FVL53" s="2"/>
      <c r="FVM53" s="2"/>
      <c r="FVN53" s="2"/>
      <c r="FVO53" s="2"/>
      <c r="FVP53" s="2"/>
      <c r="FVQ53" s="2"/>
      <c r="FVR53" s="2"/>
      <c r="FVS53" s="2"/>
      <c r="FVT53" s="2"/>
      <c r="FVU53" s="2"/>
      <c r="FVV53" s="2"/>
      <c r="FVW53" s="2"/>
      <c r="FVX53" s="2"/>
      <c r="FVY53" s="2"/>
      <c r="FVZ53" s="2"/>
      <c r="FWA53" s="2"/>
      <c r="FWB53" s="2"/>
      <c r="FWC53" s="2"/>
      <c r="FWD53" s="2"/>
      <c r="FWE53" s="2"/>
      <c r="FWF53" s="2"/>
      <c r="FWG53" s="2"/>
      <c r="FWH53" s="2"/>
      <c r="FWI53" s="2"/>
      <c r="FWJ53" s="2"/>
      <c r="FWK53" s="2"/>
      <c r="FWL53" s="2"/>
      <c r="FWM53" s="2"/>
      <c r="FWN53" s="2"/>
      <c r="FWO53" s="2"/>
      <c r="FWP53" s="2"/>
      <c r="FWQ53" s="2"/>
      <c r="FWR53" s="2"/>
      <c r="FWS53" s="2"/>
      <c r="FWT53" s="2"/>
      <c r="FWU53" s="2"/>
      <c r="FWV53" s="2"/>
      <c r="FWW53" s="2"/>
      <c r="FWX53" s="2"/>
      <c r="FWY53" s="2"/>
      <c r="FWZ53" s="2"/>
      <c r="FXA53" s="2"/>
      <c r="FXB53" s="2"/>
      <c r="FXC53" s="2"/>
      <c r="FXD53" s="2"/>
      <c r="FXE53" s="2"/>
      <c r="FXF53" s="2"/>
      <c r="FXG53" s="2"/>
      <c r="FXH53" s="2"/>
      <c r="FXI53" s="2"/>
      <c r="FXJ53" s="2"/>
      <c r="FXK53" s="2"/>
      <c r="FXL53" s="2"/>
      <c r="FXM53" s="2"/>
      <c r="FXN53" s="2"/>
      <c r="FXO53" s="2"/>
      <c r="FXP53" s="2"/>
      <c r="FXQ53" s="2"/>
      <c r="FXR53" s="2"/>
      <c r="FXS53" s="2"/>
      <c r="FXT53" s="2"/>
      <c r="FXU53" s="2"/>
      <c r="FXV53" s="2"/>
      <c r="FXW53" s="2"/>
      <c r="FXX53" s="2"/>
      <c r="FXY53" s="2"/>
      <c r="FXZ53" s="2"/>
      <c r="FYA53" s="2"/>
      <c r="FYB53" s="2"/>
      <c r="FYC53" s="2"/>
      <c r="FYD53" s="2"/>
      <c r="FYE53" s="2"/>
      <c r="FYF53" s="2"/>
      <c r="FYG53" s="2"/>
      <c r="FYH53" s="2"/>
      <c r="FYI53" s="2"/>
      <c r="FYJ53" s="2"/>
      <c r="FYK53" s="2"/>
      <c r="FYL53" s="2"/>
      <c r="FYM53" s="2"/>
      <c r="FYN53" s="2"/>
      <c r="FYO53" s="2"/>
      <c r="FYP53" s="2"/>
      <c r="FYQ53" s="2"/>
      <c r="FYR53" s="2"/>
      <c r="FYS53" s="2"/>
      <c r="FYT53" s="2"/>
      <c r="FYU53" s="2"/>
      <c r="FYV53" s="2"/>
      <c r="FYW53" s="2"/>
      <c r="FYX53" s="2"/>
      <c r="FYY53" s="2"/>
      <c r="FYZ53" s="2"/>
      <c r="FZA53" s="2"/>
      <c r="FZB53" s="2"/>
      <c r="FZC53" s="2"/>
      <c r="FZD53" s="2"/>
      <c r="FZE53" s="2"/>
      <c r="FZF53" s="2"/>
      <c r="FZG53" s="2"/>
      <c r="FZH53" s="2"/>
      <c r="FZI53" s="2"/>
      <c r="FZJ53" s="2"/>
      <c r="FZK53" s="2"/>
      <c r="FZL53" s="2"/>
      <c r="FZM53" s="2"/>
      <c r="FZN53" s="2"/>
      <c r="FZO53" s="2"/>
      <c r="FZP53" s="2"/>
      <c r="FZQ53" s="2"/>
      <c r="FZR53" s="2"/>
      <c r="FZS53" s="2"/>
      <c r="FZT53" s="2"/>
      <c r="FZU53" s="2"/>
      <c r="FZV53" s="2"/>
      <c r="FZW53" s="2"/>
      <c r="FZX53" s="2"/>
      <c r="FZY53" s="2"/>
      <c r="FZZ53" s="2"/>
      <c r="GAA53" s="2"/>
      <c r="GAB53" s="2"/>
      <c r="GAC53" s="2"/>
      <c r="GAD53" s="2"/>
      <c r="GAE53" s="2"/>
      <c r="GAF53" s="2"/>
      <c r="GAG53" s="2"/>
      <c r="GAH53" s="2"/>
      <c r="GAI53" s="2"/>
      <c r="GAJ53" s="2"/>
      <c r="GAK53" s="2"/>
      <c r="GAL53" s="2"/>
      <c r="GAM53" s="2"/>
      <c r="GAN53" s="2"/>
      <c r="GAO53" s="2"/>
      <c r="GAP53" s="2"/>
      <c r="GAQ53" s="2"/>
      <c r="GAR53" s="2"/>
      <c r="GAS53" s="2"/>
      <c r="GAT53" s="2"/>
      <c r="GAU53" s="2"/>
      <c r="GAV53" s="2"/>
      <c r="GAW53" s="2"/>
      <c r="GAX53" s="2"/>
      <c r="GAY53" s="2"/>
      <c r="GAZ53" s="2"/>
      <c r="GBA53" s="2"/>
      <c r="GBB53" s="2"/>
      <c r="GBC53" s="2"/>
      <c r="GBD53" s="2"/>
      <c r="GBE53" s="2"/>
      <c r="GBF53" s="2"/>
      <c r="GBG53" s="2"/>
      <c r="GBH53" s="2"/>
      <c r="GBI53" s="2"/>
      <c r="GBJ53" s="2"/>
      <c r="GBK53" s="2"/>
      <c r="GBL53" s="2"/>
      <c r="GBM53" s="2"/>
      <c r="GBN53" s="2"/>
      <c r="GBO53" s="2"/>
      <c r="GBP53" s="2"/>
      <c r="GBQ53" s="2"/>
      <c r="GBR53" s="2"/>
      <c r="GBS53" s="2"/>
      <c r="GBT53" s="2"/>
      <c r="GBU53" s="2"/>
      <c r="GBV53" s="2"/>
      <c r="GBW53" s="2"/>
      <c r="GBX53" s="2"/>
      <c r="GBY53" s="2"/>
      <c r="GBZ53" s="2"/>
      <c r="GCA53" s="2"/>
      <c r="GCB53" s="2"/>
      <c r="GCC53" s="2"/>
      <c r="GCD53" s="2"/>
      <c r="GCE53" s="2"/>
      <c r="GCF53" s="2"/>
      <c r="GCG53" s="2"/>
      <c r="GCH53" s="2"/>
      <c r="GCI53" s="2"/>
      <c r="GCJ53" s="2"/>
      <c r="GCK53" s="2"/>
      <c r="GCL53" s="2"/>
      <c r="GCM53" s="2"/>
      <c r="GCN53" s="2"/>
      <c r="GCO53" s="2"/>
      <c r="GCP53" s="2"/>
      <c r="GCQ53" s="2"/>
      <c r="GCR53" s="2"/>
      <c r="GCS53" s="2"/>
      <c r="GCT53" s="2"/>
      <c r="GCU53" s="2"/>
      <c r="GCV53" s="2"/>
      <c r="GCW53" s="2"/>
      <c r="GCX53" s="2"/>
      <c r="GCY53" s="2"/>
      <c r="GCZ53" s="2"/>
      <c r="GDA53" s="2"/>
      <c r="GDB53" s="2"/>
      <c r="GDC53" s="2"/>
      <c r="GDD53" s="2"/>
      <c r="GDE53" s="2"/>
      <c r="GDF53" s="2"/>
      <c r="GDG53" s="2"/>
      <c r="GDH53" s="2"/>
      <c r="GDI53" s="2"/>
      <c r="GDJ53" s="2"/>
      <c r="GDK53" s="2"/>
      <c r="GDL53" s="2"/>
      <c r="GDM53" s="2"/>
      <c r="GDN53" s="2"/>
      <c r="GDO53" s="2"/>
      <c r="GDP53" s="2"/>
      <c r="GDQ53" s="2"/>
      <c r="GDR53" s="2"/>
      <c r="GDS53" s="2"/>
      <c r="GDT53" s="2"/>
      <c r="GDU53" s="2"/>
      <c r="GDV53" s="2"/>
      <c r="GDW53" s="2"/>
      <c r="GDX53" s="2"/>
      <c r="GDY53" s="2"/>
      <c r="GDZ53" s="2"/>
      <c r="GEA53" s="2"/>
      <c r="GEB53" s="2"/>
      <c r="GEC53" s="2"/>
      <c r="GED53" s="2"/>
      <c r="GEE53" s="2"/>
      <c r="GEF53" s="2"/>
      <c r="GEG53" s="2"/>
      <c r="GEH53" s="2"/>
      <c r="GEI53" s="2"/>
      <c r="GEJ53" s="2"/>
      <c r="GEK53" s="2"/>
      <c r="GEL53" s="2"/>
      <c r="GEM53" s="2"/>
      <c r="GEN53" s="2"/>
      <c r="GEO53" s="2"/>
      <c r="GEP53" s="2"/>
      <c r="GEQ53" s="2"/>
      <c r="GER53" s="2"/>
      <c r="GES53" s="2"/>
      <c r="GET53" s="2"/>
      <c r="GEU53" s="2"/>
      <c r="GEV53" s="2"/>
      <c r="GEW53" s="2"/>
      <c r="GEX53" s="2"/>
      <c r="GEY53" s="2"/>
      <c r="GEZ53" s="2"/>
      <c r="GFA53" s="2"/>
      <c r="GFB53" s="2"/>
      <c r="GFC53" s="2"/>
      <c r="GFD53" s="2"/>
      <c r="GFE53" s="2"/>
      <c r="GFF53" s="2"/>
      <c r="GFG53" s="2"/>
      <c r="GFH53" s="2"/>
      <c r="GFI53" s="2"/>
      <c r="GFJ53" s="2"/>
      <c r="GFK53" s="2"/>
      <c r="GFL53" s="2"/>
      <c r="GFM53" s="2"/>
      <c r="GFN53" s="2"/>
      <c r="GFO53" s="2"/>
      <c r="GFP53" s="2"/>
      <c r="GFQ53" s="2"/>
      <c r="GFR53" s="2"/>
      <c r="GFS53" s="2"/>
      <c r="GFT53" s="2"/>
      <c r="GFU53" s="2"/>
      <c r="GFV53" s="2"/>
      <c r="GFW53" s="2"/>
      <c r="GFX53" s="2"/>
      <c r="GFY53" s="2"/>
      <c r="GFZ53" s="2"/>
      <c r="GGA53" s="2"/>
      <c r="GGB53" s="2"/>
      <c r="GGC53" s="2"/>
      <c r="GGD53" s="2"/>
      <c r="GGE53" s="2"/>
      <c r="GGF53" s="2"/>
      <c r="GGG53" s="2"/>
      <c r="GGH53" s="2"/>
      <c r="GGI53" s="2"/>
      <c r="GGJ53" s="2"/>
      <c r="GGK53" s="2"/>
      <c r="GGL53" s="2"/>
      <c r="GGM53" s="2"/>
      <c r="GGN53" s="2"/>
      <c r="GGO53" s="2"/>
      <c r="GGP53" s="2"/>
      <c r="GGQ53" s="2"/>
      <c r="GGR53" s="2"/>
      <c r="GGS53" s="2"/>
      <c r="GGT53" s="2"/>
      <c r="GGU53" s="2"/>
      <c r="GGV53" s="2"/>
      <c r="GGW53" s="2"/>
      <c r="GGX53" s="2"/>
      <c r="GGY53" s="2"/>
      <c r="GGZ53" s="2"/>
      <c r="GHA53" s="2"/>
      <c r="GHB53" s="2"/>
      <c r="GHC53" s="2"/>
      <c r="GHD53" s="2"/>
      <c r="GHE53" s="2"/>
      <c r="GHF53" s="2"/>
      <c r="GHG53" s="2"/>
      <c r="GHH53" s="2"/>
      <c r="GHI53" s="2"/>
      <c r="GHJ53" s="2"/>
      <c r="GHK53" s="2"/>
      <c r="GHL53" s="2"/>
      <c r="GHM53" s="2"/>
      <c r="GHN53" s="2"/>
      <c r="GHO53" s="2"/>
      <c r="GHP53" s="2"/>
      <c r="GHQ53" s="2"/>
      <c r="GHR53" s="2"/>
      <c r="GHS53" s="2"/>
      <c r="GHT53" s="2"/>
      <c r="GHU53" s="2"/>
      <c r="GHV53" s="2"/>
      <c r="GHW53" s="2"/>
      <c r="GHX53" s="2"/>
      <c r="GHY53" s="2"/>
      <c r="GHZ53" s="2"/>
      <c r="GIA53" s="2"/>
      <c r="GIB53" s="2"/>
      <c r="GIC53" s="2"/>
      <c r="GID53" s="2"/>
      <c r="GIE53" s="2"/>
      <c r="GIF53" s="2"/>
      <c r="GIG53" s="2"/>
      <c r="GIH53" s="2"/>
      <c r="GII53" s="2"/>
      <c r="GIJ53" s="2"/>
      <c r="GIK53" s="2"/>
      <c r="GIL53" s="2"/>
      <c r="GIM53" s="2"/>
      <c r="GIN53" s="2"/>
      <c r="GIO53" s="2"/>
      <c r="GIP53" s="2"/>
      <c r="GIQ53" s="2"/>
      <c r="GIR53" s="2"/>
      <c r="GIS53" s="2"/>
      <c r="GIT53" s="2"/>
      <c r="GIU53" s="2"/>
      <c r="GIV53" s="2"/>
      <c r="GIW53" s="2"/>
      <c r="GIX53" s="2"/>
      <c r="GIY53" s="2"/>
      <c r="GIZ53" s="2"/>
      <c r="GJA53" s="2"/>
      <c r="GJB53" s="2"/>
      <c r="GJC53" s="2"/>
      <c r="GJD53" s="2"/>
      <c r="GJE53" s="2"/>
      <c r="GJF53" s="2"/>
      <c r="GJG53" s="2"/>
      <c r="GJH53" s="2"/>
      <c r="GJI53" s="2"/>
      <c r="GJJ53" s="2"/>
      <c r="GJK53" s="2"/>
      <c r="GJL53" s="2"/>
      <c r="GJM53" s="2"/>
      <c r="GJN53" s="2"/>
      <c r="GJO53" s="2"/>
      <c r="GJP53" s="2"/>
      <c r="GJQ53" s="2"/>
      <c r="GJR53" s="2"/>
      <c r="GJS53" s="2"/>
      <c r="GJT53" s="2"/>
      <c r="GJU53" s="2"/>
      <c r="GJV53" s="2"/>
      <c r="GJW53" s="2"/>
      <c r="GJX53" s="2"/>
      <c r="GJY53" s="2"/>
      <c r="GJZ53" s="2"/>
      <c r="GKA53" s="2"/>
      <c r="GKB53" s="2"/>
      <c r="GKC53" s="2"/>
      <c r="GKD53" s="2"/>
      <c r="GKE53" s="2"/>
      <c r="GKF53" s="2"/>
      <c r="GKG53" s="2"/>
      <c r="GKH53" s="2"/>
      <c r="GKI53" s="2"/>
      <c r="GKJ53" s="2"/>
      <c r="GKK53" s="2"/>
      <c r="GKL53" s="2"/>
      <c r="GKM53" s="2"/>
      <c r="GKN53" s="2"/>
      <c r="GKO53" s="2"/>
      <c r="GKP53" s="2"/>
      <c r="GKQ53" s="2"/>
      <c r="GKR53" s="2"/>
      <c r="GKS53" s="2"/>
      <c r="GKT53" s="2"/>
      <c r="GKU53" s="2"/>
      <c r="GKV53" s="2"/>
      <c r="GKW53" s="2"/>
      <c r="GKX53" s="2"/>
      <c r="GKY53" s="2"/>
      <c r="GKZ53" s="2"/>
      <c r="GLA53" s="2"/>
      <c r="GLB53" s="2"/>
      <c r="GLC53" s="2"/>
      <c r="GLD53" s="2"/>
      <c r="GLE53" s="2"/>
      <c r="GLF53" s="2"/>
      <c r="GLG53" s="2"/>
      <c r="GLH53" s="2"/>
      <c r="GLI53" s="2"/>
      <c r="GLJ53" s="2"/>
      <c r="GLK53" s="2"/>
      <c r="GLL53" s="2"/>
      <c r="GLM53" s="2"/>
      <c r="GLN53" s="2"/>
      <c r="GLO53" s="2"/>
      <c r="GLP53" s="2"/>
      <c r="GLQ53" s="2"/>
      <c r="GLR53" s="2"/>
      <c r="GLS53" s="2"/>
      <c r="GLT53" s="2"/>
      <c r="GLU53" s="2"/>
      <c r="GLV53" s="2"/>
      <c r="GLW53" s="2"/>
      <c r="GLX53" s="2"/>
      <c r="GLY53" s="2"/>
      <c r="GLZ53" s="2"/>
      <c r="GMA53" s="2"/>
      <c r="GMB53" s="2"/>
      <c r="GMC53" s="2"/>
      <c r="GMD53" s="2"/>
      <c r="GME53" s="2"/>
      <c r="GMF53" s="2"/>
      <c r="GMG53" s="2"/>
      <c r="GMH53" s="2"/>
      <c r="GMI53" s="2"/>
      <c r="GMJ53" s="2"/>
      <c r="GMK53" s="2"/>
      <c r="GML53" s="2"/>
      <c r="GMM53" s="2"/>
      <c r="GMN53" s="2"/>
      <c r="GMO53" s="2"/>
      <c r="GMP53" s="2"/>
      <c r="GMQ53" s="2"/>
      <c r="GMR53" s="2"/>
      <c r="GMS53" s="2"/>
      <c r="GMT53" s="2"/>
      <c r="GMU53" s="2"/>
      <c r="GMV53" s="2"/>
      <c r="GMW53" s="2"/>
      <c r="GMX53" s="2"/>
      <c r="GMY53" s="2"/>
      <c r="GMZ53" s="2"/>
      <c r="GNA53" s="2"/>
      <c r="GNB53" s="2"/>
      <c r="GNC53" s="2"/>
      <c r="GND53" s="2"/>
      <c r="GNE53" s="2"/>
      <c r="GNF53" s="2"/>
      <c r="GNG53" s="2"/>
      <c r="GNH53" s="2"/>
      <c r="GNI53" s="2"/>
      <c r="GNJ53" s="2"/>
      <c r="GNK53" s="2"/>
      <c r="GNL53" s="2"/>
      <c r="GNM53" s="2"/>
      <c r="GNN53" s="2"/>
      <c r="GNO53" s="2"/>
      <c r="GNP53" s="2"/>
      <c r="GNQ53" s="2"/>
      <c r="GNR53" s="2"/>
      <c r="GNS53" s="2"/>
      <c r="GNT53" s="2"/>
      <c r="GNU53" s="2"/>
      <c r="GNV53" s="2"/>
      <c r="GNW53" s="2"/>
      <c r="GNX53" s="2"/>
      <c r="GNY53" s="2"/>
      <c r="GNZ53" s="2"/>
      <c r="GOA53" s="2"/>
      <c r="GOB53" s="2"/>
      <c r="GOC53" s="2"/>
      <c r="GOD53" s="2"/>
      <c r="GOE53" s="2"/>
      <c r="GOF53" s="2"/>
      <c r="GOG53" s="2"/>
      <c r="GOH53" s="2"/>
      <c r="GOI53" s="2"/>
      <c r="GOJ53" s="2"/>
      <c r="GOK53" s="2"/>
      <c r="GOL53" s="2"/>
      <c r="GOM53" s="2"/>
      <c r="GON53" s="2"/>
      <c r="GOO53" s="2"/>
      <c r="GOP53" s="2"/>
      <c r="GOQ53" s="2"/>
      <c r="GOR53" s="2"/>
      <c r="GOS53" s="2"/>
      <c r="GOT53" s="2"/>
      <c r="GOU53" s="2"/>
      <c r="GOV53" s="2"/>
      <c r="GOW53" s="2"/>
      <c r="GOX53" s="2"/>
      <c r="GOY53" s="2"/>
      <c r="GOZ53" s="2"/>
      <c r="GPA53" s="2"/>
      <c r="GPB53" s="2"/>
      <c r="GPC53" s="2"/>
      <c r="GPD53" s="2"/>
      <c r="GPE53" s="2"/>
      <c r="GPF53" s="2"/>
      <c r="GPG53" s="2"/>
      <c r="GPH53" s="2"/>
      <c r="GPI53" s="2"/>
      <c r="GPJ53" s="2"/>
      <c r="GPK53" s="2"/>
      <c r="GPL53" s="2"/>
      <c r="GPM53" s="2"/>
      <c r="GPN53" s="2"/>
      <c r="GPO53" s="2"/>
      <c r="GPP53" s="2"/>
      <c r="GPQ53" s="2"/>
      <c r="GPR53" s="2"/>
      <c r="GPS53" s="2"/>
      <c r="GPT53" s="2"/>
      <c r="GPU53" s="2"/>
      <c r="GPV53" s="2"/>
      <c r="GPW53" s="2"/>
      <c r="GPX53" s="2"/>
      <c r="GPY53" s="2"/>
      <c r="GPZ53" s="2"/>
      <c r="GQA53" s="2"/>
      <c r="GQB53" s="2"/>
      <c r="GQC53" s="2"/>
      <c r="GQD53" s="2"/>
      <c r="GQE53" s="2"/>
      <c r="GQF53" s="2"/>
      <c r="GQG53" s="2"/>
      <c r="GQH53" s="2"/>
      <c r="GQI53" s="2"/>
      <c r="GQJ53" s="2"/>
      <c r="GQK53" s="2"/>
      <c r="GQL53" s="2"/>
      <c r="GQM53" s="2"/>
      <c r="GQN53" s="2"/>
      <c r="GQO53" s="2"/>
      <c r="GQP53" s="2"/>
      <c r="GQQ53" s="2"/>
      <c r="GQR53" s="2"/>
      <c r="GQS53" s="2"/>
      <c r="GQT53" s="2"/>
      <c r="GQU53" s="2"/>
      <c r="GQV53" s="2"/>
      <c r="GQW53" s="2"/>
      <c r="GQX53" s="2"/>
      <c r="GQY53" s="2"/>
      <c r="GQZ53" s="2"/>
      <c r="GRA53" s="2"/>
      <c r="GRB53" s="2"/>
      <c r="GRC53" s="2"/>
      <c r="GRD53" s="2"/>
      <c r="GRE53" s="2"/>
      <c r="GRF53" s="2"/>
      <c r="GRG53" s="2"/>
      <c r="GRH53" s="2"/>
      <c r="GRI53" s="2"/>
      <c r="GRJ53" s="2"/>
      <c r="GRK53" s="2"/>
      <c r="GRL53" s="2"/>
      <c r="GRM53" s="2"/>
      <c r="GRN53" s="2"/>
      <c r="GRO53" s="2"/>
      <c r="GRP53" s="2"/>
      <c r="GRQ53" s="2"/>
      <c r="GRR53" s="2"/>
      <c r="GRS53" s="2"/>
      <c r="GRT53" s="2"/>
      <c r="GRU53" s="2"/>
      <c r="GRV53" s="2"/>
      <c r="GRW53" s="2"/>
      <c r="GRX53" s="2"/>
      <c r="GRY53" s="2"/>
      <c r="GRZ53" s="2"/>
      <c r="GSA53" s="2"/>
      <c r="GSB53" s="2"/>
      <c r="GSC53" s="2"/>
      <c r="GSD53" s="2"/>
      <c r="GSE53" s="2"/>
      <c r="GSF53" s="2"/>
      <c r="GSG53" s="2"/>
      <c r="GSH53" s="2"/>
      <c r="GSI53" s="2"/>
      <c r="GSJ53" s="2"/>
      <c r="GSK53" s="2"/>
      <c r="GSL53" s="2"/>
      <c r="GSM53" s="2"/>
      <c r="GSN53" s="2"/>
      <c r="GSO53" s="2"/>
      <c r="GSP53" s="2"/>
      <c r="GSQ53" s="2"/>
      <c r="GSR53" s="2"/>
      <c r="GSS53" s="2"/>
      <c r="GST53" s="2"/>
      <c r="GSU53" s="2"/>
      <c r="GSV53" s="2"/>
      <c r="GSW53" s="2"/>
      <c r="GSX53" s="2"/>
      <c r="GSY53" s="2"/>
      <c r="GSZ53" s="2"/>
      <c r="GTA53" s="2"/>
      <c r="GTB53" s="2"/>
      <c r="GTC53" s="2"/>
      <c r="GTD53" s="2"/>
      <c r="GTE53" s="2"/>
      <c r="GTF53" s="2"/>
      <c r="GTG53" s="2"/>
      <c r="GTH53" s="2"/>
      <c r="GTI53" s="2"/>
      <c r="GTJ53" s="2"/>
      <c r="GTK53" s="2"/>
      <c r="GTL53" s="2"/>
      <c r="GTM53" s="2"/>
      <c r="GTN53" s="2"/>
      <c r="GTO53" s="2"/>
      <c r="GTP53" s="2"/>
      <c r="GTQ53" s="2"/>
      <c r="GTR53" s="2"/>
      <c r="GTS53" s="2"/>
      <c r="GTT53" s="2"/>
      <c r="GTU53" s="2"/>
      <c r="GTV53" s="2"/>
      <c r="GTW53" s="2"/>
      <c r="GTX53" s="2"/>
      <c r="GTY53" s="2"/>
      <c r="GTZ53" s="2"/>
      <c r="GUA53" s="2"/>
      <c r="GUB53" s="2"/>
      <c r="GUC53" s="2"/>
      <c r="GUD53" s="2"/>
      <c r="GUE53" s="2"/>
      <c r="GUF53" s="2"/>
      <c r="GUG53" s="2"/>
      <c r="GUH53" s="2"/>
      <c r="GUI53" s="2"/>
      <c r="GUJ53" s="2"/>
      <c r="GUK53" s="2"/>
      <c r="GUL53" s="2"/>
      <c r="GUM53" s="2"/>
      <c r="GUN53" s="2"/>
      <c r="GUO53" s="2"/>
      <c r="GUP53" s="2"/>
      <c r="GUQ53" s="2"/>
      <c r="GUR53" s="2"/>
      <c r="GUS53" s="2"/>
      <c r="GUT53" s="2"/>
      <c r="GUU53" s="2"/>
      <c r="GUV53" s="2"/>
      <c r="GUW53" s="2"/>
      <c r="GUX53" s="2"/>
      <c r="GUY53" s="2"/>
      <c r="GUZ53" s="2"/>
      <c r="GVA53" s="2"/>
      <c r="GVB53" s="2"/>
      <c r="GVC53" s="2"/>
      <c r="GVD53" s="2"/>
      <c r="GVE53" s="2"/>
      <c r="GVF53" s="2"/>
      <c r="GVG53" s="2"/>
      <c r="GVH53" s="2"/>
      <c r="GVI53" s="2"/>
      <c r="GVJ53" s="2"/>
      <c r="GVK53" s="2"/>
      <c r="GVL53" s="2"/>
      <c r="GVM53" s="2"/>
      <c r="GVN53" s="2"/>
      <c r="GVO53" s="2"/>
      <c r="GVP53" s="2"/>
      <c r="GVQ53" s="2"/>
      <c r="GVR53" s="2"/>
      <c r="GVS53" s="2"/>
      <c r="GVT53" s="2"/>
      <c r="GVU53" s="2"/>
      <c r="GVV53" s="2"/>
      <c r="GVW53" s="2"/>
      <c r="GVX53" s="2"/>
      <c r="GVY53" s="2"/>
      <c r="GVZ53" s="2"/>
      <c r="GWA53" s="2"/>
      <c r="GWB53" s="2"/>
      <c r="GWC53" s="2"/>
      <c r="GWD53" s="2"/>
      <c r="GWE53" s="2"/>
      <c r="GWF53" s="2"/>
      <c r="GWG53" s="2"/>
      <c r="GWH53" s="2"/>
      <c r="GWI53" s="2"/>
      <c r="GWJ53" s="2"/>
      <c r="GWK53" s="2"/>
      <c r="GWL53" s="2"/>
      <c r="GWM53" s="2"/>
      <c r="GWN53" s="2"/>
      <c r="GWO53" s="2"/>
      <c r="GWP53" s="2"/>
      <c r="GWQ53" s="2"/>
      <c r="GWR53" s="2"/>
      <c r="GWS53" s="2"/>
      <c r="GWT53" s="2"/>
      <c r="GWU53" s="2"/>
      <c r="GWV53" s="2"/>
      <c r="GWW53" s="2"/>
      <c r="GWX53" s="2"/>
      <c r="GWY53" s="2"/>
      <c r="GWZ53" s="2"/>
      <c r="GXA53" s="2"/>
      <c r="GXB53" s="2"/>
      <c r="GXC53" s="2"/>
      <c r="GXD53" s="2"/>
      <c r="GXE53" s="2"/>
      <c r="GXF53" s="2"/>
      <c r="GXG53" s="2"/>
      <c r="GXH53" s="2"/>
      <c r="GXI53" s="2"/>
      <c r="GXJ53" s="2"/>
      <c r="GXK53" s="2"/>
      <c r="GXL53" s="2"/>
      <c r="GXM53" s="2"/>
      <c r="GXN53" s="2"/>
      <c r="GXO53" s="2"/>
      <c r="GXP53" s="2"/>
      <c r="GXQ53" s="2"/>
      <c r="GXR53" s="2"/>
      <c r="GXS53" s="2"/>
      <c r="GXT53" s="2"/>
      <c r="GXU53" s="2"/>
      <c r="GXV53" s="2"/>
      <c r="GXW53" s="2"/>
      <c r="GXX53" s="2"/>
      <c r="GXY53" s="2"/>
      <c r="GXZ53" s="2"/>
      <c r="GYA53" s="2"/>
      <c r="GYB53" s="2"/>
      <c r="GYC53" s="2"/>
      <c r="GYD53" s="2"/>
      <c r="GYE53" s="2"/>
      <c r="GYF53" s="2"/>
      <c r="GYG53" s="2"/>
      <c r="GYH53" s="2"/>
      <c r="GYI53" s="2"/>
      <c r="GYJ53" s="2"/>
      <c r="GYK53" s="2"/>
      <c r="GYL53" s="2"/>
      <c r="GYM53" s="2"/>
      <c r="GYN53" s="2"/>
      <c r="GYO53" s="2"/>
      <c r="GYP53" s="2"/>
      <c r="GYQ53" s="2"/>
      <c r="GYR53" s="2"/>
      <c r="GYS53" s="2"/>
      <c r="GYT53" s="2"/>
      <c r="GYU53" s="2"/>
      <c r="GYV53" s="2"/>
      <c r="GYW53" s="2"/>
      <c r="GYX53" s="2"/>
      <c r="GYY53" s="2"/>
      <c r="GYZ53" s="2"/>
      <c r="GZA53" s="2"/>
      <c r="GZB53" s="2"/>
      <c r="GZC53" s="2"/>
      <c r="GZD53" s="2"/>
      <c r="GZE53" s="2"/>
      <c r="GZF53" s="2"/>
      <c r="GZG53" s="2"/>
      <c r="GZH53" s="2"/>
      <c r="GZI53" s="2"/>
      <c r="GZJ53" s="2"/>
      <c r="GZK53" s="2"/>
      <c r="GZL53" s="2"/>
      <c r="GZM53" s="2"/>
      <c r="GZN53" s="2"/>
      <c r="GZO53" s="2"/>
      <c r="GZP53" s="2"/>
      <c r="GZQ53" s="2"/>
      <c r="GZR53" s="2"/>
      <c r="GZS53" s="2"/>
      <c r="GZT53" s="2"/>
      <c r="GZU53" s="2"/>
      <c r="GZV53" s="2"/>
      <c r="GZW53" s="2"/>
      <c r="GZX53" s="2"/>
      <c r="GZY53" s="2"/>
      <c r="GZZ53" s="2"/>
      <c r="HAA53" s="2"/>
      <c r="HAB53" s="2"/>
      <c r="HAC53" s="2"/>
      <c r="HAD53" s="2"/>
      <c r="HAE53" s="2"/>
      <c r="HAF53" s="2"/>
      <c r="HAG53" s="2"/>
      <c r="HAH53" s="2"/>
      <c r="HAI53" s="2"/>
      <c r="HAJ53" s="2"/>
      <c r="HAK53" s="2"/>
      <c r="HAL53" s="2"/>
      <c r="HAM53" s="2"/>
      <c r="HAN53" s="2"/>
      <c r="HAO53" s="2"/>
      <c r="HAP53" s="2"/>
      <c r="HAQ53" s="2"/>
      <c r="HAR53" s="2"/>
      <c r="HAS53" s="2"/>
      <c r="HAT53" s="2"/>
      <c r="HAU53" s="2"/>
      <c r="HAV53" s="2"/>
      <c r="HAW53" s="2"/>
      <c r="HAX53" s="2"/>
      <c r="HAY53" s="2"/>
      <c r="HAZ53" s="2"/>
      <c r="HBA53" s="2"/>
      <c r="HBB53" s="2"/>
      <c r="HBC53" s="2"/>
      <c r="HBD53" s="2"/>
      <c r="HBE53" s="2"/>
      <c r="HBF53" s="2"/>
      <c r="HBG53" s="2"/>
      <c r="HBH53" s="2"/>
      <c r="HBI53" s="2"/>
      <c r="HBJ53" s="2"/>
      <c r="HBK53" s="2"/>
      <c r="HBL53" s="2"/>
      <c r="HBM53" s="2"/>
      <c r="HBN53" s="2"/>
      <c r="HBO53" s="2"/>
      <c r="HBP53" s="2"/>
      <c r="HBQ53" s="2"/>
      <c r="HBR53" s="2"/>
      <c r="HBS53" s="2"/>
      <c r="HBT53" s="2"/>
      <c r="HBU53" s="2"/>
      <c r="HBV53" s="2"/>
      <c r="HBW53" s="2"/>
      <c r="HBX53" s="2"/>
      <c r="HBY53" s="2"/>
      <c r="HBZ53" s="2"/>
      <c r="HCA53" s="2"/>
      <c r="HCB53" s="2"/>
      <c r="HCC53" s="2"/>
      <c r="HCD53" s="2"/>
      <c r="HCE53" s="2"/>
      <c r="HCF53" s="2"/>
      <c r="HCG53" s="2"/>
      <c r="HCH53" s="2"/>
      <c r="HCI53" s="2"/>
      <c r="HCJ53" s="2"/>
      <c r="HCK53" s="2"/>
      <c r="HCL53" s="2"/>
      <c r="HCM53" s="2"/>
      <c r="HCN53" s="2"/>
      <c r="HCO53" s="2"/>
      <c r="HCP53" s="2"/>
      <c r="HCQ53" s="2"/>
      <c r="HCR53" s="2"/>
      <c r="HCS53" s="2"/>
      <c r="HCT53" s="2"/>
      <c r="HCU53" s="2"/>
      <c r="HCV53" s="2"/>
      <c r="HCW53" s="2"/>
      <c r="HCX53" s="2"/>
      <c r="HCY53" s="2"/>
      <c r="HCZ53" s="2"/>
      <c r="HDA53" s="2"/>
      <c r="HDB53" s="2"/>
      <c r="HDC53" s="2"/>
      <c r="HDD53" s="2"/>
      <c r="HDE53" s="2"/>
      <c r="HDF53" s="2"/>
      <c r="HDG53" s="2"/>
      <c r="HDH53" s="2"/>
      <c r="HDI53" s="2"/>
      <c r="HDJ53" s="2"/>
      <c r="HDK53" s="2"/>
      <c r="HDL53" s="2"/>
      <c r="HDM53" s="2"/>
      <c r="HDN53" s="2"/>
      <c r="HDO53" s="2"/>
      <c r="HDP53" s="2"/>
      <c r="HDQ53" s="2"/>
      <c r="HDR53" s="2"/>
      <c r="HDS53" s="2"/>
      <c r="HDT53" s="2"/>
      <c r="HDU53" s="2"/>
      <c r="HDV53" s="2"/>
      <c r="HDW53" s="2"/>
      <c r="HDX53" s="2"/>
      <c r="HDY53" s="2"/>
      <c r="HDZ53" s="2"/>
      <c r="HEA53" s="2"/>
      <c r="HEB53" s="2"/>
      <c r="HEC53" s="2"/>
      <c r="HED53" s="2"/>
      <c r="HEE53" s="2"/>
      <c r="HEF53" s="2"/>
      <c r="HEG53" s="2"/>
      <c r="HEH53" s="2"/>
      <c r="HEI53" s="2"/>
      <c r="HEJ53" s="2"/>
      <c r="HEK53" s="2"/>
      <c r="HEL53" s="2"/>
      <c r="HEM53" s="2"/>
      <c r="HEN53" s="2"/>
      <c r="HEO53" s="2"/>
      <c r="HEP53" s="2"/>
      <c r="HEQ53" s="2"/>
      <c r="HER53" s="2"/>
      <c r="HES53" s="2"/>
      <c r="HET53" s="2"/>
      <c r="HEU53" s="2"/>
      <c r="HEV53" s="2"/>
      <c r="HEW53" s="2"/>
      <c r="HEX53" s="2"/>
      <c r="HEY53" s="2"/>
      <c r="HEZ53" s="2"/>
      <c r="HFA53" s="2"/>
      <c r="HFB53" s="2"/>
      <c r="HFC53" s="2"/>
      <c r="HFD53" s="2"/>
      <c r="HFE53" s="2"/>
      <c r="HFF53" s="2"/>
      <c r="HFG53" s="2"/>
      <c r="HFH53" s="2"/>
      <c r="HFI53" s="2"/>
      <c r="HFJ53" s="2"/>
      <c r="HFK53" s="2"/>
      <c r="HFL53" s="2"/>
      <c r="HFM53" s="2"/>
      <c r="HFN53" s="2"/>
      <c r="HFO53" s="2"/>
      <c r="HFP53" s="2"/>
      <c r="HFQ53" s="2"/>
      <c r="HFR53" s="2"/>
      <c r="HFS53" s="2"/>
      <c r="HFT53" s="2"/>
      <c r="HFU53" s="2"/>
      <c r="HFV53" s="2"/>
      <c r="HFW53" s="2"/>
      <c r="HFX53" s="2"/>
      <c r="HFY53" s="2"/>
      <c r="HFZ53" s="2"/>
      <c r="HGA53" s="2"/>
      <c r="HGB53" s="2"/>
      <c r="HGC53" s="2"/>
      <c r="HGD53" s="2"/>
      <c r="HGE53" s="2"/>
      <c r="HGF53" s="2"/>
      <c r="HGG53" s="2"/>
      <c r="HGH53" s="2"/>
      <c r="HGI53" s="2"/>
      <c r="HGJ53" s="2"/>
      <c r="HGK53" s="2"/>
      <c r="HGL53" s="2"/>
      <c r="HGM53" s="2"/>
      <c r="HGN53" s="2"/>
      <c r="HGO53" s="2"/>
      <c r="HGP53" s="2"/>
      <c r="HGQ53" s="2"/>
      <c r="HGR53" s="2"/>
      <c r="HGS53" s="2"/>
      <c r="HGT53" s="2"/>
      <c r="HGU53" s="2"/>
      <c r="HGV53" s="2"/>
      <c r="HGW53" s="2"/>
      <c r="HGX53" s="2"/>
      <c r="HGY53" s="2"/>
      <c r="HGZ53" s="2"/>
      <c r="HHA53" s="2"/>
      <c r="HHB53" s="2"/>
      <c r="HHC53" s="2"/>
      <c r="HHD53" s="2"/>
      <c r="HHE53" s="2"/>
      <c r="HHF53" s="2"/>
      <c r="HHG53" s="2"/>
      <c r="HHH53" s="2"/>
      <c r="HHI53" s="2"/>
      <c r="HHJ53" s="2"/>
      <c r="HHK53" s="2"/>
      <c r="HHL53" s="2"/>
      <c r="HHM53" s="2"/>
      <c r="HHN53" s="2"/>
      <c r="HHO53" s="2"/>
      <c r="HHP53" s="2"/>
      <c r="HHQ53" s="2"/>
      <c r="HHR53" s="2"/>
      <c r="HHS53" s="2"/>
      <c r="HHT53" s="2"/>
      <c r="HHU53" s="2"/>
      <c r="HHV53" s="2"/>
      <c r="HHW53" s="2"/>
      <c r="HHX53" s="2"/>
      <c r="HHY53" s="2"/>
      <c r="HHZ53" s="2"/>
      <c r="HIA53" s="2"/>
      <c r="HIB53" s="2"/>
      <c r="HIC53" s="2"/>
      <c r="HID53" s="2"/>
      <c r="HIE53" s="2"/>
      <c r="HIF53" s="2"/>
      <c r="HIG53" s="2"/>
      <c r="HIH53" s="2"/>
      <c r="HII53" s="2"/>
      <c r="HIJ53" s="2"/>
      <c r="HIK53" s="2"/>
      <c r="HIL53" s="2"/>
      <c r="HIM53" s="2"/>
      <c r="HIN53" s="2"/>
      <c r="HIO53" s="2"/>
      <c r="HIP53" s="2"/>
      <c r="HIQ53" s="2"/>
      <c r="HIR53" s="2"/>
      <c r="HIS53" s="2"/>
      <c r="HIT53" s="2"/>
      <c r="HIU53" s="2"/>
      <c r="HIV53" s="2"/>
      <c r="HIW53" s="2"/>
      <c r="HIX53" s="2"/>
      <c r="HIY53" s="2"/>
      <c r="HIZ53" s="2"/>
      <c r="HJA53" s="2"/>
      <c r="HJB53" s="2"/>
      <c r="HJC53" s="2"/>
      <c r="HJD53" s="2"/>
      <c r="HJE53" s="2"/>
      <c r="HJF53" s="2"/>
      <c r="HJG53" s="2"/>
      <c r="HJH53" s="2"/>
      <c r="HJI53" s="2"/>
      <c r="HJJ53" s="2"/>
      <c r="HJK53" s="2"/>
      <c r="HJL53" s="2"/>
      <c r="HJM53" s="2"/>
      <c r="HJN53" s="2"/>
      <c r="HJO53" s="2"/>
      <c r="HJP53" s="2"/>
      <c r="HJQ53" s="2"/>
      <c r="HJR53" s="2"/>
      <c r="HJS53" s="2"/>
      <c r="HJT53" s="2"/>
      <c r="HJU53" s="2"/>
      <c r="HJV53" s="2"/>
      <c r="HJW53" s="2"/>
      <c r="HJX53" s="2"/>
      <c r="HJY53" s="2"/>
      <c r="HJZ53" s="2"/>
      <c r="HKA53" s="2"/>
      <c r="HKB53" s="2"/>
      <c r="HKC53" s="2"/>
      <c r="HKD53" s="2"/>
      <c r="HKE53" s="2"/>
      <c r="HKF53" s="2"/>
      <c r="HKG53" s="2"/>
      <c r="HKH53" s="2"/>
      <c r="HKI53" s="2"/>
      <c r="HKJ53" s="2"/>
      <c r="HKK53" s="2"/>
      <c r="HKL53" s="2"/>
      <c r="HKM53" s="2"/>
      <c r="HKN53" s="2"/>
      <c r="HKO53" s="2"/>
      <c r="HKP53" s="2"/>
      <c r="HKQ53" s="2"/>
      <c r="HKR53" s="2"/>
      <c r="HKS53" s="2"/>
      <c r="HKT53" s="2"/>
      <c r="HKU53" s="2"/>
      <c r="HKV53" s="2"/>
      <c r="HKW53" s="2"/>
      <c r="HKX53" s="2"/>
      <c r="HKY53" s="2"/>
      <c r="HKZ53" s="2"/>
      <c r="HLA53" s="2"/>
      <c r="HLB53" s="2"/>
      <c r="HLC53" s="2"/>
      <c r="HLD53" s="2"/>
      <c r="HLE53" s="2"/>
      <c r="HLF53" s="2"/>
      <c r="HLG53" s="2"/>
      <c r="HLH53" s="2"/>
      <c r="HLI53" s="2"/>
      <c r="HLJ53" s="2"/>
      <c r="HLK53" s="2"/>
      <c r="HLL53" s="2"/>
      <c r="HLM53" s="2"/>
      <c r="HLN53" s="2"/>
      <c r="HLO53" s="2"/>
      <c r="HLP53" s="2"/>
      <c r="HLQ53" s="2"/>
      <c r="HLR53" s="2"/>
      <c r="HLS53" s="2"/>
      <c r="HLT53" s="2"/>
      <c r="HLU53" s="2"/>
      <c r="HLV53" s="2"/>
      <c r="HLW53" s="2"/>
      <c r="HLX53" s="2"/>
      <c r="HLY53" s="2"/>
      <c r="HLZ53" s="2"/>
      <c r="HMA53" s="2"/>
      <c r="HMB53" s="2"/>
      <c r="HMC53" s="2"/>
      <c r="HMD53" s="2"/>
      <c r="HME53" s="2"/>
      <c r="HMF53" s="2"/>
      <c r="HMG53" s="2"/>
      <c r="HMH53" s="2"/>
      <c r="HMI53" s="2"/>
      <c r="HMJ53" s="2"/>
      <c r="HMK53" s="2"/>
      <c r="HML53" s="2"/>
      <c r="HMM53" s="2"/>
      <c r="HMN53" s="2"/>
      <c r="HMO53" s="2"/>
      <c r="HMP53" s="2"/>
      <c r="HMQ53" s="2"/>
      <c r="HMR53" s="2"/>
      <c r="HMS53" s="2"/>
      <c r="HMT53" s="2"/>
      <c r="HMU53" s="2"/>
      <c r="HMV53" s="2"/>
      <c r="HMW53" s="2"/>
      <c r="HMX53" s="2"/>
      <c r="HMY53" s="2"/>
      <c r="HMZ53" s="2"/>
      <c r="HNA53" s="2"/>
      <c r="HNB53" s="2"/>
      <c r="HNC53" s="2"/>
      <c r="HND53" s="2"/>
      <c r="HNE53" s="2"/>
      <c r="HNF53" s="2"/>
      <c r="HNG53" s="2"/>
      <c r="HNH53" s="2"/>
      <c r="HNI53" s="2"/>
      <c r="HNJ53" s="2"/>
      <c r="HNK53" s="2"/>
      <c r="HNL53" s="2"/>
      <c r="HNM53" s="2"/>
      <c r="HNN53" s="2"/>
      <c r="HNO53" s="2"/>
      <c r="HNP53" s="2"/>
      <c r="HNQ53" s="2"/>
      <c r="HNR53" s="2"/>
      <c r="HNS53" s="2"/>
      <c r="HNT53" s="2"/>
      <c r="HNU53" s="2"/>
      <c r="HNV53" s="2"/>
      <c r="HNW53" s="2"/>
      <c r="HNX53" s="2"/>
      <c r="HNY53" s="2"/>
      <c r="HNZ53" s="2"/>
      <c r="HOA53" s="2"/>
      <c r="HOB53" s="2"/>
      <c r="HOC53" s="2"/>
      <c r="HOD53" s="2"/>
      <c r="HOE53" s="2"/>
      <c r="HOF53" s="2"/>
      <c r="HOG53" s="2"/>
      <c r="HOH53" s="2"/>
      <c r="HOI53" s="2"/>
      <c r="HOJ53" s="2"/>
      <c r="HOK53" s="2"/>
      <c r="HOL53" s="2"/>
      <c r="HOM53" s="2"/>
      <c r="HON53" s="2"/>
      <c r="HOO53" s="2"/>
      <c r="HOP53" s="2"/>
      <c r="HOQ53" s="2"/>
      <c r="HOR53" s="2"/>
      <c r="HOS53" s="2"/>
      <c r="HOT53" s="2"/>
      <c r="HOU53" s="2"/>
      <c r="HOV53" s="2"/>
      <c r="HOW53" s="2"/>
      <c r="HOX53" s="2"/>
      <c r="HOY53" s="2"/>
      <c r="HOZ53" s="2"/>
      <c r="HPA53" s="2"/>
      <c r="HPB53" s="2"/>
      <c r="HPC53" s="2"/>
      <c r="HPD53" s="2"/>
      <c r="HPE53" s="2"/>
      <c r="HPF53" s="2"/>
      <c r="HPG53" s="2"/>
      <c r="HPH53" s="2"/>
      <c r="HPI53" s="2"/>
      <c r="HPJ53" s="2"/>
      <c r="HPK53" s="2"/>
      <c r="HPL53" s="2"/>
      <c r="HPM53" s="2"/>
      <c r="HPN53" s="2"/>
      <c r="HPO53" s="2"/>
      <c r="HPP53" s="2"/>
      <c r="HPQ53" s="2"/>
      <c r="HPR53" s="2"/>
      <c r="HPS53" s="2"/>
      <c r="HPT53" s="2"/>
      <c r="HPU53" s="2"/>
      <c r="HPV53" s="2"/>
      <c r="HPW53" s="2"/>
      <c r="HPX53" s="2"/>
      <c r="HPY53" s="2"/>
      <c r="HPZ53" s="2"/>
      <c r="HQA53" s="2"/>
      <c r="HQB53" s="2"/>
      <c r="HQC53" s="2"/>
      <c r="HQD53" s="2"/>
      <c r="HQE53" s="2"/>
      <c r="HQF53" s="2"/>
      <c r="HQG53" s="2"/>
      <c r="HQH53" s="2"/>
      <c r="HQI53" s="2"/>
      <c r="HQJ53" s="2"/>
      <c r="HQK53" s="2"/>
      <c r="HQL53" s="2"/>
      <c r="HQM53" s="2"/>
      <c r="HQN53" s="2"/>
      <c r="HQO53" s="2"/>
      <c r="HQP53" s="2"/>
      <c r="HQQ53" s="2"/>
      <c r="HQR53" s="2"/>
      <c r="HQS53" s="2"/>
      <c r="HQT53" s="2"/>
      <c r="HQU53" s="2"/>
      <c r="HQV53" s="2"/>
      <c r="HQW53" s="2"/>
      <c r="HQX53" s="2"/>
      <c r="HQY53" s="2"/>
      <c r="HQZ53" s="2"/>
      <c r="HRA53" s="2"/>
      <c r="HRB53" s="2"/>
      <c r="HRC53" s="2"/>
      <c r="HRD53" s="2"/>
      <c r="HRE53" s="2"/>
      <c r="HRF53" s="2"/>
      <c r="HRG53" s="2"/>
      <c r="HRH53" s="2"/>
      <c r="HRI53" s="2"/>
      <c r="HRJ53" s="2"/>
      <c r="HRK53" s="2"/>
      <c r="HRL53" s="2"/>
      <c r="HRM53" s="2"/>
      <c r="HRN53" s="2"/>
      <c r="HRO53" s="2"/>
      <c r="HRP53" s="2"/>
      <c r="HRQ53" s="2"/>
      <c r="HRR53" s="2"/>
      <c r="HRS53" s="2"/>
      <c r="HRT53" s="2"/>
      <c r="HRU53" s="2"/>
      <c r="HRV53" s="2"/>
      <c r="HRW53" s="2"/>
      <c r="HRX53" s="2"/>
      <c r="HRY53" s="2"/>
      <c r="HRZ53" s="2"/>
      <c r="HSA53" s="2"/>
      <c r="HSB53" s="2"/>
      <c r="HSC53" s="2"/>
      <c r="HSD53" s="2"/>
      <c r="HSE53" s="2"/>
      <c r="HSF53" s="2"/>
      <c r="HSG53" s="2"/>
      <c r="HSH53" s="2"/>
      <c r="HSI53" s="2"/>
      <c r="HSJ53" s="2"/>
      <c r="HSK53" s="2"/>
      <c r="HSL53" s="2"/>
      <c r="HSM53" s="2"/>
      <c r="HSN53" s="2"/>
      <c r="HSO53" s="2"/>
      <c r="HSP53" s="2"/>
      <c r="HSQ53" s="2"/>
      <c r="HSR53" s="2"/>
      <c r="HSS53" s="2"/>
      <c r="HST53" s="2"/>
      <c r="HSU53" s="2"/>
      <c r="HSV53" s="2"/>
      <c r="HSW53" s="2"/>
      <c r="HSX53" s="2"/>
      <c r="HSY53" s="2"/>
      <c r="HSZ53" s="2"/>
      <c r="HTA53" s="2"/>
      <c r="HTB53" s="2"/>
      <c r="HTC53" s="2"/>
      <c r="HTD53" s="2"/>
      <c r="HTE53" s="2"/>
      <c r="HTF53" s="2"/>
      <c r="HTG53" s="2"/>
      <c r="HTH53" s="2"/>
      <c r="HTI53" s="2"/>
      <c r="HTJ53" s="2"/>
      <c r="HTK53" s="2"/>
      <c r="HTL53" s="2"/>
      <c r="HTM53" s="2"/>
      <c r="HTN53" s="2"/>
      <c r="HTO53" s="2"/>
      <c r="HTP53" s="2"/>
      <c r="HTQ53" s="2"/>
      <c r="HTR53" s="2"/>
      <c r="HTS53" s="2"/>
      <c r="HTT53" s="2"/>
      <c r="HTU53" s="2"/>
      <c r="HTV53" s="2"/>
      <c r="HTW53" s="2"/>
      <c r="HTX53" s="2"/>
      <c r="HTY53" s="2"/>
      <c r="HTZ53" s="2"/>
      <c r="HUA53" s="2"/>
      <c r="HUB53" s="2"/>
      <c r="HUC53" s="2"/>
      <c r="HUD53" s="2"/>
      <c r="HUE53" s="2"/>
      <c r="HUF53" s="2"/>
      <c r="HUG53" s="2"/>
      <c r="HUH53" s="2"/>
      <c r="HUI53" s="2"/>
      <c r="HUJ53" s="2"/>
      <c r="HUK53" s="2"/>
      <c r="HUL53" s="2"/>
      <c r="HUM53" s="2"/>
      <c r="HUN53" s="2"/>
      <c r="HUO53" s="2"/>
      <c r="HUP53" s="2"/>
      <c r="HUQ53" s="2"/>
      <c r="HUR53" s="2"/>
      <c r="HUS53" s="2"/>
      <c r="HUT53" s="2"/>
      <c r="HUU53" s="2"/>
      <c r="HUV53" s="2"/>
      <c r="HUW53" s="2"/>
      <c r="HUX53" s="2"/>
      <c r="HUY53" s="2"/>
      <c r="HUZ53" s="2"/>
      <c r="HVA53" s="2"/>
      <c r="HVB53" s="2"/>
      <c r="HVC53" s="2"/>
      <c r="HVD53" s="2"/>
      <c r="HVE53" s="2"/>
      <c r="HVF53" s="2"/>
      <c r="HVG53" s="2"/>
      <c r="HVH53" s="2"/>
      <c r="HVI53" s="2"/>
      <c r="HVJ53" s="2"/>
      <c r="HVK53" s="2"/>
      <c r="HVL53" s="2"/>
      <c r="HVM53" s="2"/>
      <c r="HVN53" s="2"/>
      <c r="HVO53" s="2"/>
      <c r="HVP53" s="2"/>
      <c r="HVQ53" s="2"/>
      <c r="HVR53" s="2"/>
      <c r="HVS53" s="2"/>
      <c r="HVT53" s="2"/>
      <c r="HVU53" s="2"/>
      <c r="HVV53" s="2"/>
      <c r="HVW53" s="2"/>
      <c r="HVX53" s="2"/>
      <c r="HVY53" s="2"/>
      <c r="HVZ53" s="2"/>
      <c r="HWA53" s="2"/>
      <c r="HWB53" s="2"/>
      <c r="HWC53" s="2"/>
      <c r="HWD53" s="2"/>
      <c r="HWE53" s="2"/>
      <c r="HWF53" s="2"/>
      <c r="HWG53" s="2"/>
      <c r="HWH53" s="2"/>
      <c r="HWI53" s="2"/>
      <c r="HWJ53" s="2"/>
      <c r="HWK53" s="2"/>
      <c r="HWL53" s="2"/>
      <c r="HWM53" s="2"/>
      <c r="HWN53" s="2"/>
      <c r="HWO53" s="2"/>
      <c r="HWP53" s="2"/>
      <c r="HWQ53" s="2"/>
      <c r="HWR53" s="2"/>
      <c r="HWS53" s="2"/>
      <c r="HWT53" s="2"/>
      <c r="HWU53" s="2"/>
      <c r="HWV53" s="2"/>
      <c r="HWW53" s="2"/>
      <c r="HWX53" s="2"/>
      <c r="HWY53" s="2"/>
      <c r="HWZ53" s="2"/>
      <c r="HXA53" s="2"/>
      <c r="HXB53" s="2"/>
      <c r="HXC53" s="2"/>
      <c r="HXD53" s="2"/>
      <c r="HXE53" s="2"/>
      <c r="HXF53" s="2"/>
      <c r="HXG53" s="2"/>
      <c r="HXH53" s="2"/>
      <c r="HXI53" s="2"/>
      <c r="HXJ53" s="2"/>
      <c r="HXK53" s="2"/>
      <c r="HXL53" s="2"/>
      <c r="HXM53" s="2"/>
      <c r="HXN53" s="2"/>
      <c r="HXO53" s="2"/>
      <c r="HXP53" s="2"/>
      <c r="HXQ53" s="2"/>
      <c r="HXR53" s="2"/>
      <c r="HXS53" s="2"/>
      <c r="HXT53" s="2"/>
      <c r="HXU53" s="2"/>
      <c r="HXV53" s="2"/>
      <c r="HXW53" s="2"/>
      <c r="HXX53" s="2"/>
      <c r="HXY53" s="2"/>
      <c r="HXZ53" s="2"/>
      <c r="HYA53" s="2"/>
      <c r="HYB53" s="2"/>
      <c r="HYC53" s="2"/>
      <c r="HYD53" s="2"/>
      <c r="HYE53" s="2"/>
      <c r="HYF53" s="2"/>
      <c r="HYG53" s="2"/>
      <c r="HYH53" s="2"/>
      <c r="HYI53" s="2"/>
      <c r="HYJ53" s="2"/>
      <c r="HYK53" s="2"/>
      <c r="HYL53" s="2"/>
      <c r="HYM53" s="2"/>
      <c r="HYN53" s="2"/>
      <c r="HYO53" s="2"/>
      <c r="HYP53" s="2"/>
      <c r="HYQ53" s="2"/>
      <c r="HYR53" s="2"/>
      <c r="HYS53" s="2"/>
      <c r="HYT53" s="2"/>
      <c r="HYU53" s="2"/>
      <c r="HYV53" s="2"/>
      <c r="HYW53" s="2"/>
      <c r="HYX53" s="2"/>
      <c r="HYY53" s="2"/>
      <c r="HYZ53" s="2"/>
      <c r="HZA53" s="2"/>
      <c r="HZB53" s="2"/>
      <c r="HZC53" s="2"/>
      <c r="HZD53" s="2"/>
      <c r="HZE53" s="2"/>
      <c r="HZF53" s="2"/>
      <c r="HZG53" s="2"/>
      <c r="HZH53" s="2"/>
      <c r="HZI53" s="2"/>
      <c r="HZJ53" s="2"/>
      <c r="HZK53" s="2"/>
      <c r="HZL53" s="2"/>
      <c r="HZM53" s="2"/>
      <c r="HZN53" s="2"/>
      <c r="HZO53" s="2"/>
      <c r="HZP53" s="2"/>
      <c r="HZQ53" s="2"/>
      <c r="HZR53" s="2"/>
      <c r="HZS53" s="2"/>
      <c r="HZT53" s="2"/>
      <c r="HZU53" s="2"/>
      <c r="HZV53" s="2"/>
      <c r="HZW53" s="2"/>
      <c r="HZX53" s="2"/>
      <c r="HZY53" s="2"/>
      <c r="HZZ53" s="2"/>
      <c r="IAA53" s="2"/>
      <c r="IAB53" s="2"/>
      <c r="IAC53" s="2"/>
      <c r="IAD53" s="2"/>
      <c r="IAE53" s="2"/>
      <c r="IAF53" s="2"/>
      <c r="IAG53" s="2"/>
      <c r="IAH53" s="2"/>
      <c r="IAI53" s="2"/>
      <c r="IAJ53" s="2"/>
      <c r="IAK53" s="2"/>
      <c r="IAL53" s="2"/>
      <c r="IAM53" s="2"/>
      <c r="IAN53" s="2"/>
      <c r="IAO53" s="2"/>
      <c r="IAP53" s="2"/>
      <c r="IAQ53" s="2"/>
      <c r="IAR53" s="2"/>
      <c r="IAS53" s="2"/>
      <c r="IAT53" s="2"/>
      <c r="IAU53" s="2"/>
      <c r="IAV53" s="2"/>
      <c r="IAW53" s="2"/>
      <c r="IAX53" s="2"/>
      <c r="IAY53" s="2"/>
      <c r="IAZ53" s="2"/>
      <c r="IBA53" s="2"/>
      <c r="IBB53" s="2"/>
      <c r="IBC53" s="2"/>
      <c r="IBD53" s="2"/>
      <c r="IBE53" s="2"/>
      <c r="IBF53" s="2"/>
      <c r="IBG53" s="2"/>
      <c r="IBH53" s="2"/>
      <c r="IBI53" s="2"/>
      <c r="IBJ53" s="2"/>
      <c r="IBK53" s="2"/>
      <c r="IBL53" s="2"/>
      <c r="IBM53" s="2"/>
      <c r="IBN53" s="2"/>
      <c r="IBO53" s="2"/>
      <c r="IBP53" s="2"/>
      <c r="IBQ53" s="2"/>
      <c r="IBR53" s="2"/>
      <c r="IBS53" s="2"/>
      <c r="IBT53" s="2"/>
      <c r="IBU53" s="2"/>
      <c r="IBV53" s="2"/>
      <c r="IBW53" s="2"/>
      <c r="IBX53" s="2"/>
      <c r="IBY53" s="2"/>
      <c r="IBZ53" s="2"/>
      <c r="ICA53" s="2"/>
      <c r="ICB53" s="2"/>
      <c r="ICC53" s="2"/>
      <c r="ICD53" s="2"/>
      <c r="ICE53" s="2"/>
      <c r="ICF53" s="2"/>
      <c r="ICG53" s="2"/>
      <c r="ICH53" s="2"/>
      <c r="ICI53" s="2"/>
      <c r="ICJ53" s="2"/>
      <c r="ICK53" s="2"/>
      <c r="ICL53" s="2"/>
      <c r="ICM53" s="2"/>
      <c r="ICN53" s="2"/>
      <c r="ICO53" s="2"/>
      <c r="ICP53" s="2"/>
      <c r="ICQ53" s="2"/>
      <c r="ICR53" s="2"/>
      <c r="ICS53" s="2"/>
      <c r="ICT53" s="2"/>
      <c r="ICU53" s="2"/>
      <c r="ICV53" s="2"/>
      <c r="ICW53" s="2"/>
      <c r="ICX53" s="2"/>
      <c r="ICY53" s="2"/>
      <c r="ICZ53" s="2"/>
      <c r="IDA53" s="2"/>
      <c r="IDB53" s="2"/>
      <c r="IDC53" s="2"/>
      <c r="IDD53" s="2"/>
      <c r="IDE53" s="2"/>
      <c r="IDF53" s="2"/>
      <c r="IDG53" s="2"/>
      <c r="IDH53" s="2"/>
      <c r="IDI53" s="2"/>
      <c r="IDJ53" s="2"/>
      <c r="IDK53" s="2"/>
      <c r="IDL53" s="2"/>
      <c r="IDM53" s="2"/>
      <c r="IDN53" s="2"/>
      <c r="IDO53" s="2"/>
      <c r="IDP53" s="2"/>
      <c r="IDQ53" s="2"/>
      <c r="IDR53" s="2"/>
      <c r="IDS53" s="2"/>
      <c r="IDT53" s="2"/>
      <c r="IDU53" s="2"/>
      <c r="IDV53" s="2"/>
      <c r="IDW53" s="2"/>
      <c r="IDX53" s="2"/>
      <c r="IDY53" s="2"/>
      <c r="IDZ53" s="2"/>
      <c r="IEA53" s="2"/>
      <c r="IEB53" s="2"/>
      <c r="IEC53" s="2"/>
      <c r="IED53" s="2"/>
      <c r="IEE53" s="2"/>
      <c r="IEF53" s="2"/>
      <c r="IEG53" s="2"/>
      <c r="IEH53" s="2"/>
      <c r="IEI53" s="2"/>
      <c r="IEJ53" s="2"/>
      <c r="IEK53" s="2"/>
      <c r="IEL53" s="2"/>
      <c r="IEM53" s="2"/>
      <c r="IEN53" s="2"/>
      <c r="IEO53" s="2"/>
      <c r="IEP53" s="2"/>
      <c r="IEQ53" s="2"/>
      <c r="IER53" s="2"/>
      <c r="IES53" s="2"/>
      <c r="IET53" s="2"/>
      <c r="IEU53" s="2"/>
      <c r="IEV53" s="2"/>
      <c r="IEW53" s="2"/>
      <c r="IEX53" s="2"/>
      <c r="IEY53" s="2"/>
      <c r="IEZ53" s="2"/>
      <c r="IFA53" s="2"/>
      <c r="IFB53" s="2"/>
      <c r="IFC53" s="2"/>
      <c r="IFD53" s="2"/>
      <c r="IFE53" s="2"/>
      <c r="IFF53" s="2"/>
      <c r="IFG53" s="2"/>
      <c r="IFH53" s="2"/>
      <c r="IFI53" s="2"/>
      <c r="IFJ53" s="2"/>
      <c r="IFK53" s="2"/>
      <c r="IFL53" s="2"/>
      <c r="IFM53" s="2"/>
      <c r="IFN53" s="2"/>
      <c r="IFO53" s="2"/>
      <c r="IFP53" s="2"/>
      <c r="IFQ53" s="2"/>
      <c r="IFR53" s="2"/>
      <c r="IFS53" s="2"/>
      <c r="IFT53" s="2"/>
      <c r="IFU53" s="2"/>
      <c r="IFV53" s="2"/>
      <c r="IFW53" s="2"/>
      <c r="IFX53" s="2"/>
      <c r="IFY53" s="2"/>
      <c r="IFZ53" s="2"/>
      <c r="IGA53" s="2"/>
      <c r="IGB53" s="2"/>
      <c r="IGC53" s="2"/>
      <c r="IGD53" s="2"/>
      <c r="IGE53" s="2"/>
      <c r="IGF53" s="2"/>
      <c r="IGG53" s="2"/>
      <c r="IGH53" s="2"/>
      <c r="IGI53" s="2"/>
      <c r="IGJ53" s="2"/>
      <c r="IGK53" s="2"/>
      <c r="IGL53" s="2"/>
      <c r="IGM53" s="2"/>
      <c r="IGN53" s="2"/>
      <c r="IGO53" s="2"/>
      <c r="IGP53" s="2"/>
      <c r="IGQ53" s="2"/>
      <c r="IGR53" s="2"/>
      <c r="IGS53" s="2"/>
      <c r="IGT53" s="2"/>
      <c r="IGU53" s="2"/>
      <c r="IGV53" s="2"/>
      <c r="IGW53" s="2"/>
      <c r="IGX53" s="2"/>
      <c r="IGY53" s="2"/>
      <c r="IGZ53" s="2"/>
      <c r="IHA53" s="2"/>
      <c r="IHB53" s="2"/>
      <c r="IHC53" s="2"/>
      <c r="IHD53" s="2"/>
      <c r="IHE53" s="2"/>
      <c r="IHF53" s="2"/>
      <c r="IHG53" s="2"/>
      <c r="IHH53" s="2"/>
      <c r="IHI53" s="2"/>
      <c r="IHJ53" s="2"/>
      <c r="IHK53" s="2"/>
      <c r="IHL53" s="2"/>
      <c r="IHM53" s="2"/>
      <c r="IHN53" s="2"/>
      <c r="IHO53" s="2"/>
      <c r="IHP53" s="2"/>
      <c r="IHQ53" s="2"/>
      <c r="IHR53" s="2"/>
      <c r="IHS53" s="2"/>
      <c r="IHT53" s="2"/>
      <c r="IHU53" s="2"/>
      <c r="IHV53" s="2"/>
      <c r="IHW53" s="2"/>
      <c r="IHX53" s="2"/>
      <c r="IHY53" s="2"/>
      <c r="IHZ53" s="2"/>
      <c r="IIA53" s="2"/>
      <c r="IIB53" s="2"/>
      <c r="IIC53" s="2"/>
      <c r="IID53" s="2"/>
      <c r="IIE53" s="2"/>
      <c r="IIF53" s="2"/>
      <c r="IIG53" s="2"/>
      <c r="IIH53" s="2"/>
      <c r="III53" s="2"/>
      <c r="IIJ53" s="2"/>
      <c r="IIK53" s="2"/>
      <c r="IIL53" s="2"/>
      <c r="IIM53" s="2"/>
      <c r="IIN53" s="2"/>
      <c r="IIO53" s="2"/>
      <c r="IIP53" s="2"/>
      <c r="IIQ53" s="2"/>
      <c r="IIR53" s="2"/>
      <c r="IIS53" s="2"/>
      <c r="IIT53" s="2"/>
      <c r="IIU53" s="2"/>
      <c r="IIV53" s="2"/>
      <c r="IIW53" s="2"/>
      <c r="IIX53" s="2"/>
      <c r="IIY53" s="2"/>
      <c r="IIZ53" s="2"/>
      <c r="IJA53" s="2"/>
      <c r="IJB53" s="2"/>
      <c r="IJC53" s="2"/>
      <c r="IJD53" s="2"/>
      <c r="IJE53" s="2"/>
      <c r="IJF53" s="2"/>
      <c r="IJG53" s="2"/>
      <c r="IJH53" s="2"/>
      <c r="IJI53" s="2"/>
      <c r="IJJ53" s="2"/>
      <c r="IJK53" s="2"/>
      <c r="IJL53" s="2"/>
      <c r="IJM53" s="2"/>
      <c r="IJN53" s="2"/>
      <c r="IJO53" s="2"/>
      <c r="IJP53" s="2"/>
      <c r="IJQ53" s="2"/>
      <c r="IJR53" s="2"/>
      <c r="IJS53" s="2"/>
      <c r="IJT53" s="2"/>
      <c r="IJU53" s="2"/>
      <c r="IJV53" s="2"/>
      <c r="IJW53" s="2"/>
      <c r="IJX53" s="2"/>
      <c r="IJY53" s="2"/>
      <c r="IJZ53" s="2"/>
      <c r="IKA53" s="2"/>
      <c r="IKB53" s="2"/>
      <c r="IKC53" s="2"/>
      <c r="IKD53" s="2"/>
      <c r="IKE53" s="2"/>
      <c r="IKF53" s="2"/>
      <c r="IKG53" s="2"/>
      <c r="IKH53" s="2"/>
      <c r="IKI53" s="2"/>
      <c r="IKJ53" s="2"/>
      <c r="IKK53" s="2"/>
      <c r="IKL53" s="2"/>
      <c r="IKM53" s="2"/>
      <c r="IKN53" s="2"/>
      <c r="IKO53" s="2"/>
      <c r="IKP53" s="2"/>
      <c r="IKQ53" s="2"/>
      <c r="IKR53" s="2"/>
      <c r="IKS53" s="2"/>
      <c r="IKT53" s="2"/>
      <c r="IKU53" s="2"/>
      <c r="IKV53" s="2"/>
      <c r="IKW53" s="2"/>
      <c r="IKX53" s="2"/>
      <c r="IKY53" s="2"/>
      <c r="IKZ53" s="2"/>
      <c r="ILA53" s="2"/>
      <c r="ILB53" s="2"/>
      <c r="ILC53" s="2"/>
      <c r="ILD53" s="2"/>
      <c r="ILE53" s="2"/>
      <c r="ILF53" s="2"/>
      <c r="ILG53" s="2"/>
      <c r="ILH53" s="2"/>
      <c r="ILI53" s="2"/>
      <c r="ILJ53" s="2"/>
      <c r="ILK53" s="2"/>
      <c r="ILL53" s="2"/>
      <c r="ILM53" s="2"/>
      <c r="ILN53" s="2"/>
      <c r="ILO53" s="2"/>
      <c r="ILP53" s="2"/>
      <c r="ILQ53" s="2"/>
      <c r="ILR53" s="2"/>
      <c r="ILS53" s="2"/>
      <c r="ILT53" s="2"/>
      <c r="ILU53" s="2"/>
      <c r="ILV53" s="2"/>
      <c r="ILW53" s="2"/>
      <c r="ILX53" s="2"/>
      <c r="ILY53" s="2"/>
      <c r="ILZ53" s="2"/>
      <c r="IMA53" s="2"/>
      <c r="IMB53" s="2"/>
      <c r="IMC53" s="2"/>
      <c r="IMD53" s="2"/>
      <c r="IME53" s="2"/>
      <c r="IMF53" s="2"/>
      <c r="IMG53" s="2"/>
      <c r="IMH53" s="2"/>
      <c r="IMI53" s="2"/>
      <c r="IMJ53" s="2"/>
      <c r="IMK53" s="2"/>
      <c r="IML53" s="2"/>
      <c r="IMM53" s="2"/>
      <c r="IMN53" s="2"/>
      <c r="IMO53" s="2"/>
      <c r="IMP53" s="2"/>
      <c r="IMQ53" s="2"/>
      <c r="IMR53" s="2"/>
      <c r="IMS53" s="2"/>
      <c r="IMT53" s="2"/>
      <c r="IMU53" s="2"/>
      <c r="IMV53" s="2"/>
      <c r="IMW53" s="2"/>
      <c r="IMX53" s="2"/>
      <c r="IMY53" s="2"/>
      <c r="IMZ53" s="2"/>
      <c r="INA53" s="2"/>
      <c r="INB53" s="2"/>
      <c r="INC53" s="2"/>
      <c r="IND53" s="2"/>
      <c r="INE53" s="2"/>
      <c r="INF53" s="2"/>
      <c r="ING53" s="2"/>
      <c r="INH53" s="2"/>
      <c r="INI53" s="2"/>
      <c r="INJ53" s="2"/>
      <c r="INK53" s="2"/>
      <c r="INL53" s="2"/>
      <c r="INM53" s="2"/>
      <c r="INN53" s="2"/>
      <c r="INO53" s="2"/>
      <c r="INP53" s="2"/>
      <c r="INQ53" s="2"/>
      <c r="INR53" s="2"/>
      <c r="INS53" s="2"/>
      <c r="INT53" s="2"/>
      <c r="INU53" s="2"/>
      <c r="INV53" s="2"/>
      <c r="INW53" s="2"/>
      <c r="INX53" s="2"/>
      <c r="INY53" s="2"/>
      <c r="INZ53" s="2"/>
      <c r="IOA53" s="2"/>
      <c r="IOB53" s="2"/>
      <c r="IOC53" s="2"/>
      <c r="IOD53" s="2"/>
      <c r="IOE53" s="2"/>
      <c r="IOF53" s="2"/>
      <c r="IOG53" s="2"/>
      <c r="IOH53" s="2"/>
      <c r="IOI53" s="2"/>
      <c r="IOJ53" s="2"/>
      <c r="IOK53" s="2"/>
      <c r="IOL53" s="2"/>
      <c r="IOM53" s="2"/>
      <c r="ION53" s="2"/>
      <c r="IOO53" s="2"/>
      <c r="IOP53" s="2"/>
      <c r="IOQ53" s="2"/>
      <c r="IOR53" s="2"/>
      <c r="IOS53" s="2"/>
      <c r="IOT53" s="2"/>
      <c r="IOU53" s="2"/>
      <c r="IOV53" s="2"/>
      <c r="IOW53" s="2"/>
      <c r="IOX53" s="2"/>
      <c r="IOY53" s="2"/>
      <c r="IOZ53" s="2"/>
      <c r="IPA53" s="2"/>
      <c r="IPB53" s="2"/>
      <c r="IPC53" s="2"/>
      <c r="IPD53" s="2"/>
      <c r="IPE53" s="2"/>
      <c r="IPF53" s="2"/>
      <c r="IPG53" s="2"/>
      <c r="IPH53" s="2"/>
      <c r="IPI53" s="2"/>
      <c r="IPJ53" s="2"/>
      <c r="IPK53" s="2"/>
      <c r="IPL53" s="2"/>
      <c r="IPM53" s="2"/>
      <c r="IPN53" s="2"/>
      <c r="IPO53" s="2"/>
      <c r="IPP53" s="2"/>
      <c r="IPQ53" s="2"/>
      <c r="IPR53" s="2"/>
      <c r="IPS53" s="2"/>
      <c r="IPT53" s="2"/>
      <c r="IPU53" s="2"/>
      <c r="IPV53" s="2"/>
      <c r="IPW53" s="2"/>
      <c r="IPX53" s="2"/>
      <c r="IPY53" s="2"/>
      <c r="IPZ53" s="2"/>
      <c r="IQA53" s="2"/>
      <c r="IQB53" s="2"/>
      <c r="IQC53" s="2"/>
      <c r="IQD53" s="2"/>
      <c r="IQE53" s="2"/>
      <c r="IQF53" s="2"/>
      <c r="IQG53" s="2"/>
      <c r="IQH53" s="2"/>
      <c r="IQI53" s="2"/>
      <c r="IQJ53" s="2"/>
      <c r="IQK53" s="2"/>
      <c r="IQL53" s="2"/>
      <c r="IQM53" s="2"/>
      <c r="IQN53" s="2"/>
      <c r="IQO53" s="2"/>
      <c r="IQP53" s="2"/>
      <c r="IQQ53" s="2"/>
      <c r="IQR53" s="2"/>
      <c r="IQS53" s="2"/>
      <c r="IQT53" s="2"/>
      <c r="IQU53" s="2"/>
      <c r="IQV53" s="2"/>
      <c r="IQW53" s="2"/>
      <c r="IQX53" s="2"/>
      <c r="IQY53" s="2"/>
      <c r="IQZ53" s="2"/>
      <c r="IRA53" s="2"/>
      <c r="IRB53" s="2"/>
      <c r="IRC53" s="2"/>
      <c r="IRD53" s="2"/>
      <c r="IRE53" s="2"/>
      <c r="IRF53" s="2"/>
      <c r="IRG53" s="2"/>
      <c r="IRH53" s="2"/>
      <c r="IRI53" s="2"/>
      <c r="IRJ53" s="2"/>
      <c r="IRK53" s="2"/>
      <c r="IRL53" s="2"/>
      <c r="IRM53" s="2"/>
      <c r="IRN53" s="2"/>
      <c r="IRO53" s="2"/>
      <c r="IRP53" s="2"/>
      <c r="IRQ53" s="2"/>
      <c r="IRR53" s="2"/>
      <c r="IRS53" s="2"/>
      <c r="IRT53" s="2"/>
      <c r="IRU53" s="2"/>
      <c r="IRV53" s="2"/>
      <c r="IRW53" s="2"/>
      <c r="IRX53" s="2"/>
      <c r="IRY53" s="2"/>
      <c r="IRZ53" s="2"/>
      <c r="ISA53" s="2"/>
      <c r="ISB53" s="2"/>
      <c r="ISC53" s="2"/>
      <c r="ISD53" s="2"/>
      <c r="ISE53" s="2"/>
      <c r="ISF53" s="2"/>
      <c r="ISG53" s="2"/>
      <c r="ISH53" s="2"/>
      <c r="ISI53" s="2"/>
      <c r="ISJ53" s="2"/>
      <c r="ISK53" s="2"/>
      <c r="ISL53" s="2"/>
      <c r="ISM53" s="2"/>
      <c r="ISN53" s="2"/>
      <c r="ISO53" s="2"/>
      <c r="ISP53" s="2"/>
      <c r="ISQ53" s="2"/>
      <c r="ISR53" s="2"/>
      <c r="ISS53" s="2"/>
      <c r="IST53" s="2"/>
      <c r="ISU53" s="2"/>
      <c r="ISV53" s="2"/>
      <c r="ISW53" s="2"/>
      <c r="ISX53" s="2"/>
      <c r="ISY53" s="2"/>
      <c r="ISZ53" s="2"/>
      <c r="ITA53" s="2"/>
      <c r="ITB53" s="2"/>
      <c r="ITC53" s="2"/>
      <c r="ITD53" s="2"/>
      <c r="ITE53" s="2"/>
      <c r="ITF53" s="2"/>
      <c r="ITG53" s="2"/>
      <c r="ITH53" s="2"/>
      <c r="ITI53" s="2"/>
      <c r="ITJ53" s="2"/>
      <c r="ITK53" s="2"/>
      <c r="ITL53" s="2"/>
      <c r="ITM53" s="2"/>
      <c r="ITN53" s="2"/>
      <c r="ITO53" s="2"/>
      <c r="ITP53" s="2"/>
      <c r="ITQ53" s="2"/>
      <c r="ITR53" s="2"/>
      <c r="ITS53" s="2"/>
      <c r="ITT53" s="2"/>
      <c r="ITU53" s="2"/>
      <c r="ITV53" s="2"/>
      <c r="ITW53" s="2"/>
      <c r="ITX53" s="2"/>
      <c r="ITY53" s="2"/>
      <c r="ITZ53" s="2"/>
      <c r="IUA53" s="2"/>
      <c r="IUB53" s="2"/>
      <c r="IUC53" s="2"/>
      <c r="IUD53" s="2"/>
      <c r="IUE53" s="2"/>
      <c r="IUF53" s="2"/>
      <c r="IUG53" s="2"/>
      <c r="IUH53" s="2"/>
      <c r="IUI53" s="2"/>
      <c r="IUJ53" s="2"/>
      <c r="IUK53" s="2"/>
      <c r="IUL53" s="2"/>
      <c r="IUM53" s="2"/>
      <c r="IUN53" s="2"/>
      <c r="IUO53" s="2"/>
      <c r="IUP53" s="2"/>
      <c r="IUQ53" s="2"/>
      <c r="IUR53" s="2"/>
      <c r="IUS53" s="2"/>
      <c r="IUT53" s="2"/>
      <c r="IUU53" s="2"/>
      <c r="IUV53" s="2"/>
      <c r="IUW53" s="2"/>
      <c r="IUX53" s="2"/>
      <c r="IUY53" s="2"/>
      <c r="IUZ53" s="2"/>
      <c r="IVA53" s="2"/>
      <c r="IVB53" s="2"/>
      <c r="IVC53" s="2"/>
      <c r="IVD53" s="2"/>
      <c r="IVE53" s="2"/>
      <c r="IVF53" s="2"/>
      <c r="IVG53" s="2"/>
      <c r="IVH53" s="2"/>
      <c r="IVI53" s="2"/>
      <c r="IVJ53" s="2"/>
      <c r="IVK53" s="2"/>
      <c r="IVL53" s="2"/>
      <c r="IVM53" s="2"/>
      <c r="IVN53" s="2"/>
      <c r="IVO53" s="2"/>
      <c r="IVP53" s="2"/>
      <c r="IVQ53" s="2"/>
      <c r="IVR53" s="2"/>
      <c r="IVS53" s="2"/>
      <c r="IVT53" s="2"/>
      <c r="IVU53" s="2"/>
      <c r="IVV53" s="2"/>
      <c r="IVW53" s="2"/>
      <c r="IVX53" s="2"/>
      <c r="IVY53" s="2"/>
      <c r="IVZ53" s="2"/>
      <c r="IWA53" s="2"/>
      <c r="IWB53" s="2"/>
      <c r="IWC53" s="2"/>
      <c r="IWD53" s="2"/>
      <c r="IWE53" s="2"/>
      <c r="IWF53" s="2"/>
      <c r="IWG53" s="2"/>
      <c r="IWH53" s="2"/>
      <c r="IWI53" s="2"/>
      <c r="IWJ53" s="2"/>
      <c r="IWK53" s="2"/>
      <c r="IWL53" s="2"/>
      <c r="IWM53" s="2"/>
      <c r="IWN53" s="2"/>
      <c r="IWO53" s="2"/>
      <c r="IWP53" s="2"/>
      <c r="IWQ53" s="2"/>
      <c r="IWR53" s="2"/>
      <c r="IWS53" s="2"/>
      <c r="IWT53" s="2"/>
      <c r="IWU53" s="2"/>
      <c r="IWV53" s="2"/>
      <c r="IWW53" s="2"/>
      <c r="IWX53" s="2"/>
      <c r="IWY53" s="2"/>
      <c r="IWZ53" s="2"/>
      <c r="IXA53" s="2"/>
      <c r="IXB53" s="2"/>
      <c r="IXC53" s="2"/>
      <c r="IXD53" s="2"/>
      <c r="IXE53" s="2"/>
      <c r="IXF53" s="2"/>
      <c r="IXG53" s="2"/>
      <c r="IXH53" s="2"/>
      <c r="IXI53" s="2"/>
      <c r="IXJ53" s="2"/>
      <c r="IXK53" s="2"/>
      <c r="IXL53" s="2"/>
      <c r="IXM53" s="2"/>
      <c r="IXN53" s="2"/>
      <c r="IXO53" s="2"/>
      <c r="IXP53" s="2"/>
      <c r="IXQ53" s="2"/>
      <c r="IXR53" s="2"/>
      <c r="IXS53" s="2"/>
      <c r="IXT53" s="2"/>
      <c r="IXU53" s="2"/>
      <c r="IXV53" s="2"/>
      <c r="IXW53" s="2"/>
      <c r="IXX53" s="2"/>
      <c r="IXY53" s="2"/>
      <c r="IXZ53" s="2"/>
      <c r="IYA53" s="2"/>
      <c r="IYB53" s="2"/>
      <c r="IYC53" s="2"/>
      <c r="IYD53" s="2"/>
      <c r="IYE53" s="2"/>
      <c r="IYF53" s="2"/>
      <c r="IYG53" s="2"/>
      <c r="IYH53" s="2"/>
      <c r="IYI53" s="2"/>
      <c r="IYJ53" s="2"/>
      <c r="IYK53" s="2"/>
      <c r="IYL53" s="2"/>
      <c r="IYM53" s="2"/>
      <c r="IYN53" s="2"/>
      <c r="IYO53" s="2"/>
      <c r="IYP53" s="2"/>
      <c r="IYQ53" s="2"/>
      <c r="IYR53" s="2"/>
      <c r="IYS53" s="2"/>
      <c r="IYT53" s="2"/>
      <c r="IYU53" s="2"/>
      <c r="IYV53" s="2"/>
      <c r="IYW53" s="2"/>
      <c r="IYX53" s="2"/>
      <c r="IYY53" s="2"/>
      <c r="IYZ53" s="2"/>
      <c r="IZA53" s="2"/>
      <c r="IZB53" s="2"/>
      <c r="IZC53" s="2"/>
      <c r="IZD53" s="2"/>
      <c r="IZE53" s="2"/>
      <c r="IZF53" s="2"/>
      <c r="IZG53" s="2"/>
      <c r="IZH53" s="2"/>
      <c r="IZI53" s="2"/>
      <c r="IZJ53" s="2"/>
      <c r="IZK53" s="2"/>
      <c r="IZL53" s="2"/>
      <c r="IZM53" s="2"/>
      <c r="IZN53" s="2"/>
      <c r="IZO53" s="2"/>
      <c r="IZP53" s="2"/>
      <c r="IZQ53" s="2"/>
      <c r="IZR53" s="2"/>
      <c r="IZS53" s="2"/>
      <c r="IZT53" s="2"/>
      <c r="IZU53" s="2"/>
      <c r="IZV53" s="2"/>
      <c r="IZW53" s="2"/>
      <c r="IZX53" s="2"/>
      <c r="IZY53" s="2"/>
      <c r="IZZ53" s="2"/>
      <c r="JAA53" s="2"/>
      <c r="JAB53" s="2"/>
      <c r="JAC53" s="2"/>
      <c r="JAD53" s="2"/>
      <c r="JAE53" s="2"/>
      <c r="JAF53" s="2"/>
      <c r="JAG53" s="2"/>
      <c r="JAH53" s="2"/>
      <c r="JAI53" s="2"/>
      <c r="JAJ53" s="2"/>
      <c r="JAK53" s="2"/>
      <c r="JAL53" s="2"/>
      <c r="JAM53" s="2"/>
      <c r="JAN53" s="2"/>
      <c r="JAO53" s="2"/>
      <c r="JAP53" s="2"/>
      <c r="JAQ53" s="2"/>
      <c r="JAR53" s="2"/>
      <c r="JAS53" s="2"/>
      <c r="JAT53" s="2"/>
      <c r="JAU53" s="2"/>
      <c r="JAV53" s="2"/>
      <c r="JAW53" s="2"/>
      <c r="JAX53" s="2"/>
      <c r="JAY53" s="2"/>
      <c r="JAZ53" s="2"/>
      <c r="JBA53" s="2"/>
      <c r="JBB53" s="2"/>
      <c r="JBC53" s="2"/>
      <c r="JBD53" s="2"/>
      <c r="JBE53" s="2"/>
      <c r="JBF53" s="2"/>
      <c r="JBG53" s="2"/>
      <c r="JBH53" s="2"/>
      <c r="JBI53" s="2"/>
      <c r="JBJ53" s="2"/>
      <c r="JBK53" s="2"/>
      <c r="JBL53" s="2"/>
      <c r="JBM53" s="2"/>
      <c r="JBN53" s="2"/>
      <c r="JBO53" s="2"/>
      <c r="JBP53" s="2"/>
      <c r="JBQ53" s="2"/>
      <c r="JBR53" s="2"/>
      <c r="JBS53" s="2"/>
      <c r="JBT53" s="2"/>
      <c r="JBU53" s="2"/>
      <c r="JBV53" s="2"/>
      <c r="JBW53" s="2"/>
      <c r="JBX53" s="2"/>
      <c r="JBY53" s="2"/>
      <c r="JBZ53" s="2"/>
      <c r="JCA53" s="2"/>
      <c r="JCB53" s="2"/>
      <c r="JCC53" s="2"/>
      <c r="JCD53" s="2"/>
      <c r="JCE53" s="2"/>
      <c r="JCF53" s="2"/>
      <c r="JCG53" s="2"/>
      <c r="JCH53" s="2"/>
      <c r="JCI53" s="2"/>
      <c r="JCJ53" s="2"/>
      <c r="JCK53" s="2"/>
      <c r="JCL53" s="2"/>
      <c r="JCM53" s="2"/>
      <c r="JCN53" s="2"/>
      <c r="JCO53" s="2"/>
      <c r="JCP53" s="2"/>
      <c r="JCQ53" s="2"/>
      <c r="JCR53" s="2"/>
      <c r="JCS53" s="2"/>
      <c r="JCT53" s="2"/>
      <c r="JCU53" s="2"/>
      <c r="JCV53" s="2"/>
      <c r="JCW53" s="2"/>
      <c r="JCX53" s="2"/>
      <c r="JCY53" s="2"/>
      <c r="JCZ53" s="2"/>
      <c r="JDA53" s="2"/>
      <c r="JDB53" s="2"/>
      <c r="JDC53" s="2"/>
      <c r="JDD53" s="2"/>
      <c r="JDE53" s="2"/>
      <c r="JDF53" s="2"/>
      <c r="JDG53" s="2"/>
      <c r="JDH53" s="2"/>
      <c r="JDI53" s="2"/>
      <c r="JDJ53" s="2"/>
      <c r="JDK53" s="2"/>
      <c r="JDL53" s="2"/>
      <c r="JDM53" s="2"/>
      <c r="JDN53" s="2"/>
      <c r="JDO53" s="2"/>
      <c r="JDP53" s="2"/>
      <c r="JDQ53" s="2"/>
      <c r="JDR53" s="2"/>
      <c r="JDS53" s="2"/>
      <c r="JDT53" s="2"/>
      <c r="JDU53" s="2"/>
      <c r="JDV53" s="2"/>
      <c r="JDW53" s="2"/>
      <c r="JDX53" s="2"/>
      <c r="JDY53" s="2"/>
      <c r="JDZ53" s="2"/>
      <c r="JEA53" s="2"/>
      <c r="JEB53" s="2"/>
      <c r="JEC53" s="2"/>
      <c r="JED53" s="2"/>
      <c r="JEE53" s="2"/>
      <c r="JEF53" s="2"/>
      <c r="JEG53" s="2"/>
      <c r="JEH53" s="2"/>
      <c r="JEI53" s="2"/>
      <c r="JEJ53" s="2"/>
      <c r="JEK53" s="2"/>
      <c r="JEL53" s="2"/>
      <c r="JEM53" s="2"/>
      <c r="JEN53" s="2"/>
      <c r="JEO53" s="2"/>
      <c r="JEP53" s="2"/>
      <c r="JEQ53" s="2"/>
      <c r="JER53" s="2"/>
      <c r="JES53" s="2"/>
      <c r="JET53" s="2"/>
      <c r="JEU53" s="2"/>
      <c r="JEV53" s="2"/>
      <c r="JEW53" s="2"/>
      <c r="JEX53" s="2"/>
      <c r="JEY53" s="2"/>
      <c r="JEZ53" s="2"/>
      <c r="JFA53" s="2"/>
      <c r="JFB53" s="2"/>
      <c r="JFC53" s="2"/>
      <c r="JFD53" s="2"/>
      <c r="JFE53" s="2"/>
      <c r="JFF53" s="2"/>
      <c r="JFG53" s="2"/>
      <c r="JFH53" s="2"/>
      <c r="JFI53" s="2"/>
      <c r="JFJ53" s="2"/>
      <c r="JFK53" s="2"/>
      <c r="JFL53" s="2"/>
      <c r="JFM53" s="2"/>
      <c r="JFN53" s="2"/>
      <c r="JFO53" s="2"/>
      <c r="JFP53" s="2"/>
      <c r="JFQ53" s="2"/>
      <c r="JFR53" s="2"/>
      <c r="JFS53" s="2"/>
      <c r="JFT53" s="2"/>
      <c r="JFU53" s="2"/>
      <c r="JFV53" s="2"/>
      <c r="JFW53" s="2"/>
      <c r="JFX53" s="2"/>
      <c r="JFY53" s="2"/>
      <c r="JFZ53" s="2"/>
      <c r="JGA53" s="2"/>
      <c r="JGB53" s="2"/>
      <c r="JGC53" s="2"/>
      <c r="JGD53" s="2"/>
      <c r="JGE53" s="2"/>
      <c r="JGF53" s="2"/>
      <c r="JGG53" s="2"/>
      <c r="JGH53" s="2"/>
      <c r="JGI53" s="2"/>
      <c r="JGJ53" s="2"/>
      <c r="JGK53" s="2"/>
      <c r="JGL53" s="2"/>
      <c r="JGM53" s="2"/>
      <c r="JGN53" s="2"/>
      <c r="JGO53" s="2"/>
      <c r="JGP53" s="2"/>
      <c r="JGQ53" s="2"/>
      <c r="JGR53" s="2"/>
      <c r="JGS53" s="2"/>
      <c r="JGT53" s="2"/>
      <c r="JGU53" s="2"/>
      <c r="JGV53" s="2"/>
      <c r="JGW53" s="2"/>
      <c r="JGX53" s="2"/>
      <c r="JGY53" s="2"/>
      <c r="JGZ53" s="2"/>
      <c r="JHA53" s="2"/>
      <c r="JHB53" s="2"/>
      <c r="JHC53" s="2"/>
      <c r="JHD53" s="2"/>
      <c r="JHE53" s="2"/>
      <c r="JHF53" s="2"/>
      <c r="JHG53" s="2"/>
      <c r="JHH53" s="2"/>
      <c r="JHI53" s="2"/>
      <c r="JHJ53" s="2"/>
      <c r="JHK53" s="2"/>
      <c r="JHL53" s="2"/>
      <c r="JHM53" s="2"/>
      <c r="JHN53" s="2"/>
      <c r="JHO53" s="2"/>
      <c r="JHP53" s="2"/>
      <c r="JHQ53" s="2"/>
      <c r="JHR53" s="2"/>
      <c r="JHS53" s="2"/>
      <c r="JHT53" s="2"/>
      <c r="JHU53" s="2"/>
      <c r="JHV53" s="2"/>
      <c r="JHW53" s="2"/>
      <c r="JHX53" s="2"/>
      <c r="JHY53" s="2"/>
      <c r="JHZ53" s="2"/>
      <c r="JIA53" s="2"/>
      <c r="JIB53" s="2"/>
      <c r="JIC53" s="2"/>
      <c r="JID53" s="2"/>
      <c r="JIE53" s="2"/>
      <c r="JIF53" s="2"/>
      <c r="JIG53" s="2"/>
      <c r="JIH53" s="2"/>
      <c r="JII53" s="2"/>
      <c r="JIJ53" s="2"/>
      <c r="JIK53" s="2"/>
      <c r="JIL53" s="2"/>
      <c r="JIM53" s="2"/>
      <c r="JIN53" s="2"/>
      <c r="JIO53" s="2"/>
      <c r="JIP53" s="2"/>
      <c r="JIQ53" s="2"/>
      <c r="JIR53" s="2"/>
      <c r="JIS53" s="2"/>
      <c r="JIT53" s="2"/>
      <c r="JIU53" s="2"/>
      <c r="JIV53" s="2"/>
      <c r="JIW53" s="2"/>
      <c r="JIX53" s="2"/>
      <c r="JIY53" s="2"/>
      <c r="JIZ53" s="2"/>
      <c r="JJA53" s="2"/>
      <c r="JJB53" s="2"/>
      <c r="JJC53" s="2"/>
      <c r="JJD53" s="2"/>
      <c r="JJE53" s="2"/>
      <c r="JJF53" s="2"/>
      <c r="JJG53" s="2"/>
      <c r="JJH53" s="2"/>
      <c r="JJI53" s="2"/>
      <c r="JJJ53" s="2"/>
      <c r="JJK53" s="2"/>
      <c r="JJL53" s="2"/>
      <c r="JJM53" s="2"/>
      <c r="JJN53" s="2"/>
      <c r="JJO53" s="2"/>
      <c r="JJP53" s="2"/>
      <c r="JJQ53" s="2"/>
      <c r="JJR53" s="2"/>
      <c r="JJS53" s="2"/>
      <c r="JJT53" s="2"/>
      <c r="JJU53" s="2"/>
      <c r="JJV53" s="2"/>
      <c r="JJW53" s="2"/>
      <c r="JJX53" s="2"/>
      <c r="JJY53" s="2"/>
      <c r="JJZ53" s="2"/>
      <c r="JKA53" s="2"/>
      <c r="JKB53" s="2"/>
      <c r="JKC53" s="2"/>
      <c r="JKD53" s="2"/>
      <c r="JKE53" s="2"/>
      <c r="JKF53" s="2"/>
      <c r="JKG53" s="2"/>
      <c r="JKH53" s="2"/>
      <c r="JKI53" s="2"/>
      <c r="JKJ53" s="2"/>
      <c r="JKK53" s="2"/>
      <c r="JKL53" s="2"/>
      <c r="JKM53" s="2"/>
      <c r="JKN53" s="2"/>
      <c r="JKO53" s="2"/>
      <c r="JKP53" s="2"/>
      <c r="JKQ53" s="2"/>
      <c r="JKR53" s="2"/>
      <c r="JKS53" s="2"/>
      <c r="JKT53" s="2"/>
      <c r="JKU53" s="2"/>
      <c r="JKV53" s="2"/>
      <c r="JKW53" s="2"/>
      <c r="JKX53" s="2"/>
      <c r="JKY53" s="2"/>
      <c r="JKZ53" s="2"/>
      <c r="JLA53" s="2"/>
      <c r="JLB53" s="2"/>
      <c r="JLC53" s="2"/>
      <c r="JLD53" s="2"/>
      <c r="JLE53" s="2"/>
      <c r="JLF53" s="2"/>
      <c r="JLG53" s="2"/>
      <c r="JLH53" s="2"/>
      <c r="JLI53" s="2"/>
      <c r="JLJ53" s="2"/>
      <c r="JLK53" s="2"/>
      <c r="JLL53" s="2"/>
      <c r="JLM53" s="2"/>
      <c r="JLN53" s="2"/>
      <c r="JLO53" s="2"/>
      <c r="JLP53" s="2"/>
      <c r="JLQ53" s="2"/>
      <c r="JLR53" s="2"/>
      <c r="JLS53" s="2"/>
      <c r="JLT53" s="2"/>
      <c r="JLU53" s="2"/>
      <c r="JLV53" s="2"/>
      <c r="JLW53" s="2"/>
      <c r="JLX53" s="2"/>
      <c r="JLY53" s="2"/>
      <c r="JLZ53" s="2"/>
      <c r="JMA53" s="2"/>
      <c r="JMB53" s="2"/>
      <c r="JMC53" s="2"/>
      <c r="JMD53" s="2"/>
      <c r="JME53" s="2"/>
      <c r="JMF53" s="2"/>
      <c r="JMG53" s="2"/>
      <c r="JMH53" s="2"/>
      <c r="JMI53" s="2"/>
      <c r="JMJ53" s="2"/>
      <c r="JMK53" s="2"/>
      <c r="JML53" s="2"/>
      <c r="JMM53" s="2"/>
      <c r="JMN53" s="2"/>
      <c r="JMO53" s="2"/>
      <c r="JMP53" s="2"/>
      <c r="JMQ53" s="2"/>
      <c r="JMR53" s="2"/>
      <c r="JMS53" s="2"/>
      <c r="JMT53" s="2"/>
      <c r="JMU53" s="2"/>
      <c r="JMV53" s="2"/>
      <c r="JMW53" s="2"/>
      <c r="JMX53" s="2"/>
      <c r="JMY53" s="2"/>
      <c r="JMZ53" s="2"/>
      <c r="JNA53" s="2"/>
      <c r="JNB53" s="2"/>
      <c r="JNC53" s="2"/>
      <c r="JND53" s="2"/>
      <c r="JNE53" s="2"/>
      <c r="JNF53" s="2"/>
      <c r="JNG53" s="2"/>
      <c r="JNH53" s="2"/>
      <c r="JNI53" s="2"/>
      <c r="JNJ53" s="2"/>
      <c r="JNK53" s="2"/>
      <c r="JNL53" s="2"/>
      <c r="JNM53" s="2"/>
      <c r="JNN53" s="2"/>
      <c r="JNO53" s="2"/>
      <c r="JNP53" s="2"/>
      <c r="JNQ53" s="2"/>
      <c r="JNR53" s="2"/>
      <c r="JNS53" s="2"/>
      <c r="JNT53" s="2"/>
      <c r="JNU53" s="2"/>
      <c r="JNV53" s="2"/>
      <c r="JNW53" s="2"/>
      <c r="JNX53" s="2"/>
      <c r="JNY53" s="2"/>
      <c r="JNZ53" s="2"/>
      <c r="JOA53" s="2"/>
      <c r="JOB53" s="2"/>
      <c r="JOC53" s="2"/>
      <c r="JOD53" s="2"/>
      <c r="JOE53" s="2"/>
      <c r="JOF53" s="2"/>
      <c r="JOG53" s="2"/>
      <c r="JOH53" s="2"/>
      <c r="JOI53" s="2"/>
      <c r="JOJ53" s="2"/>
      <c r="JOK53" s="2"/>
      <c r="JOL53" s="2"/>
      <c r="JOM53" s="2"/>
      <c r="JON53" s="2"/>
      <c r="JOO53" s="2"/>
      <c r="JOP53" s="2"/>
      <c r="JOQ53" s="2"/>
      <c r="JOR53" s="2"/>
      <c r="JOS53" s="2"/>
      <c r="JOT53" s="2"/>
      <c r="JOU53" s="2"/>
      <c r="JOV53" s="2"/>
      <c r="JOW53" s="2"/>
      <c r="JOX53" s="2"/>
      <c r="JOY53" s="2"/>
      <c r="JOZ53" s="2"/>
      <c r="JPA53" s="2"/>
      <c r="JPB53" s="2"/>
      <c r="JPC53" s="2"/>
      <c r="JPD53" s="2"/>
      <c r="JPE53" s="2"/>
      <c r="JPF53" s="2"/>
      <c r="JPG53" s="2"/>
      <c r="JPH53" s="2"/>
      <c r="JPI53" s="2"/>
      <c r="JPJ53" s="2"/>
      <c r="JPK53" s="2"/>
      <c r="JPL53" s="2"/>
      <c r="JPM53" s="2"/>
      <c r="JPN53" s="2"/>
      <c r="JPO53" s="2"/>
      <c r="JPP53" s="2"/>
      <c r="JPQ53" s="2"/>
      <c r="JPR53" s="2"/>
      <c r="JPS53" s="2"/>
      <c r="JPT53" s="2"/>
      <c r="JPU53" s="2"/>
      <c r="JPV53" s="2"/>
      <c r="JPW53" s="2"/>
      <c r="JPX53" s="2"/>
      <c r="JPY53" s="2"/>
      <c r="JPZ53" s="2"/>
      <c r="JQA53" s="2"/>
      <c r="JQB53" s="2"/>
      <c r="JQC53" s="2"/>
      <c r="JQD53" s="2"/>
      <c r="JQE53" s="2"/>
      <c r="JQF53" s="2"/>
      <c r="JQG53" s="2"/>
      <c r="JQH53" s="2"/>
      <c r="JQI53" s="2"/>
      <c r="JQJ53" s="2"/>
      <c r="JQK53" s="2"/>
      <c r="JQL53" s="2"/>
      <c r="JQM53" s="2"/>
      <c r="JQN53" s="2"/>
      <c r="JQO53" s="2"/>
      <c r="JQP53" s="2"/>
      <c r="JQQ53" s="2"/>
      <c r="JQR53" s="2"/>
      <c r="JQS53" s="2"/>
      <c r="JQT53" s="2"/>
      <c r="JQU53" s="2"/>
      <c r="JQV53" s="2"/>
      <c r="JQW53" s="2"/>
      <c r="JQX53" s="2"/>
      <c r="JQY53" s="2"/>
      <c r="JQZ53" s="2"/>
      <c r="JRA53" s="2"/>
      <c r="JRB53" s="2"/>
      <c r="JRC53" s="2"/>
      <c r="JRD53" s="2"/>
      <c r="JRE53" s="2"/>
      <c r="JRF53" s="2"/>
      <c r="JRG53" s="2"/>
      <c r="JRH53" s="2"/>
      <c r="JRI53" s="2"/>
      <c r="JRJ53" s="2"/>
      <c r="JRK53" s="2"/>
      <c r="JRL53" s="2"/>
      <c r="JRM53" s="2"/>
      <c r="JRN53" s="2"/>
      <c r="JRO53" s="2"/>
      <c r="JRP53" s="2"/>
      <c r="JRQ53" s="2"/>
      <c r="JRR53" s="2"/>
      <c r="JRS53" s="2"/>
      <c r="JRT53" s="2"/>
      <c r="JRU53" s="2"/>
      <c r="JRV53" s="2"/>
      <c r="JRW53" s="2"/>
      <c r="JRX53" s="2"/>
      <c r="JRY53" s="2"/>
      <c r="JRZ53" s="2"/>
      <c r="JSA53" s="2"/>
      <c r="JSB53" s="2"/>
      <c r="JSC53" s="2"/>
      <c r="JSD53" s="2"/>
      <c r="JSE53" s="2"/>
      <c r="JSF53" s="2"/>
      <c r="JSG53" s="2"/>
      <c r="JSH53" s="2"/>
      <c r="JSI53" s="2"/>
      <c r="JSJ53" s="2"/>
      <c r="JSK53" s="2"/>
      <c r="JSL53" s="2"/>
      <c r="JSM53" s="2"/>
      <c r="JSN53" s="2"/>
      <c r="JSO53" s="2"/>
      <c r="JSP53" s="2"/>
      <c r="JSQ53" s="2"/>
      <c r="JSR53" s="2"/>
      <c r="JSS53" s="2"/>
      <c r="JST53" s="2"/>
      <c r="JSU53" s="2"/>
      <c r="JSV53" s="2"/>
      <c r="JSW53" s="2"/>
      <c r="JSX53" s="2"/>
      <c r="JSY53" s="2"/>
      <c r="JSZ53" s="2"/>
      <c r="JTA53" s="2"/>
      <c r="JTB53" s="2"/>
      <c r="JTC53" s="2"/>
      <c r="JTD53" s="2"/>
      <c r="JTE53" s="2"/>
      <c r="JTF53" s="2"/>
      <c r="JTG53" s="2"/>
      <c r="JTH53" s="2"/>
      <c r="JTI53" s="2"/>
      <c r="JTJ53" s="2"/>
      <c r="JTK53" s="2"/>
      <c r="JTL53" s="2"/>
      <c r="JTM53" s="2"/>
      <c r="JTN53" s="2"/>
      <c r="JTO53" s="2"/>
      <c r="JTP53" s="2"/>
      <c r="JTQ53" s="2"/>
      <c r="JTR53" s="2"/>
      <c r="JTS53" s="2"/>
      <c r="JTT53" s="2"/>
      <c r="JTU53" s="2"/>
      <c r="JTV53" s="2"/>
      <c r="JTW53" s="2"/>
      <c r="JTX53" s="2"/>
      <c r="JTY53" s="2"/>
      <c r="JTZ53" s="2"/>
      <c r="JUA53" s="2"/>
      <c r="JUB53" s="2"/>
      <c r="JUC53" s="2"/>
      <c r="JUD53" s="2"/>
      <c r="JUE53" s="2"/>
      <c r="JUF53" s="2"/>
      <c r="JUG53" s="2"/>
      <c r="JUH53" s="2"/>
      <c r="JUI53" s="2"/>
      <c r="JUJ53" s="2"/>
      <c r="JUK53" s="2"/>
      <c r="JUL53" s="2"/>
      <c r="JUM53" s="2"/>
      <c r="JUN53" s="2"/>
      <c r="JUO53" s="2"/>
      <c r="JUP53" s="2"/>
      <c r="JUQ53" s="2"/>
      <c r="JUR53" s="2"/>
      <c r="JUS53" s="2"/>
      <c r="JUT53" s="2"/>
      <c r="JUU53" s="2"/>
      <c r="JUV53" s="2"/>
      <c r="JUW53" s="2"/>
      <c r="JUX53" s="2"/>
      <c r="JUY53" s="2"/>
      <c r="JUZ53" s="2"/>
      <c r="JVA53" s="2"/>
      <c r="JVB53" s="2"/>
      <c r="JVC53" s="2"/>
      <c r="JVD53" s="2"/>
      <c r="JVE53" s="2"/>
      <c r="JVF53" s="2"/>
      <c r="JVG53" s="2"/>
      <c r="JVH53" s="2"/>
      <c r="JVI53" s="2"/>
      <c r="JVJ53" s="2"/>
      <c r="JVK53" s="2"/>
      <c r="JVL53" s="2"/>
      <c r="JVM53" s="2"/>
      <c r="JVN53" s="2"/>
      <c r="JVO53" s="2"/>
      <c r="JVP53" s="2"/>
      <c r="JVQ53" s="2"/>
      <c r="JVR53" s="2"/>
      <c r="JVS53" s="2"/>
      <c r="JVT53" s="2"/>
      <c r="JVU53" s="2"/>
      <c r="JVV53" s="2"/>
      <c r="JVW53" s="2"/>
      <c r="JVX53" s="2"/>
      <c r="JVY53" s="2"/>
      <c r="JVZ53" s="2"/>
      <c r="JWA53" s="2"/>
      <c r="JWB53" s="2"/>
      <c r="JWC53" s="2"/>
      <c r="JWD53" s="2"/>
      <c r="JWE53" s="2"/>
      <c r="JWF53" s="2"/>
      <c r="JWG53" s="2"/>
      <c r="JWH53" s="2"/>
      <c r="JWI53" s="2"/>
      <c r="JWJ53" s="2"/>
      <c r="JWK53" s="2"/>
      <c r="JWL53" s="2"/>
      <c r="JWM53" s="2"/>
      <c r="JWN53" s="2"/>
      <c r="JWO53" s="2"/>
      <c r="JWP53" s="2"/>
      <c r="JWQ53" s="2"/>
      <c r="JWR53" s="2"/>
      <c r="JWS53" s="2"/>
      <c r="JWT53" s="2"/>
      <c r="JWU53" s="2"/>
      <c r="JWV53" s="2"/>
      <c r="JWW53" s="2"/>
      <c r="JWX53" s="2"/>
      <c r="JWY53" s="2"/>
      <c r="JWZ53" s="2"/>
      <c r="JXA53" s="2"/>
      <c r="JXB53" s="2"/>
      <c r="JXC53" s="2"/>
      <c r="JXD53" s="2"/>
      <c r="JXE53" s="2"/>
      <c r="JXF53" s="2"/>
      <c r="JXG53" s="2"/>
      <c r="JXH53" s="2"/>
      <c r="JXI53" s="2"/>
      <c r="JXJ53" s="2"/>
      <c r="JXK53" s="2"/>
      <c r="JXL53" s="2"/>
      <c r="JXM53" s="2"/>
      <c r="JXN53" s="2"/>
      <c r="JXO53" s="2"/>
      <c r="JXP53" s="2"/>
      <c r="JXQ53" s="2"/>
      <c r="JXR53" s="2"/>
      <c r="JXS53" s="2"/>
      <c r="JXT53" s="2"/>
      <c r="JXU53" s="2"/>
      <c r="JXV53" s="2"/>
      <c r="JXW53" s="2"/>
      <c r="JXX53" s="2"/>
      <c r="JXY53" s="2"/>
      <c r="JXZ53" s="2"/>
      <c r="JYA53" s="2"/>
      <c r="JYB53" s="2"/>
      <c r="JYC53" s="2"/>
      <c r="JYD53" s="2"/>
      <c r="JYE53" s="2"/>
      <c r="JYF53" s="2"/>
      <c r="JYG53" s="2"/>
      <c r="JYH53" s="2"/>
      <c r="JYI53" s="2"/>
      <c r="JYJ53" s="2"/>
      <c r="JYK53" s="2"/>
      <c r="JYL53" s="2"/>
      <c r="JYM53" s="2"/>
      <c r="JYN53" s="2"/>
      <c r="JYO53" s="2"/>
      <c r="JYP53" s="2"/>
      <c r="JYQ53" s="2"/>
      <c r="JYR53" s="2"/>
      <c r="JYS53" s="2"/>
      <c r="JYT53" s="2"/>
      <c r="JYU53" s="2"/>
      <c r="JYV53" s="2"/>
      <c r="JYW53" s="2"/>
      <c r="JYX53" s="2"/>
      <c r="JYY53" s="2"/>
      <c r="JYZ53" s="2"/>
      <c r="JZA53" s="2"/>
      <c r="JZB53" s="2"/>
      <c r="JZC53" s="2"/>
      <c r="JZD53" s="2"/>
      <c r="JZE53" s="2"/>
      <c r="JZF53" s="2"/>
      <c r="JZG53" s="2"/>
      <c r="JZH53" s="2"/>
      <c r="JZI53" s="2"/>
      <c r="JZJ53" s="2"/>
      <c r="JZK53" s="2"/>
      <c r="JZL53" s="2"/>
      <c r="JZM53" s="2"/>
      <c r="JZN53" s="2"/>
      <c r="JZO53" s="2"/>
      <c r="JZP53" s="2"/>
      <c r="JZQ53" s="2"/>
      <c r="JZR53" s="2"/>
      <c r="JZS53" s="2"/>
      <c r="JZT53" s="2"/>
      <c r="JZU53" s="2"/>
      <c r="JZV53" s="2"/>
      <c r="JZW53" s="2"/>
      <c r="JZX53" s="2"/>
      <c r="JZY53" s="2"/>
      <c r="JZZ53" s="2"/>
      <c r="KAA53" s="2"/>
      <c r="KAB53" s="2"/>
      <c r="KAC53" s="2"/>
      <c r="KAD53" s="2"/>
      <c r="KAE53" s="2"/>
      <c r="KAF53" s="2"/>
      <c r="KAG53" s="2"/>
      <c r="KAH53" s="2"/>
      <c r="KAI53" s="2"/>
      <c r="KAJ53" s="2"/>
      <c r="KAK53" s="2"/>
      <c r="KAL53" s="2"/>
      <c r="KAM53" s="2"/>
      <c r="KAN53" s="2"/>
      <c r="KAO53" s="2"/>
      <c r="KAP53" s="2"/>
      <c r="KAQ53" s="2"/>
      <c r="KAR53" s="2"/>
      <c r="KAS53" s="2"/>
      <c r="KAT53" s="2"/>
      <c r="KAU53" s="2"/>
      <c r="KAV53" s="2"/>
      <c r="KAW53" s="2"/>
      <c r="KAX53" s="2"/>
      <c r="KAY53" s="2"/>
      <c r="KAZ53" s="2"/>
      <c r="KBA53" s="2"/>
      <c r="KBB53" s="2"/>
      <c r="KBC53" s="2"/>
      <c r="KBD53" s="2"/>
      <c r="KBE53" s="2"/>
      <c r="KBF53" s="2"/>
      <c r="KBG53" s="2"/>
      <c r="KBH53" s="2"/>
      <c r="KBI53" s="2"/>
      <c r="KBJ53" s="2"/>
      <c r="KBK53" s="2"/>
      <c r="KBL53" s="2"/>
      <c r="KBM53" s="2"/>
      <c r="KBN53" s="2"/>
      <c r="KBO53" s="2"/>
      <c r="KBP53" s="2"/>
      <c r="KBQ53" s="2"/>
      <c r="KBR53" s="2"/>
      <c r="KBS53" s="2"/>
      <c r="KBT53" s="2"/>
      <c r="KBU53" s="2"/>
      <c r="KBV53" s="2"/>
      <c r="KBW53" s="2"/>
      <c r="KBX53" s="2"/>
      <c r="KBY53" s="2"/>
      <c r="KBZ53" s="2"/>
      <c r="KCA53" s="2"/>
      <c r="KCB53" s="2"/>
      <c r="KCC53" s="2"/>
      <c r="KCD53" s="2"/>
      <c r="KCE53" s="2"/>
      <c r="KCF53" s="2"/>
      <c r="KCG53" s="2"/>
      <c r="KCH53" s="2"/>
      <c r="KCI53" s="2"/>
      <c r="KCJ53" s="2"/>
      <c r="KCK53" s="2"/>
      <c r="KCL53" s="2"/>
      <c r="KCM53" s="2"/>
      <c r="KCN53" s="2"/>
      <c r="KCO53" s="2"/>
      <c r="KCP53" s="2"/>
      <c r="KCQ53" s="2"/>
      <c r="KCR53" s="2"/>
      <c r="KCS53" s="2"/>
      <c r="KCT53" s="2"/>
      <c r="KCU53" s="2"/>
      <c r="KCV53" s="2"/>
      <c r="KCW53" s="2"/>
      <c r="KCX53" s="2"/>
      <c r="KCY53" s="2"/>
      <c r="KCZ53" s="2"/>
      <c r="KDA53" s="2"/>
      <c r="KDB53" s="2"/>
      <c r="KDC53" s="2"/>
      <c r="KDD53" s="2"/>
      <c r="KDE53" s="2"/>
      <c r="KDF53" s="2"/>
      <c r="KDG53" s="2"/>
      <c r="KDH53" s="2"/>
      <c r="KDI53" s="2"/>
      <c r="KDJ53" s="2"/>
      <c r="KDK53" s="2"/>
      <c r="KDL53" s="2"/>
      <c r="KDM53" s="2"/>
      <c r="KDN53" s="2"/>
      <c r="KDO53" s="2"/>
      <c r="KDP53" s="2"/>
      <c r="KDQ53" s="2"/>
      <c r="KDR53" s="2"/>
      <c r="KDS53" s="2"/>
      <c r="KDT53" s="2"/>
      <c r="KDU53" s="2"/>
      <c r="KDV53" s="2"/>
      <c r="KDW53" s="2"/>
      <c r="KDX53" s="2"/>
      <c r="KDY53" s="2"/>
      <c r="KDZ53" s="2"/>
      <c r="KEA53" s="2"/>
      <c r="KEB53" s="2"/>
      <c r="KEC53" s="2"/>
      <c r="KED53" s="2"/>
      <c r="KEE53" s="2"/>
      <c r="KEF53" s="2"/>
      <c r="KEG53" s="2"/>
      <c r="KEH53" s="2"/>
      <c r="KEI53" s="2"/>
      <c r="KEJ53" s="2"/>
      <c r="KEK53" s="2"/>
      <c r="KEL53" s="2"/>
      <c r="KEM53" s="2"/>
      <c r="KEN53" s="2"/>
      <c r="KEO53" s="2"/>
      <c r="KEP53" s="2"/>
      <c r="KEQ53" s="2"/>
      <c r="KER53" s="2"/>
      <c r="KES53" s="2"/>
      <c r="KET53" s="2"/>
      <c r="KEU53" s="2"/>
      <c r="KEV53" s="2"/>
      <c r="KEW53" s="2"/>
      <c r="KEX53" s="2"/>
      <c r="KEY53" s="2"/>
      <c r="KEZ53" s="2"/>
      <c r="KFA53" s="2"/>
      <c r="KFB53" s="2"/>
      <c r="KFC53" s="2"/>
      <c r="KFD53" s="2"/>
      <c r="KFE53" s="2"/>
      <c r="KFF53" s="2"/>
      <c r="KFG53" s="2"/>
      <c r="KFH53" s="2"/>
      <c r="KFI53" s="2"/>
      <c r="KFJ53" s="2"/>
      <c r="KFK53" s="2"/>
      <c r="KFL53" s="2"/>
      <c r="KFM53" s="2"/>
      <c r="KFN53" s="2"/>
      <c r="KFO53" s="2"/>
      <c r="KFP53" s="2"/>
      <c r="KFQ53" s="2"/>
      <c r="KFR53" s="2"/>
      <c r="KFS53" s="2"/>
      <c r="KFT53" s="2"/>
      <c r="KFU53" s="2"/>
      <c r="KFV53" s="2"/>
      <c r="KFW53" s="2"/>
      <c r="KFX53" s="2"/>
      <c r="KFY53" s="2"/>
      <c r="KFZ53" s="2"/>
      <c r="KGA53" s="2"/>
      <c r="KGB53" s="2"/>
      <c r="KGC53" s="2"/>
      <c r="KGD53" s="2"/>
      <c r="KGE53" s="2"/>
      <c r="KGF53" s="2"/>
      <c r="KGG53" s="2"/>
      <c r="KGH53" s="2"/>
      <c r="KGI53" s="2"/>
      <c r="KGJ53" s="2"/>
      <c r="KGK53" s="2"/>
      <c r="KGL53" s="2"/>
      <c r="KGM53" s="2"/>
      <c r="KGN53" s="2"/>
      <c r="KGO53" s="2"/>
      <c r="KGP53" s="2"/>
      <c r="KGQ53" s="2"/>
      <c r="KGR53" s="2"/>
      <c r="KGS53" s="2"/>
      <c r="KGT53" s="2"/>
      <c r="KGU53" s="2"/>
      <c r="KGV53" s="2"/>
      <c r="KGW53" s="2"/>
      <c r="KGX53" s="2"/>
      <c r="KGY53" s="2"/>
      <c r="KGZ53" s="2"/>
      <c r="KHA53" s="2"/>
      <c r="KHB53" s="2"/>
      <c r="KHC53" s="2"/>
      <c r="KHD53" s="2"/>
      <c r="KHE53" s="2"/>
      <c r="KHF53" s="2"/>
      <c r="KHG53" s="2"/>
      <c r="KHH53" s="2"/>
      <c r="KHI53" s="2"/>
      <c r="KHJ53" s="2"/>
      <c r="KHK53" s="2"/>
      <c r="KHL53" s="2"/>
      <c r="KHM53" s="2"/>
      <c r="KHN53" s="2"/>
      <c r="KHO53" s="2"/>
      <c r="KHP53" s="2"/>
      <c r="KHQ53" s="2"/>
      <c r="KHR53" s="2"/>
      <c r="KHS53" s="2"/>
      <c r="KHT53" s="2"/>
      <c r="KHU53" s="2"/>
      <c r="KHV53" s="2"/>
      <c r="KHW53" s="2"/>
      <c r="KHX53" s="2"/>
      <c r="KHY53" s="2"/>
      <c r="KHZ53" s="2"/>
      <c r="KIA53" s="2"/>
      <c r="KIB53" s="2"/>
      <c r="KIC53" s="2"/>
      <c r="KID53" s="2"/>
      <c r="KIE53" s="2"/>
      <c r="KIF53" s="2"/>
      <c r="KIG53" s="2"/>
      <c r="KIH53" s="2"/>
      <c r="KII53" s="2"/>
      <c r="KIJ53" s="2"/>
      <c r="KIK53" s="2"/>
      <c r="KIL53" s="2"/>
      <c r="KIM53" s="2"/>
      <c r="KIN53" s="2"/>
      <c r="KIO53" s="2"/>
      <c r="KIP53" s="2"/>
      <c r="KIQ53" s="2"/>
      <c r="KIR53" s="2"/>
      <c r="KIS53" s="2"/>
      <c r="KIT53" s="2"/>
      <c r="KIU53" s="2"/>
      <c r="KIV53" s="2"/>
      <c r="KIW53" s="2"/>
      <c r="KIX53" s="2"/>
      <c r="KIY53" s="2"/>
      <c r="KIZ53" s="2"/>
      <c r="KJA53" s="2"/>
      <c r="KJB53" s="2"/>
      <c r="KJC53" s="2"/>
      <c r="KJD53" s="2"/>
      <c r="KJE53" s="2"/>
      <c r="KJF53" s="2"/>
      <c r="KJG53" s="2"/>
      <c r="KJH53" s="2"/>
      <c r="KJI53" s="2"/>
      <c r="KJJ53" s="2"/>
      <c r="KJK53" s="2"/>
      <c r="KJL53" s="2"/>
      <c r="KJM53" s="2"/>
      <c r="KJN53" s="2"/>
      <c r="KJO53" s="2"/>
      <c r="KJP53" s="2"/>
      <c r="KJQ53" s="2"/>
      <c r="KJR53" s="2"/>
      <c r="KJS53" s="2"/>
      <c r="KJT53" s="2"/>
      <c r="KJU53" s="2"/>
      <c r="KJV53" s="2"/>
      <c r="KJW53" s="2"/>
      <c r="KJX53" s="2"/>
      <c r="KJY53" s="2"/>
      <c r="KJZ53" s="2"/>
      <c r="KKA53" s="2"/>
      <c r="KKB53" s="2"/>
      <c r="KKC53" s="2"/>
      <c r="KKD53" s="2"/>
      <c r="KKE53" s="2"/>
      <c r="KKF53" s="2"/>
      <c r="KKG53" s="2"/>
      <c r="KKH53" s="2"/>
      <c r="KKI53" s="2"/>
      <c r="KKJ53" s="2"/>
      <c r="KKK53" s="2"/>
      <c r="KKL53" s="2"/>
      <c r="KKM53" s="2"/>
      <c r="KKN53" s="2"/>
      <c r="KKO53" s="2"/>
      <c r="KKP53" s="2"/>
      <c r="KKQ53" s="2"/>
      <c r="KKR53" s="2"/>
      <c r="KKS53" s="2"/>
      <c r="KKT53" s="2"/>
      <c r="KKU53" s="2"/>
      <c r="KKV53" s="2"/>
      <c r="KKW53" s="2"/>
      <c r="KKX53" s="2"/>
      <c r="KKY53" s="2"/>
      <c r="KKZ53" s="2"/>
      <c r="KLA53" s="2"/>
      <c r="KLB53" s="2"/>
      <c r="KLC53" s="2"/>
      <c r="KLD53" s="2"/>
      <c r="KLE53" s="2"/>
      <c r="KLF53" s="2"/>
      <c r="KLG53" s="2"/>
      <c r="KLH53" s="2"/>
      <c r="KLI53" s="2"/>
      <c r="KLJ53" s="2"/>
      <c r="KLK53" s="2"/>
      <c r="KLL53" s="2"/>
      <c r="KLM53" s="2"/>
      <c r="KLN53" s="2"/>
      <c r="KLO53" s="2"/>
      <c r="KLP53" s="2"/>
      <c r="KLQ53" s="2"/>
      <c r="KLR53" s="2"/>
      <c r="KLS53" s="2"/>
      <c r="KLT53" s="2"/>
      <c r="KLU53" s="2"/>
      <c r="KLV53" s="2"/>
      <c r="KLW53" s="2"/>
      <c r="KLX53" s="2"/>
      <c r="KLY53" s="2"/>
      <c r="KLZ53" s="2"/>
      <c r="KMA53" s="2"/>
      <c r="KMB53" s="2"/>
      <c r="KMC53" s="2"/>
      <c r="KMD53" s="2"/>
      <c r="KME53" s="2"/>
      <c r="KMF53" s="2"/>
      <c r="KMG53" s="2"/>
      <c r="KMH53" s="2"/>
      <c r="KMI53" s="2"/>
      <c r="KMJ53" s="2"/>
      <c r="KMK53" s="2"/>
      <c r="KML53" s="2"/>
      <c r="KMM53" s="2"/>
      <c r="KMN53" s="2"/>
      <c r="KMO53" s="2"/>
      <c r="KMP53" s="2"/>
      <c r="KMQ53" s="2"/>
      <c r="KMR53" s="2"/>
      <c r="KMS53" s="2"/>
      <c r="KMT53" s="2"/>
      <c r="KMU53" s="2"/>
      <c r="KMV53" s="2"/>
      <c r="KMW53" s="2"/>
      <c r="KMX53" s="2"/>
      <c r="KMY53" s="2"/>
      <c r="KMZ53" s="2"/>
      <c r="KNA53" s="2"/>
      <c r="KNB53" s="2"/>
      <c r="KNC53" s="2"/>
      <c r="KND53" s="2"/>
      <c r="KNE53" s="2"/>
      <c r="KNF53" s="2"/>
      <c r="KNG53" s="2"/>
      <c r="KNH53" s="2"/>
      <c r="KNI53" s="2"/>
      <c r="KNJ53" s="2"/>
      <c r="KNK53" s="2"/>
      <c r="KNL53" s="2"/>
      <c r="KNM53" s="2"/>
      <c r="KNN53" s="2"/>
      <c r="KNO53" s="2"/>
      <c r="KNP53" s="2"/>
      <c r="KNQ53" s="2"/>
      <c r="KNR53" s="2"/>
      <c r="KNS53" s="2"/>
      <c r="KNT53" s="2"/>
      <c r="KNU53" s="2"/>
      <c r="KNV53" s="2"/>
      <c r="KNW53" s="2"/>
      <c r="KNX53" s="2"/>
      <c r="KNY53" s="2"/>
      <c r="KNZ53" s="2"/>
      <c r="KOA53" s="2"/>
      <c r="KOB53" s="2"/>
      <c r="KOC53" s="2"/>
      <c r="KOD53" s="2"/>
      <c r="KOE53" s="2"/>
      <c r="KOF53" s="2"/>
      <c r="KOG53" s="2"/>
      <c r="KOH53" s="2"/>
      <c r="KOI53" s="2"/>
      <c r="KOJ53" s="2"/>
      <c r="KOK53" s="2"/>
      <c r="KOL53" s="2"/>
      <c r="KOM53" s="2"/>
      <c r="KON53" s="2"/>
      <c r="KOO53" s="2"/>
      <c r="KOP53" s="2"/>
      <c r="KOQ53" s="2"/>
      <c r="KOR53" s="2"/>
      <c r="KOS53" s="2"/>
      <c r="KOT53" s="2"/>
      <c r="KOU53" s="2"/>
      <c r="KOV53" s="2"/>
      <c r="KOW53" s="2"/>
      <c r="KOX53" s="2"/>
      <c r="KOY53" s="2"/>
      <c r="KOZ53" s="2"/>
      <c r="KPA53" s="2"/>
      <c r="KPB53" s="2"/>
      <c r="KPC53" s="2"/>
      <c r="KPD53" s="2"/>
      <c r="KPE53" s="2"/>
      <c r="KPF53" s="2"/>
      <c r="KPG53" s="2"/>
      <c r="KPH53" s="2"/>
      <c r="KPI53" s="2"/>
      <c r="KPJ53" s="2"/>
      <c r="KPK53" s="2"/>
      <c r="KPL53" s="2"/>
      <c r="KPM53" s="2"/>
      <c r="KPN53" s="2"/>
      <c r="KPO53" s="2"/>
      <c r="KPP53" s="2"/>
      <c r="KPQ53" s="2"/>
      <c r="KPR53" s="2"/>
      <c r="KPS53" s="2"/>
      <c r="KPT53" s="2"/>
      <c r="KPU53" s="2"/>
      <c r="KPV53" s="2"/>
      <c r="KPW53" s="2"/>
      <c r="KPX53" s="2"/>
      <c r="KPY53" s="2"/>
      <c r="KPZ53" s="2"/>
      <c r="KQA53" s="2"/>
      <c r="KQB53" s="2"/>
      <c r="KQC53" s="2"/>
      <c r="KQD53" s="2"/>
      <c r="KQE53" s="2"/>
      <c r="KQF53" s="2"/>
      <c r="KQG53" s="2"/>
      <c r="KQH53" s="2"/>
      <c r="KQI53" s="2"/>
      <c r="KQJ53" s="2"/>
      <c r="KQK53" s="2"/>
      <c r="KQL53" s="2"/>
      <c r="KQM53" s="2"/>
      <c r="KQN53" s="2"/>
      <c r="KQO53" s="2"/>
      <c r="KQP53" s="2"/>
      <c r="KQQ53" s="2"/>
      <c r="KQR53" s="2"/>
      <c r="KQS53" s="2"/>
      <c r="KQT53" s="2"/>
      <c r="KQU53" s="2"/>
      <c r="KQV53" s="2"/>
      <c r="KQW53" s="2"/>
      <c r="KQX53" s="2"/>
      <c r="KQY53" s="2"/>
      <c r="KQZ53" s="2"/>
      <c r="KRA53" s="2"/>
      <c r="KRB53" s="2"/>
      <c r="KRC53" s="2"/>
      <c r="KRD53" s="2"/>
      <c r="KRE53" s="2"/>
      <c r="KRF53" s="2"/>
      <c r="KRG53" s="2"/>
      <c r="KRH53" s="2"/>
      <c r="KRI53" s="2"/>
      <c r="KRJ53" s="2"/>
      <c r="KRK53" s="2"/>
      <c r="KRL53" s="2"/>
      <c r="KRM53" s="2"/>
      <c r="KRN53" s="2"/>
      <c r="KRO53" s="2"/>
      <c r="KRP53" s="2"/>
      <c r="KRQ53" s="2"/>
      <c r="KRR53" s="2"/>
      <c r="KRS53" s="2"/>
      <c r="KRT53" s="2"/>
      <c r="KRU53" s="2"/>
      <c r="KRV53" s="2"/>
      <c r="KRW53" s="2"/>
      <c r="KRX53" s="2"/>
      <c r="KRY53" s="2"/>
      <c r="KRZ53" s="2"/>
      <c r="KSA53" s="2"/>
      <c r="KSB53" s="2"/>
      <c r="KSC53" s="2"/>
      <c r="KSD53" s="2"/>
      <c r="KSE53" s="2"/>
      <c r="KSF53" s="2"/>
      <c r="KSG53" s="2"/>
      <c r="KSH53" s="2"/>
      <c r="KSI53" s="2"/>
      <c r="KSJ53" s="2"/>
      <c r="KSK53" s="2"/>
      <c r="KSL53" s="2"/>
      <c r="KSM53" s="2"/>
      <c r="KSN53" s="2"/>
      <c r="KSO53" s="2"/>
      <c r="KSP53" s="2"/>
      <c r="KSQ53" s="2"/>
      <c r="KSR53" s="2"/>
      <c r="KSS53" s="2"/>
      <c r="KST53" s="2"/>
      <c r="KSU53" s="2"/>
      <c r="KSV53" s="2"/>
      <c r="KSW53" s="2"/>
      <c r="KSX53" s="2"/>
      <c r="KSY53" s="2"/>
      <c r="KSZ53" s="2"/>
      <c r="KTA53" s="2"/>
      <c r="KTB53" s="2"/>
      <c r="KTC53" s="2"/>
      <c r="KTD53" s="2"/>
      <c r="KTE53" s="2"/>
      <c r="KTF53" s="2"/>
      <c r="KTG53" s="2"/>
      <c r="KTH53" s="2"/>
      <c r="KTI53" s="2"/>
      <c r="KTJ53" s="2"/>
      <c r="KTK53" s="2"/>
      <c r="KTL53" s="2"/>
      <c r="KTM53" s="2"/>
      <c r="KTN53" s="2"/>
      <c r="KTO53" s="2"/>
      <c r="KTP53" s="2"/>
      <c r="KTQ53" s="2"/>
      <c r="KTR53" s="2"/>
      <c r="KTS53" s="2"/>
      <c r="KTT53" s="2"/>
      <c r="KTU53" s="2"/>
      <c r="KTV53" s="2"/>
      <c r="KTW53" s="2"/>
      <c r="KTX53" s="2"/>
      <c r="KTY53" s="2"/>
      <c r="KTZ53" s="2"/>
      <c r="KUA53" s="2"/>
      <c r="KUB53" s="2"/>
      <c r="KUC53" s="2"/>
      <c r="KUD53" s="2"/>
      <c r="KUE53" s="2"/>
      <c r="KUF53" s="2"/>
      <c r="KUG53" s="2"/>
      <c r="KUH53" s="2"/>
      <c r="KUI53" s="2"/>
      <c r="KUJ53" s="2"/>
      <c r="KUK53" s="2"/>
      <c r="KUL53" s="2"/>
      <c r="KUM53" s="2"/>
      <c r="KUN53" s="2"/>
      <c r="KUO53" s="2"/>
      <c r="KUP53" s="2"/>
      <c r="KUQ53" s="2"/>
      <c r="KUR53" s="2"/>
      <c r="KUS53" s="2"/>
      <c r="KUT53" s="2"/>
      <c r="KUU53" s="2"/>
      <c r="KUV53" s="2"/>
      <c r="KUW53" s="2"/>
      <c r="KUX53" s="2"/>
      <c r="KUY53" s="2"/>
      <c r="KUZ53" s="2"/>
      <c r="KVA53" s="2"/>
      <c r="KVB53" s="2"/>
      <c r="KVC53" s="2"/>
      <c r="KVD53" s="2"/>
      <c r="KVE53" s="2"/>
      <c r="KVF53" s="2"/>
      <c r="KVG53" s="2"/>
      <c r="KVH53" s="2"/>
      <c r="KVI53" s="2"/>
      <c r="KVJ53" s="2"/>
      <c r="KVK53" s="2"/>
      <c r="KVL53" s="2"/>
      <c r="KVM53" s="2"/>
      <c r="KVN53" s="2"/>
      <c r="KVO53" s="2"/>
      <c r="KVP53" s="2"/>
      <c r="KVQ53" s="2"/>
      <c r="KVR53" s="2"/>
      <c r="KVS53" s="2"/>
      <c r="KVT53" s="2"/>
      <c r="KVU53" s="2"/>
      <c r="KVV53" s="2"/>
      <c r="KVW53" s="2"/>
      <c r="KVX53" s="2"/>
      <c r="KVY53" s="2"/>
      <c r="KVZ53" s="2"/>
      <c r="KWA53" s="2"/>
      <c r="KWB53" s="2"/>
      <c r="KWC53" s="2"/>
      <c r="KWD53" s="2"/>
      <c r="KWE53" s="2"/>
      <c r="KWF53" s="2"/>
      <c r="KWG53" s="2"/>
      <c r="KWH53" s="2"/>
      <c r="KWI53" s="2"/>
      <c r="KWJ53" s="2"/>
      <c r="KWK53" s="2"/>
      <c r="KWL53" s="2"/>
      <c r="KWM53" s="2"/>
      <c r="KWN53" s="2"/>
      <c r="KWO53" s="2"/>
      <c r="KWP53" s="2"/>
      <c r="KWQ53" s="2"/>
      <c r="KWR53" s="2"/>
      <c r="KWS53" s="2"/>
      <c r="KWT53" s="2"/>
      <c r="KWU53" s="2"/>
      <c r="KWV53" s="2"/>
      <c r="KWW53" s="2"/>
      <c r="KWX53" s="2"/>
      <c r="KWY53" s="2"/>
      <c r="KWZ53" s="2"/>
      <c r="KXA53" s="2"/>
      <c r="KXB53" s="2"/>
      <c r="KXC53" s="2"/>
      <c r="KXD53" s="2"/>
      <c r="KXE53" s="2"/>
      <c r="KXF53" s="2"/>
      <c r="KXG53" s="2"/>
      <c r="KXH53" s="2"/>
      <c r="KXI53" s="2"/>
      <c r="KXJ53" s="2"/>
      <c r="KXK53" s="2"/>
      <c r="KXL53" s="2"/>
      <c r="KXM53" s="2"/>
      <c r="KXN53" s="2"/>
      <c r="KXO53" s="2"/>
      <c r="KXP53" s="2"/>
      <c r="KXQ53" s="2"/>
      <c r="KXR53" s="2"/>
      <c r="KXS53" s="2"/>
      <c r="KXT53" s="2"/>
      <c r="KXU53" s="2"/>
      <c r="KXV53" s="2"/>
      <c r="KXW53" s="2"/>
      <c r="KXX53" s="2"/>
      <c r="KXY53" s="2"/>
      <c r="KXZ53" s="2"/>
      <c r="KYA53" s="2"/>
      <c r="KYB53" s="2"/>
      <c r="KYC53" s="2"/>
      <c r="KYD53" s="2"/>
      <c r="KYE53" s="2"/>
      <c r="KYF53" s="2"/>
      <c r="KYG53" s="2"/>
      <c r="KYH53" s="2"/>
      <c r="KYI53" s="2"/>
      <c r="KYJ53" s="2"/>
      <c r="KYK53" s="2"/>
      <c r="KYL53" s="2"/>
      <c r="KYM53" s="2"/>
      <c r="KYN53" s="2"/>
      <c r="KYO53" s="2"/>
      <c r="KYP53" s="2"/>
      <c r="KYQ53" s="2"/>
      <c r="KYR53" s="2"/>
      <c r="KYS53" s="2"/>
      <c r="KYT53" s="2"/>
      <c r="KYU53" s="2"/>
      <c r="KYV53" s="2"/>
      <c r="KYW53" s="2"/>
      <c r="KYX53" s="2"/>
      <c r="KYY53" s="2"/>
      <c r="KYZ53" s="2"/>
      <c r="KZA53" s="2"/>
      <c r="KZB53" s="2"/>
      <c r="KZC53" s="2"/>
      <c r="KZD53" s="2"/>
      <c r="KZE53" s="2"/>
      <c r="KZF53" s="2"/>
      <c r="KZG53" s="2"/>
      <c r="KZH53" s="2"/>
      <c r="KZI53" s="2"/>
      <c r="KZJ53" s="2"/>
      <c r="KZK53" s="2"/>
      <c r="KZL53" s="2"/>
      <c r="KZM53" s="2"/>
      <c r="KZN53" s="2"/>
      <c r="KZO53" s="2"/>
      <c r="KZP53" s="2"/>
      <c r="KZQ53" s="2"/>
      <c r="KZR53" s="2"/>
      <c r="KZS53" s="2"/>
      <c r="KZT53" s="2"/>
      <c r="KZU53" s="2"/>
      <c r="KZV53" s="2"/>
      <c r="KZW53" s="2"/>
      <c r="KZX53" s="2"/>
      <c r="KZY53" s="2"/>
      <c r="KZZ53" s="2"/>
      <c r="LAA53" s="2"/>
      <c r="LAB53" s="2"/>
      <c r="LAC53" s="2"/>
      <c r="LAD53" s="2"/>
      <c r="LAE53" s="2"/>
      <c r="LAF53" s="2"/>
      <c r="LAG53" s="2"/>
      <c r="LAH53" s="2"/>
      <c r="LAI53" s="2"/>
      <c r="LAJ53" s="2"/>
      <c r="LAK53" s="2"/>
      <c r="LAL53" s="2"/>
      <c r="LAM53" s="2"/>
      <c r="LAN53" s="2"/>
      <c r="LAO53" s="2"/>
      <c r="LAP53" s="2"/>
      <c r="LAQ53" s="2"/>
      <c r="LAR53" s="2"/>
      <c r="LAS53" s="2"/>
      <c r="LAT53" s="2"/>
      <c r="LAU53" s="2"/>
      <c r="LAV53" s="2"/>
      <c r="LAW53" s="2"/>
      <c r="LAX53" s="2"/>
      <c r="LAY53" s="2"/>
      <c r="LAZ53" s="2"/>
      <c r="LBA53" s="2"/>
      <c r="LBB53" s="2"/>
      <c r="LBC53" s="2"/>
      <c r="LBD53" s="2"/>
      <c r="LBE53" s="2"/>
      <c r="LBF53" s="2"/>
      <c r="LBG53" s="2"/>
      <c r="LBH53" s="2"/>
      <c r="LBI53" s="2"/>
      <c r="LBJ53" s="2"/>
      <c r="LBK53" s="2"/>
      <c r="LBL53" s="2"/>
      <c r="LBM53" s="2"/>
      <c r="LBN53" s="2"/>
      <c r="LBO53" s="2"/>
      <c r="LBP53" s="2"/>
      <c r="LBQ53" s="2"/>
      <c r="LBR53" s="2"/>
      <c r="LBS53" s="2"/>
      <c r="LBT53" s="2"/>
      <c r="LBU53" s="2"/>
      <c r="LBV53" s="2"/>
      <c r="LBW53" s="2"/>
      <c r="LBX53" s="2"/>
      <c r="LBY53" s="2"/>
      <c r="LBZ53" s="2"/>
      <c r="LCA53" s="2"/>
      <c r="LCB53" s="2"/>
      <c r="LCC53" s="2"/>
      <c r="LCD53" s="2"/>
      <c r="LCE53" s="2"/>
      <c r="LCF53" s="2"/>
      <c r="LCG53" s="2"/>
      <c r="LCH53" s="2"/>
      <c r="LCI53" s="2"/>
      <c r="LCJ53" s="2"/>
      <c r="LCK53" s="2"/>
      <c r="LCL53" s="2"/>
      <c r="LCM53" s="2"/>
      <c r="LCN53" s="2"/>
      <c r="LCO53" s="2"/>
      <c r="LCP53" s="2"/>
      <c r="LCQ53" s="2"/>
      <c r="LCR53" s="2"/>
      <c r="LCS53" s="2"/>
      <c r="LCT53" s="2"/>
      <c r="LCU53" s="2"/>
      <c r="LCV53" s="2"/>
      <c r="LCW53" s="2"/>
      <c r="LCX53" s="2"/>
      <c r="LCY53" s="2"/>
      <c r="LCZ53" s="2"/>
      <c r="LDA53" s="2"/>
      <c r="LDB53" s="2"/>
      <c r="LDC53" s="2"/>
      <c r="LDD53" s="2"/>
      <c r="LDE53" s="2"/>
      <c r="LDF53" s="2"/>
      <c r="LDG53" s="2"/>
      <c r="LDH53" s="2"/>
      <c r="LDI53" s="2"/>
      <c r="LDJ53" s="2"/>
      <c r="LDK53" s="2"/>
      <c r="LDL53" s="2"/>
      <c r="LDM53" s="2"/>
      <c r="LDN53" s="2"/>
      <c r="LDO53" s="2"/>
      <c r="LDP53" s="2"/>
      <c r="LDQ53" s="2"/>
      <c r="LDR53" s="2"/>
      <c r="LDS53" s="2"/>
      <c r="LDT53" s="2"/>
      <c r="LDU53" s="2"/>
      <c r="LDV53" s="2"/>
      <c r="LDW53" s="2"/>
      <c r="LDX53" s="2"/>
      <c r="LDY53" s="2"/>
      <c r="LDZ53" s="2"/>
      <c r="LEA53" s="2"/>
      <c r="LEB53" s="2"/>
      <c r="LEC53" s="2"/>
      <c r="LED53" s="2"/>
      <c r="LEE53" s="2"/>
      <c r="LEF53" s="2"/>
      <c r="LEG53" s="2"/>
      <c r="LEH53" s="2"/>
      <c r="LEI53" s="2"/>
      <c r="LEJ53" s="2"/>
      <c r="LEK53" s="2"/>
      <c r="LEL53" s="2"/>
      <c r="LEM53" s="2"/>
      <c r="LEN53" s="2"/>
      <c r="LEO53" s="2"/>
      <c r="LEP53" s="2"/>
      <c r="LEQ53" s="2"/>
      <c r="LER53" s="2"/>
      <c r="LES53" s="2"/>
      <c r="LET53" s="2"/>
      <c r="LEU53" s="2"/>
      <c r="LEV53" s="2"/>
      <c r="LEW53" s="2"/>
      <c r="LEX53" s="2"/>
      <c r="LEY53" s="2"/>
      <c r="LEZ53" s="2"/>
      <c r="LFA53" s="2"/>
      <c r="LFB53" s="2"/>
      <c r="LFC53" s="2"/>
      <c r="LFD53" s="2"/>
      <c r="LFE53" s="2"/>
      <c r="LFF53" s="2"/>
      <c r="LFG53" s="2"/>
      <c r="LFH53" s="2"/>
      <c r="LFI53" s="2"/>
      <c r="LFJ53" s="2"/>
      <c r="LFK53" s="2"/>
      <c r="LFL53" s="2"/>
      <c r="LFM53" s="2"/>
      <c r="LFN53" s="2"/>
      <c r="LFO53" s="2"/>
      <c r="LFP53" s="2"/>
      <c r="LFQ53" s="2"/>
      <c r="LFR53" s="2"/>
      <c r="LFS53" s="2"/>
      <c r="LFT53" s="2"/>
      <c r="LFU53" s="2"/>
      <c r="LFV53" s="2"/>
      <c r="LFW53" s="2"/>
      <c r="LFX53" s="2"/>
      <c r="LFY53" s="2"/>
      <c r="LFZ53" s="2"/>
      <c r="LGA53" s="2"/>
      <c r="LGB53" s="2"/>
      <c r="LGC53" s="2"/>
      <c r="LGD53" s="2"/>
      <c r="LGE53" s="2"/>
      <c r="LGF53" s="2"/>
      <c r="LGG53" s="2"/>
      <c r="LGH53" s="2"/>
      <c r="LGI53" s="2"/>
      <c r="LGJ53" s="2"/>
      <c r="LGK53" s="2"/>
      <c r="LGL53" s="2"/>
      <c r="LGM53" s="2"/>
      <c r="LGN53" s="2"/>
      <c r="LGO53" s="2"/>
      <c r="LGP53" s="2"/>
      <c r="LGQ53" s="2"/>
      <c r="LGR53" s="2"/>
      <c r="LGS53" s="2"/>
      <c r="LGT53" s="2"/>
      <c r="LGU53" s="2"/>
      <c r="LGV53" s="2"/>
      <c r="LGW53" s="2"/>
      <c r="LGX53" s="2"/>
      <c r="LGY53" s="2"/>
      <c r="LGZ53" s="2"/>
      <c r="LHA53" s="2"/>
      <c r="LHB53" s="2"/>
      <c r="LHC53" s="2"/>
      <c r="LHD53" s="2"/>
      <c r="LHE53" s="2"/>
      <c r="LHF53" s="2"/>
      <c r="LHG53" s="2"/>
      <c r="LHH53" s="2"/>
      <c r="LHI53" s="2"/>
      <c r="LHJ53" s="2"/>
      <c r="LHK53" s="2"/>
      <c r="LHL53" s="2"/>
      <c r="LHM53" s="2"/>
      <c r="LHN53" s="2"/>
      <c r="LHO53" s="2"/>
      <c r="LHP53" s="2"/>
      <c r="LHQ53" s="2"/>
      <c r="LHR53" s="2"/>
      <c r="LHS53" s="2"/>
      <c r="LHT53" s="2"/>
      <c r="LHU53" s="2"/>
      <c r="LHV53" s="2"/>
      <c r="LHW53" s="2"/>
      <c r="LHX53" s="2"/>
      <c r="LHY53" s="2"/>
      <c r="LHZ53" s="2"/>
      <c r="LIA53" s="2"/>
      <c r="LIB53" s="2"/>
      <c r="LIC53" s="2"/>
      <c r="LID53" s="2"/>
      <c r="LIE53" s="2"/>
      <c r="LIF53" s="2"/>
      <c r="LIG53" s="2"/>
      <c r="LIH53" s="2"/>
      <c r="LII53" s="2"/>
      <c r="LIJ53" s="2"/>
      <c r="LIK53" s="2"/>
      <c r="LIL53" s="2"/>
      <c r="LIM53" s="2"/>
      <c r="LIN53" s="2"/>
      <c r="LIO53" s="2"/>
      <c r="LIP53" s="2"/>
      <c r="LIQ53" s="2"/>
      <c r="LIR53" s="2"/>
      <c r="LIS53" s="2"/>
      <c r="LIT53" s="2"/>
      <c r="LIU53" s="2"/>
      <c r="LIV53" s="2"/>
      <c r="LIW53" s="2"/>
      <c r="LIX53" s="2"/>
      <c r="LIY53" s="2"/>
      <c r="LIZ53" s="2"/>
      <c r="LJA53" s="2"/>
      <c r="LJB53" s="2"/>
      <c r="LJC53" s="2"/>
      <c r="LJD53" s="2"/>
      <c r="LJE53" s="2"/>
      <c r="LJF53" s="2"/>
      <c r="LJG53" s="2"/>
      <c r="LJH53" s="2"/>
      <c r="LJI53" s="2"/>
      <c r="LJJ53" s="2"/>
      <c r="LJK53" s="2"/>
      <c r="LJL53" s="2"/>
      <c r="LJM53" s="2"/>
      <c r="LJN53" s="2"/>
      <c r="LJO53" s="2"/>
      <c r="LJP53" s="2"/>
      <c r="LJQ53" s="2"/>
      <c r="LJR53" s="2"/>
      <c r="LJS53" s="2"/>
      <c r="LJT53" s="2"/>
      <c r="LJU53" s="2"/>
      <c r="LJV53" s="2"/>
      <c r="LJW53" s="2"/>
      <c r="LJX53" s="2"/>
      <c r="LJY53" s="2"/>
      <c r="LJZ53" s="2"/>
      <c r="LKA53" s="2"/>
      <c r="LKB53" s="2"/>
      <c r="LKC53" s="2"/>
      <c r="LKD53" s="2"/>
      <c r="LKE53" s="2"/>
      <c r="LKF53" s="2"/>
      <c r="LKG53" s="2"/>
      <c r="LKH53" s="2"/>
      <c r="LKI53" s="2"/>
      <c r="LKJ53" s="2"/>
      <c r="LKK53" s="2"/>
      <c r="LKL53" s="2"/>
      <c r="LKM53" s="2"/>
      <c r="LKN53" s="2"/>
      <c r="LKO53" s="2"/>
      <c r="LKP53" s="2"/>
      <c r="LKQ53" s="2"/>
      <c r="LKR53" s="2"/>
      <c r="LKS53" s="2"/>
      <c r="LKT53" s="2"/>
      <c r="LKU53" s="2"/>
      <c r="LKV53" s="2"/>
      <c r="LKW53" s="2"/>
      <c r="LKX53" s="2"/>
      <c r="LKY53" s="2"/>
      <c r="LKZ53" s="2"/>
      <c r="LLA53" s="2"/>
      <c r="LLB53" s="2"/>
      <c r="LLC53" s="2"/>
      <c r="LLD53" s="2"/>
      <c r="LLE53" s="2"/>
      <c r="LLF53" s="2"/>
      <c r="LLG53" s="2"/>
      <c r="LLH53" s="2"/>
      <c r="LLI53" s="2"/>
      <c r="LLJ53" s="2"/>
      <c r="LLK53" s="2"/>
      <c r="LLL53" s="2"/>
      <c r="LLM53" s="2"/>
      <c r="LLN53" s="2"/>
      <c r="LLO53" s="2"/>
      <c r="LLP53" s="2"/>
      <c r="LLQ53" s="2"/>
      <c r="LLR53" s="2"/>
      <c r="LLS53" s="2"/>
      <c r="LLT53" s="2"/>
      <c r="LLU53" s="2"/>
      <c r="LLV53" s="2"/>
      <c r="LLW53" s="2"/>
      <c r="LLX53" s="2"/>
      <c r="LLY53" s="2"/>
      <c r="LLZ53" s="2"/>
      <c r="LMA53" s="2"/>
      <c r="LMB53" s="2"/>
      <c r="LMC53" s="2"/>
      <c r="LMD53" s="2"/>
      <c r="LME53" s="2"/>
      <c r="LMF53" s="2"/>
      <c r="LMG53" s="2"/>
      <c r="LMH53" s="2"/>
      <c r="LMI53" s="2"/>
      <c r="LMJ53" s="2"/>
      <c r="LMK53" s="2"/>
      <c r="LML53" s="2"/>
      <c r="LMM53" s="2"/>
      <c r="LMN53" s="2"/>
      <c r="LMO53" s="2"/>
      <c r="LMP53" s="2"/>
      <c r="LMQ53" s="2"/>
      <c r="LMR53" s="2"/>
      <c r="LMS53" s="2"/>
      <c r="LMT53" s="2"/>
      <c r="LMU53" s="2"/>
      <c r="LMV53" s="2"/>
      <c r="LMW53" s="2"/>
      <c r="LMX53" s="2"/>
      <c r="LMY53" s="2"/>
      <c r="LMZ53" s="2"/>
      <c r="LNA53" s="2"/>
      <c r="LNB53" s="2"/>
      <c r="LNC53" s="2"/>
      <c r="LND53" s="2"/>
      <c r="LNE53" s="2"/>
      <c r="LNF53" s="2"/>
      <c r="LNG53" s="2"/>
      <c r="LNH53" s="2"/>
      <c r="LNI53" s="2"/>
      <c r="LNJ53" s="2"/>
      <c r="LNK53" s="2"/>
      <c r="LNL53" s="2"/>
      <c r="LNM53" s="2"/>
      <c r="LNN53" s="2"/>
      <c r="LNO53" s="2"/>
      <c r="LNP53" s="2"/>
      <c r="LNQ53" s="2"/>
      <c r="LNR53" s="2"/>
      <c r="LNS53" s="2"/>
      <c r="LNT53" s="2"/>
      <c r="LNU53" s="2"/>
      <c r="LNV53" s="2"/>
      <c r="LNW53" s="2"/>
      <c r="LNX53" s="2"/>
      <c r="LNY53" s="2"/>
      <c r="LNZ53" s="2"/>
      <c r="LOA53" s="2"/>
      <c r="LOB53" s="2"/>
      <c r="LOC53" s="2"/>
      <c r="LOD53" s="2"/>
      <c r="LOE53" s="2"/>
      <c r="LOF53" s="2"/>
      <c r="LOG53" s="2"/>
      <c r="LOH53" s="2"/>
      <c r="LOI53" s="2"/>
      <c r="LOJ53" s="2"/>
      <c r="LOK53" s="2"/>
      <c r="LOL53" s="2"/>
      <c r="LOM53" s="2"/>
      <c r="LON53" s="2"/>
      <c r="LOO53" s="2"/>
      <c r="LOP53" s="2"/>
      <c r="LOQ53" s="2"/>
      <c r="LOR53" s="2"/>
      <c r="LOS53" s="2"/>
      <c r="LOT53" s="2"/>
      <c r="LOU53" s="2"/>
      <c r="LOV53" s="2"/>
      <c r="LOW53" s="2"/>
      <c r="LOX53" s="2"/>
      <c r="LOY53" s="2"/>
      <c r="LOZ53" s="2"/>
      <c r="LPA53" s="2"/>
      <c r="LPB53" s="2"/>
      <c r="LPC53" s="2"/>
      <c r="LPD53" s="2"/>
      <c r="LPE53" s="2"/>
      <c r="LPF53" s="2"/>
      <c r="LPG53" s="2"/>
      <c r="LPH53" s="2"/>
      <c r="LPI53" s="2"/>
      <c r="LPJ53" s="2"/>
      <c r="LPK53" s="2"/>
      <c r="LPL53" s="2"/>
      <c r="LPM53" s="2"/>
      <c r="LPN53" s="2"/>
      <c r="LPO53" s="2"/>
      <c r="LPP53" s="2"/>
      <c r="LPQ53" s="2"/>
      <c r="LPR53" s="2"/>
      <c r="LPS53" s="2"/>
      <c r="LPT53" s="2"/>
      <c r="LPU53" s="2"/>
      <c r="LPV53" s="2"/>
      <c r="LPW53" s="2"/>
      <c r="LPX53" s="2"/>
      <c r="LPY53" s="2"/>
      <c r="LPZ53" s="2"/>
      <c r="LQA53" s="2"/>
      <c r="LQB53" s="2"/>
      <c r="LQC53" s="2"/>
      <c r="LQD53" s="2"/>
      <c r="LQE53" s="2"/>
      <c r="LQF53" s="2"/>
      <c r="LQG53" s="2"/>
      <c r="LQH53" s="2"/>
      <c r="LQI53" s="2"/>
      <c r="LQJ53" s="2"/>
      <c r="LQK53" s="2"/>
      <c r="LQL53" s="2"/>
      <c r="LQM53" s="2"/>
      <c r="LQN53" s="2"/>
      <c r="LQO53" s="2"/>
      <c r="LQP53" s="2"/>
      <c r="LQQ53" s="2"/>
      <c r="LQR53" s="2"/>
      <c r="LQS53" s="2"/>
      <c r="LQT53" s="2"/>
      <c r="LQU53" s="2"/>
      <c r="LQV53" s="2"/>
      <c r="LQW53" s="2"/>
      <c r="LQX53" s="2"/>
      <c r="LQY53" s="2"/>
      <c r="LQZ53" s="2"/>
      <c r="LRA53" s="2"/>
      <c r="LRB53" s="2"/>
      <c r="LRC53" s="2"/>
      <c r="LRD53" s="2"/>
      <c r="LRE53" s="2"/>
      <c r="LRF53" s="2"/>
      <c r="LRG53" s="2"/>
      <c r="LRH53" s="2"/>
      <c r="LRI53" s="2"/>
      <c r="LRJ53" s="2"/>
      <c r="LRK53" s="2"/>
      <c r="LRL53" s="2"/>
      <c r="LRM53" s="2"/>
      <c r="LRN53" s="2"/>
      <c r="LRO53" s="2"/>
      <c r="LRP53" s="2"/>
      <c r="LRQ53" s="2"/>
      <c r="LRR53" s="2"/>
      <c r="LRS53" s="2"/>
      <c r="LRT53" s="2"/>
      <c r="LRU53" s="2"/>
      <c r="LRV53" s="2"/>
      <c r="LRW53" s="2"/>
      <c r="LRX53" s="2"/>
      <c r="LRY53" s="2"/>
      <c r="LRZ53" s="2"/>
      <c r="LSA53" s="2"/>
      <c r="LSB53" s="2"/>
      <c r="LSC53" s="2"/>
      <c r="LSD53" s="2"/>
      <c r="LSE53" s="2"/>
      <c r="LSF53" s="2"/>
      <c r="LSG53" s="2"/>
      <c r="LSH53" s="2"/>
      <c r="LSI53" s="2"/>
      <c r="LSJ53" s="2"/>
      <c r="LSK53" s="2"/>
      <c r="LSL53" s="2"/>
      <c r="LSM53" s="2"/>
      <c r="LSN53" s="2"/>
      <c r="LSO53" s="2"/>
      <c r="LSP53" s="2"/>
      <c r="LSQ53" s="2"/>
      <c r="LSR53" s="2"/>
      <c r="LSS53" s="2"/>
      <c r="LST53" s="2"/>
      <c r="LSU53" s="2"/>
      <c r="LSV53" s="2"/>
      <c r="LSW53" s="2"/>
      <c r="LSX53" s="2"/>
      <c r="LSY53" s="2"/>
      <c r="LSZ53" s="2"/>
      <c r="LTA53" s="2"/>
      <c r="LTB53" s="2"/>
      <c r="LTC53" s="2"/>
      <c r="LTD53" s="2"/>
      <c r="LTE53" s="2"/>
      <c r="LTF53" s="2"/>
      <c r="LTG53" s="2"/>
      <c r="LTH53" s="2"/>
      <c r="LTI53" s="2"/>
      <c r="LTJ53" s="2"/>
      <c r="LTK53" s="2"/>
      <c r="LTL53" s="2"/>
      <c r="LTM53" s="2"/>
      <c r="LTN53" s="2"/>
      <c r="LTO53" s="2"/>
      <c r="LTP53" s="2"/>
      <c r="LTQ53" s="2"/>
      <c r="LTR53" s="2"/>
      <c r="LTS53" s="2"/>
      <c r="LTT53" s="2"/>
      <c r="LTU53" s="2"/>
      <c r="LTV53" s="2"/>
      <c r="LTW53" s="2"/>
      <c r="LTX53" s="2"/>
      <c r="LTY53" s="2"/>
      <c r="LTZ53" s="2"/>
      <c r="LUA53" s="2"/>
      <c r="LUB53" s="2"/>
      <c r="LUC53" s="2"/>
      <c r="LUD53" s="2"/>
      <c r="LUE53" s="2"/>
      <c r="LUF53" s="2"/>
      <c r="LUG53" s="2"/>
      <c r="LUH53" s="2"/>
      <c r="LUI53" s="2"/>
      <c r="LUJ53" s="2"/>
      <c r="LUK53" s="2"/>
      <c r="LUL53" s="2"/>
      <c r="LUM53" s="2"/>
      <c r="LUN53" s="2"/>
      <c r="LUO53" s="2"/>
      <c r="LUP53" s="2"/>
      <c r="LUQ53" s="2"/>
      <c r="LUR53" s="2"/>
      <c r="LUS53" s="2"/>
      <c r="LUT53" s="2"/>
      <c r="LUU53" s="2"/>
      <c r="LUV53" s="2"/>
      <c r="LUW53" s="2"/>
      <c r="LUX53" s="2"/>
      <c r="LUY53" s="2"/>
      <c r="LUZ53" s="2"/>
      <c r="LVA53" s="2"/>
      <c r="LVB53" s="2"/>
      <c r="LVC53" s="2"/>
      <c r="LVD53" s="2"/>
      <c r="LVE53" s="2"/>
      <c r="LVF53" s="2"/>
      <c r="LVG53" s="2"/>
      <c r="LVH53" s="2"/>
      <c r="LVI53" s="2"/>
      <c r="LVJ53" s="2"/>
      <c r="LVK53" s="2"/>
      <c r="LVL53" s="2"/>
      <c r="LVM53" s="2"/>
      <c r="LVN53" s="2"/>
      <c r="LVO53" s="2"/>
      <c r="LVP53" s="2"/>
      <c r="LVQ53" s="2"/>
      <c r="LVR53" s="2"/>
      <c r="LVS53" s="2"/>
      <c r="LVT53" s="2"/>
      <c r="LVU53" s="2"/>
      <c r="LVV53" s="2"/>
      <c r="LVW53" s="2"/>
      <c r="LVX53" s="2"/>
      <c r="LVY53" s="2"/>
      <c r="LVZ53" s="2"/>
      <c r="LWA53" s="2"/>
      <c r="LWB53" s="2"/>
      <c r="LWC53" s="2"/>
      <c r="LWD53" s="2"/>
      <c r="LWE53" s="2"/>
      <c r="LWF53" s="2"/>
      <c r="LWG53" s="2"/>
      <c r="LWH53" s="2"/>
      <c r="LWI53" s="2"/>
      <c r="LWJ53" s="2"/>
      <c r="LWK53" s="2"/>
      <c r="LWL53" s="2"/>
      <c r="LWM53" s="2"/>
      <c r="LWN53" s="2"/>
      <c r="LWO53" s="2"/>
      <c r="LWP53" s="2"/>
      <c r="LWQ53" s="2"/>
      <c r="LWR53" s="2"/>
      <c r="LWS53" s="2"/>
      <c r="LWT53" s="2"/>
      <c r="LWU53" s="2"/>
      <c r="LWV53" s="2"/>
      <c r="LWW53" s="2"/>
      <c r="LWX53" s="2"/>
      <c r="LWY53" s="2"/>
      <c r="LWZ53" s="2"/>
      <c r="LXA53" s="2"/>
      <c r="LXB53" s="2"/>
      <c r="LXC53" s="2"/>
      <c r="LXD53" s="2"/>
      <c r="LXE53" s="2"/>
      <c r="LXF53" s="2"/>
      <c r="LXG53" s="2"/>
      <c r="LXH53" s="2"/>
      <c r="LXI53" s="2"/>
      <c r="LXJ53" s="2"/>
      <c r="LXK53" s="2"/>
      <c r="LXL53" s="2"/>
      <c r="LXM53" s="2"/>
      <c r="LXN53" s="2"/>
      <c r="LXO53" s="2"/>
      <c r="LXP53" s="2"/>
      <c r="LXQ53" s="2"/>
      <c r="LXR53" s="2"/>
      <c r="LXS53" s="2"/>
      <c r="LXT53" s="2"/>
      <c r="LXU53" s="2"/>
      <c r="LXV53" s="2"/>
      <c r="LXW53" s="2"/>
      <c r="LXX53" s="2"/>
      <c r="LXY53" s="2"/>
      <c r="LXZ53" s="2"/>
      <c r="LYA53" s="2"/>
      <c r="LYB53" s="2"/>
      <c r="LYC53" s="2"/>
      <c r="LYD53" s="2"/>
      <c r="LYE53" s="2"/>
      <c r="LYF53" s="2"/>
      <c r="LYG53" s="2"/>
      <c r="LYH53" s="2"/>
      <c r="LYI53" s="2"/>
      <c r="LYJ53" s="2"/>
      <c r="LYK53" s="2"/>
      <c r="LYL53" s="2"/>
      <c r="LYM53" s="2"/>
      <c r="LYN53" s="2"/>
      <c r="LYO53" s="2"/>
      <c r="LYP53" s="2"/>
      <c r="LYQ53" s="2"/>
      <c r="LYR53" s="2"/>
      <c r="LYS53" s="2"/>
      <c r="LYT53" s="2"/>
      <c r="LYU53" s="2"/>
      <c r="LYV53" s="2"/>
      <c r="LYW53" s="2"/>
      <c r="LYX53" s="2"/>
      <c r="LYY53" s="2"/>
      <c r="LYZ53" s="2"/>
      <c r="LZA53" s="2"/>
      <c r="LZB53" s="2"/>
      <c r="LZC53" s="2"/>
      <c r="LZD53" s="2"/>
      <c r="LZE53" s="2"/>
      <c r="LZF53" s="2"/>
      <c r="LZG53" s="2"/>
      <c r="LZH53" s="2"/>
      <c r="LZI53" s="2"/>
      <c r="LZJ53" s="2"/>
      <c r="LZK53" s="2"/>
      <c r="LZL53" s="2"/>
      <c r="LZM53" s="2"/>
      <c r="LZN53" s="2"/>
      <c r="LZO53" s="2"/>
      <c r="LZP53" s="2"/>
      <c r="LZQ53" s="2"/>
      <c r="LZR53" s="2"/>
      <c r="LZS53" s="2"/>
      <c r="LZT53" s="2"/>
      <c r="LZU53" s="2"/>
      <c r="LZV53" s="2"/>
      <c r="LZW53" s="2"/>
      <c r="LZX53" s="2"/>
      <c r="LZY53" s="2"/>
      <c r="LZZ53" s="2"/>
      <c r="MAA53" s="2"/>
      <c r="MAB53" s="2"/>
      <c r="MAC53" s="2"/>
      <c r="MAD53" s="2"/>
      <c r="MAE53" s="2"/>
      <c r="MAF53" s="2"/>
      <c r="MAG53" s="2"/>
      <c r="MAH53" s="2"/>
      <c r="MAI53" s="2"/>
      <c r="MAJ53" s="2"/>
      <c r="MAK53" s="2"/>
      <c r="MAL53" s="2"/>
      <c r="MAM53" s="2"/>
      <c r="MAN53" s="2"/>
      <c r="MAO53" s="2"/>
      <c r="MAP53" s="2"/>
      <c r="MAQ53" s="2"/>
      <c r="MAR53" s="2"/>
      <c r="MAS53" s="2"/>
      <c r="MAT53" s="2"/>
      <c r="MAU53" s="2"/>
      <c r="MAV53" s="2"/>
      <c r="MAW53" s="2"/>
      <c r="MAX53" s="2"/>
      <c r="MAY53" s="2"/>
      <c r="MAZ53" s="2"/>
      <c r="MBA53" s="2"/>
      <c r="MBB53" s="2"/>
      <c r="MBC53" s="2"/>
      <c r="MBD53" s="2"/>
      <c r="MBE53" s="2"/>
      <c r="MBF53" s="2"/>
      <c r="MBG53" s="2"/>
      <c r="MBH53" s="2"/>
      <c r="MBI53" s="2"/>
      <c r="MBJ53" s="2"/>
      <c r="MBK53" s="2"/>
      <c r="MBL53" s="2"/>
      <c r="MBM53" s="2"/>
      <c r="MBN53" s="2"/>
      <c r="MBO53" s="2"/>
      <c r="MBP53" s="2"/>
      <c r="MBQ53" s="2"/>
      <c r="MBR53" s="2"/>
      <c r="MBS53" s="2"/>
      <c r="MBT53" s="2"/>
      <c r="MBU53" s="2"/>
      <c r="MBV53" s="2"/>
      <c r="MBW53" s="2"/>
      <c r="MBX53" s="2"/>
      <c r="MBY53" s="2"/>
      <c r="MBZ53" s="2"/>
      <c r="MCA53" s="2"/>
      <c r="MCB53" s="2"/>
      <c r="MCC53" s="2"/>
      <c r="MCD53" s="2"/>
      <c r="MCE53" s="2"/>
      <c r="MCF53" s="2"/>
      <c r="MCG53" s="2"/>
      <c r="MCH53" s="2"/>
      <c r="MCI53" s="2"/>
      <c r="MCJ53" s="2"/>
      <c r="MCK53" s="2"/>
      <c r="MCL53" s="2"/>
      <c r="MCM53" s="2"/>
      <c r="MCN53" s="2"/>
      <c r="MCO53" s="2"/>
      <c r="MCP53" s="2"/>
      <c r="MCQ53" s="2"/>
      <c r="MCR53" s="2"/>
      <c r="MCS53" s="2"/>
      <c r="MCT53" s="2"/>
      <c r="MCU53" s="2"/>
      <c r="MCV53" s="2"/>
      <c r="MCW53" s="2"/>
      <c r="MCX53" s="2"/>
      <c r="MCY53" s="2"/>
      <c r="MCZ53" s="2"/>
      <c r="MDA53" s="2"/>
      <c r="MDB53" s="2"/>
      <c r="MDC53" s="2"/>
      <c r="MDD53" s="2"/>
      <c r="MDE53" s="2"/>
      <c r="MDF53" s="2"/>
      <c r="MDG53" s="2"/>
      <c r="MDH53" s="2"/>
      <c r="MDI53" s="2"/>
      <c r="MDJ53" s="2"/>
      <c r="MDK53" s="2"/>
      <c r="MDL53" s="2"/>
      <c r="MDM53" s="2"/>
      <c r="MDN53" s="2"/>
      <c r="MDO53" s="2"/>
      <c r="MDP53" s="2"/>
      <c r="MDQ53" s="2"/>
      <c r="MDR53" s="2"/>
      <c r="MDS53" s="2"/>
      <c r="MDT53" s="2"/>
      <c r="MDU53" s="2"/>
      <c r="MDV53" s="2"/>
      <c r="MDW53" s="2"/>
      <c r="MDX53" s="2"/>
      <c r="MDY53" s="2"/>
      <c r="MDZ53" s="2"/>
      <c r="MEA53" s="2"/>
      <c r="MEB53" s="2"/>
      <c r="MEC53" s="2"/>
      <c r="MED53" s="2"/>
      <c r="MEE53" s="2"/>
      <c r="MEF53" s="2"/>
      <c r="MEG53" s="2"/>
      <c r="MEH53" s="2"/>
      <c r="MEI53" s="2"/>
      <c r="MEJ53" s="2"/>
      <c r="MEK53" s="2"/>
      <c r="MEL53" s="2"/>
      <c r="MEM53" s="2"/>
      <c r="MEN53" s="2"/>
      <c r="MEO53" s="2"/>
      <c r="MEP53" s="2"/>
      <c r="MEQ53" s="2"/>
      <c r="MER53" s="2"/>
      <c r="MES53" s="2"/>
      <c r="MET53" s="2"/>
      <c r="MEU53" s="2"/>
      <c r="MEV53" s="2"/>
      <c r="MEW53" s="2"/>
      <c r="MEX53" s="2"/>
      <c r="MEY53" s="2"/>
      <c r="MEZ53" s="2"/>
      <c r="MFA53" s="2"/>
      <c r="MFB53" s="2"/>
      <c r="MFC53" s="2"/>
      <c r="MFD53" s="2"/>
      <c r="MFE53" s="2"/>
      <c r="MFF53" s="2"/>
      <c r="MFG53" s="2"/>
      <c r="MFH53" s="2"/>
      <c r="MFI53" s="2"/>
      <c r="MFJ53" s="2"/>
      <c r="MFK53" s="2"/>
      <c r="MFL53" s="2"/>
      <c r="MFM53" s="2"/>
      <c r="MFN53" s="2"/>
      <c r="MFO53" s="2"/>
      <c r="MFP53" s="2"/>
      <c r="MFQ53" s="2"/>
      <c r="MFR53" s="2"/>
      <c r="MFS53" s="2"/>
      <c r="MFT53" s="2"/>
      <c r="MFU53" s="2"/>
      <c r="MFV53" s="2"/>
      <c r="MFW53" s="2"/>
      <c r="MFX53" s="2"/>
      <c r="MFY53" s="2"/>
      <c r="MFZ53" s="2"/>
      <c r="MGA53" s="2"/>
      <c r="MGB53" s="2"/>
      <c r="MGC53" s="2"/>
      <c r="MGD53" s="2"/>
      <c r="MGE53" s="2"/>
      <c r="MGF53" s="2"/>
      <c r="MGG53" s="2"/>
      <c r="MGH53" s="2"/>
      <c r="MGI53" s="2"/>
      <c r="MGJ53" s="2"/>
      <c r="MGK53" s="2"/>
      <c r="MGL53" s="2"/>
      <c r="MGM53" s="2"/>
      <c r="MGN53" s="2"/>
      <c r="MGO53" s="2"/>
      <c r="MGP53" s="2"/>
      <c r="MGQ53" s="2"/>
      <c r="MGR53" s="2"/>
      <c r="MGS53" s="2"/>
      <c r="MGT53" s="2"/>
      <c r="MGU53" s="2"/>
      <c r="MGV53" s="2"/>
      <c r="MGW53" s="2"/>
      <c r="MGX53" s="2"/>
      <c r="MGY53" s="2"/>
      <c r="MGZ53" s="2"/>
      <c r="MHA53" s="2"/>
      <c r="MHB53" s="2"/>
      <c r="MHC53" s="2"/>
      <c r="MHD53" s="2"/>
      <c r="MHE53" s="2"/>
      <c r="MHF53" s="2"/>
      <c r="MHG53" s="2"/>
      <c r="MHH53" s="2"/>
      <c r="MHI53" s="2"/>
      <c r="MHJ53" s="2"/>
      <c r="MHK53" s="2"/>
      <c r="MHL53" s="2"/>
      <c r="MHM53" s="2"/>
      <c r="MHN53" s="2"/>
      <c r="MHO53" s="2"/>
      <c r="MHP53" s="2"/>
      <c r="MHQ53" s="2"/>
      <c r="MHR53" s="2"/>
      <c r="MHS53" s="2"/>
      <c r="MHT53" s="2"/>
      <c r="MHU53" s="2"/>
      <c r="MHV53" s="2"/>
      <c r="MHW53" s="2"/>
      <c r="MHX53" s="2"/>
      <c r="MHY53" s="2"/>
      <c r="MHZ53" s="2"/>
      <c r="MIA53" s="2"/>
      <c r="MIB53" s="2"/>
      <c r="MIC53" s="2"/>
      <c r="MID53" s="2"/>
      <c r="MIE53" s="2"/>
      <c r="MIF53" s="2"/>
      <c r="MIG53" s="2"/>
      <c r="MIH53" s="2"/>
      <c r="MII53" s="2"/>
      <c r="MIJ53" s="2"/>
      <c r="MIK53" s="2"/>
      <c r="MIL53" s="2"/>
      <c r="MIM53" s="2"/>
      <c r="MIN53" s="2"/>
      <c r="MIO53" s="2"/>
      <c r="MIP53" s="2"/>
      <c r="MIQ53" s="2"/>
      <c r="MIR53" s="2"/>
      <c r="MIS53" s="2"/>
      <c r="MIT53" s="2"/>
      <c r="MIU53" s="2"/>
      <c r="MIV53" s="2"/>
      <c r="MIW53" s="2"/>
      <c r="MIX53" s="2"/>
      <c r="MIY53" s="2"/>
      <c r="MIZ53" s="2"/>
      <c r="MJA53" s="2"/>
      <c r="MJB53" s="2"/>
      <c r="MJC53" s="2"/>
      <c r="MJD53" s="2"/>
      <c r="MJE53" s="2"/>
      <c r="MJF53" s="2"/>
      <c r="MJG53" s="2"/>
      <c r="MJH53" s="2"/>
      <c r="MJI53" s="2"/>
      <c r="MJJ53" s="2"/>
      <c r="MJK53" s="2"/>
      <c r="MJL53" s="2"/>
      <c r="MJM53" s="2"/>
      <c r="MJN53" s="2"/>
      <c r="MJO53" s="2"/>
      <c r="MJP53" s="2"/>
      <c r="MJQ53" s="2"/>
      <c r="MJR53" s="2"/>
      <c r="MJS53" s="2"/>
      <c r="MJT53" s="2"/>
      <c r="MJU53" s="2"/>
      <c r="MJV53" s="2"/>
      <c r="MJW53" s="2"/>
      <c r="MJX53" s="2"/>
      <c r="MJY53" s="2"/>
      <c r="MJZ53" s="2"/>
      <c r="MKA53" s="2"/>
      <c r="MKB53" s="2"/>
      <c r="MKC53" s="2"/>
      <c r="MKD53" s="2"/>
      <c r="MKE53" s="2"/>
      <c r="MKF53" s="2"/>
      <c r="MKG53" s="2"/>
      <c r="MKH53" s="2"/>
      <c r="MKI53" s="2"/>
      <c r="MKJ53" s="2"/>
      <c r="MKK53" s="2"/>
      <c r="MKL53" s="2"/>
      <c r="MKM53" s="2"/>
      <c r="MKN53" s="2"/>
      <c r="MKO53" s="2"/>
      <c r="MKP53" s="2"/>
      <c r="MKQ53" s="2"/>
      <c r="MKR53" s="2"/>
      <c r="MKS53" s="2"/>
      <c r="MKT53" s="2"/>
      <c r="MKU53" s="2"/>
      <c r="MKV53" s="2"/>
      <c r="MKW53" s="2"/>
      <c r="MKX53" s="2"/>
      <c r="MKY53" s="2"/>
      <c r="MKZ53" s="2"/>
      <c r="MLA53" s="2"/>
      <c r="MLB53" s="2"/>
      <c r="MLC53" s="2"/>
      <c r="MLD53" s="2"/>
      <c r="MLE53" s="2"/>
      <c r="MLF53" s="2"/>
      <c r="MLG53" s="2"/>
      <c r="MLH53" s="2"/>
      <c r="MLI53" s="2"/>
      <c r="MLJ53" s="2"/>
      <c r="MLK53" s="2"/>
      <c r="MLL53" s="2"/>
      <c r="MLM53" s="2"/>
      <c r="MLN53" s="2"/>
      <c r="MLO53" s="2"/>
      <c r="MLP53" s="2"/>
      <c r="MLQ53" s="2"/>
      <c r="MLR53" s="2"/>
      <c r="MLS53" s="2"/>
      <c r="MLT53" s="2"/>
      <c r="MLU53" s="2"/>
      <c r="MLV53" s="2"/>
      <c r="MLW53" s="2"/>
      <c r="MLX53" s="2"/>
      <c r="MLY53" s="2"/>
      <c r="MLZ53" s="2"/>
      <c r="MMA53" s="2"/>
      <c r="MMB53" s="2"/>
      <c r="MMC53" s="2"/>
      <c r="MMD53" s="2"/>
      <c r="MME53" s="2"/>
      <c r="MMF53" s="2"/>
      <c r="MMG53" s="2"/>
      <c r="MMH53" s="2"/>
      <c r="MMI53" s="2"/>
      <c r="MMJ53" s="2"/>
      <c r="MMK53" s="2"/>
      <c r="MML53" s="2"/>
      <c r="MMM53" s="2"/>
      <c r="MMN53" s="2"/>
      <c r="MMO53" s="2"/>
      <c r="MMP53" s="2"/>
      <c r="MMQ53" s="2"/>
      <c r="MMR53" s="2"/>
      <c r="MMS53" s="2"/>
      <c r="MMT53" s="2"/>
      <c r="MMU53" s="2"/>
      <c r="MMV53" s="2"/>
      <c r="MMW53" s="2"/>
      <c r="MMX53" s="2"/>
      <c r="MMY53" s="2"/>
      <c r="MMZ53" s="2"/>
      <c r="MNA53" s="2"/>
      <c r="MNB53" s="2"/>
      <c r="MNC53" s="2"/>
      <c r="MND53" s="2"/>
      <c r="MNE53" s="2"/>
      <c r="MNF53" s="2"/>
      <c r="MNG53" s="2"/>
      <c r="MNH53" s="2"/>
      <c r="MNI53" s="2"/>
      <c r="MNJ53" s="2"/>
      <c r="MNK53" s="2"/>
      <c r="MNL53" s="2"/>
      <c r="MNM53" s="2"/>
      <c r="MNN53" s="2"/>
      <c r="MNO53" s="2"/>
      <c r="MNP53" s="2"/>
      <c r="MNQ53" s="2"/>
      <c r="MNR53" s="2"/>
      <c r="MNS53" s="2"/>
      <c r="MNT53" s="2"/>
      <c r="MNU53" s="2"/>
      <c r="MNV53" s="2"/>
      <c r="MNW53" s="2"/>
      <c r="MNX53" s="2"/>
      <c r="MNY53" s="2"/>
      <c r="MNZ53" s="2"/>
      <c r="MOA53" s="2"/>
      <c r="MOB53" s="2"/>
      <c r="MOC53" s="2"/>
      <c r="MOD53" s="2"/>
      <c r="MOE53" s="2"/>
      <c r="MOF53" s="2"/>
      <c r="MOG53" s="2"/>
      <c r="MOH53" s="2"/>
      <c r="MOI53" s="2"/>
      <c r="MOJ53" s="2"/>
      <c r="MOK53" s="2"/>
      <c r="MOL53" s="2"/>
      <c r="MOM53" s="2"/>
      <c r="MON53" s="2"/>
      <c r="MOO53" s="2"/>
      <c r="MOP53" s="2"/>
      <c r="MOQ53" s="2"/>
      <c r="MOR53" s="2"/>
      <c r="MOS53" s="2"/>
      <c r="MOT53" s="2"/>
      <c r="MOU53" s="2"/>
      <c r="MOV53" s="2"/>
      <c r="MOW53" s="2"/>
      <c r="MOX53" s="2"/>
      <c r="MOY53" s="2"/>
      <c r="MOZ53" s="2"/>
      <c r="MPA53" s="2"/>
      <c r="MPB53" s="2"/>
      <c r="MPC53" s="2"/>
      <c r="MPD53" s="2"/>
      <c r="MPE53" s="2"/>
      <c r="MPF53" s="2"/>
      <c r="MPG53" s="2"/>
      <c r="MPH53" s="2"/>
      <c r="MPI53" s="2"/>
      <c r="MPJ53" s="2"/>
      <c r="MPK53" s="2"/>
      <c r="MPL53" s="2"/>
      <c r="MPM53" s="2"/>
      <c r="MPN53" s="2"/>
      <c r="MPO53" s="2"/>
      <c r="MPP53" s="2"/>
      <c r="MPQ53" s="2"/>
      <c r="MPR53" s="2"/>
      <c r="MPS53" s="2"/>
      <c r="MPT53" s="2"/>
      <c r="MPU53" s="2"/>
      <c r="MPV53" s="2"/>
      <c r="MPW53" s="2"/>
      <c r="MPX53" s="2"/>
      <c r="MPY53" s="2"/>
      <c r="MPZ53" s="2"/>
      <c r="MQA53" s="2"/>
      <c r="MQB53" s="2"/>
      <c r="MQC53" s="2"/>
      <c r="MQD53" s="2"/>
      <c r="MQE53" s="2"/>
      <c r="MQF53" s="2"/>
      <c r="MQG53" s="2"/>
      <c r="MQH53" s="2"/>
      <c r="MQI53" s="2"/>
      <c r="MQJ53" s="2"/>
      <c r="MQK53" s="2"/>
      <c r="MQL53" s="2"/>
      <c r="MQM53" s="2"/>
      <c r="MQN53" s="2"/>
      <c r="MQO53" s="2"/>
      <c r="MQP53" s="2"/>
      <c r="MQQ53" s="2"/>
      <c r="MQR53" s="2"/>
      <c r="MQS53" s="2"/>
      <c r="MQT53" s="2"/>
      <c r="MQU53" s="2"/>
      <c r="MQV53" s="2"/>
      <c r="MQW53" s="2"/>
      <c r="MQX53" s="2"/>
      <c r="MQY53" s="2"/>
      <c r="MQZ53" s="2"/>
      <c r="MRA53" s="2"/>
      <c r="MRB53" s="2"/>
      <c r="MRC53" s="2"/>
      <c r="MRD53" s="2"/>
      <c r="MRE53" s="2"/>
      <c r="MRF53" s="2"/>
      <c r="MRG53" s="2"/>
      <c r="MRH53" s="2"/>
      <c r="MRI53" s="2"/>
      <c r="MRJ53" s="2"/>
      <c r="MRK53" s="2"/>
      <c r="MRL53" s="2"/>
      <c r="MRM53" s="2"/>
      <c r="MRN53" s="2"/>
      <c r="MRO53" s="2"/>
      <c r="MRP53" s="2"/>
      <c r="MRQ53" s="2"/>
      <c r="MRR53" s="2"/>
      <c r="MRS53" s="2"/>
      <c r="MRT53" s="2"/>
      <c r="MRU53" s="2"/>
      <c r="MRV53" s="2"/>
      <c r="MRW53" s="2"/>
      <c r="MRX53" s="2"/>
      <c r="MRY53" s="2"/>
      <c r="MRZ53" s="2"/>
      <c r="MSA53" s="2"/>
      <c r="MSB53" s="2"/>
      <c r="MSC53" s="2"/>
      <c r="MSD53" s="2"/>
      <c r="MSE53" s="2"/>
      <c r="MSF53" s="2"/>
      <c r="MSG53" s="2"/>
      <c r="MSH53" s="2"/>
      <c r="MSI53" s="2"/>
      <c r="MSJ53" s="2"/>
      <c r="MSK53" s="2"/>
      <c r="MSL53" s="2"/>
      <c r="MSM53" s="2"/>
      <c r="MSN53" s="2"/>
      <c r="MSO53" s="2"/>
      <c r="MSP53" s="2"/>
      <c r="MSQ53" s="2"/>
      <c r="MSR53" s="2"/>
      <c r="MSS53" s="2"/>
      <c r="MST53" s="2"/>
      <c r="MSU53" s="2"/>
      <c r="MSV53" s="2"/>
      <c r="MSW53" s="2"/>
      <c r="MSX53" s="2"/>
      <c r="MSY53" s="2"/>
      <c r="MSZ53" s="2"/>
      <c r="MTA53" s="2"/>
      <c r="MTB53" s="2"/>
      <c r="MTC53" s="2"/>
      <c r="MTD53" s="2"/>
      <c r="MTE53" s="2"/>
      <c r="MTF53" s="2"/>
      <c r="MTG53" s="2"/>
      <c r="MTH53" s="2"/>
      <c r="MTI53" s="2"/>
      <c r="MTJ53" s="2"/>
      <c r="MTK53" s="2"/>
      <c r="MTL53" s="2"/>
      <c r="MTM53" s="2"/>
      <c r="MTN53" s="2"/>
      <c r="MTO53" s="2"/>
      <c r="MTP53" s="2"/>
      <c r="MTQ53" s="2"/>
      <c r="MTR53" s="2"/>
      <c r="MTS53" s="2"/>
      <c r="MTT53" s="2"/>
      <c r="MTU53" s="2"/>
      <c r="MTV53" s="2"/>
      <c r="MTW53" s="2"/>
      <c r="MTX53" s="2"/>
      <c r="MTY53" s="2"/>
      <c r="MTZ53" s="2"/>
      <c r="MUA53" s="2"/>
      <c r="MUB53" s="2"/>
      <c r="MUC53" s="2"/>
      <c r="MUD53" s="2"/>
      <c r="MUE53" s="2"/>
      <c r="MUF53" s="2"/>
      <c r="MUG53" s="2"/>
      <c r="MUH53" s="2"/>
      <c r="MUI53" s="2"/>
      <c r="MUJ53" s="2"/>
      <c r="MUK53" s="2"/>
      <c r="MUL53" s="2"/>
      <c r="MUM53" s="2"/>
      <c r="MUN53" s="2"/>
      <c r="MUO53" s="2"/>
      <c r="MUP53" s="2"/>
      <c r="MUQ53" s="2"/>
      <c r="MUR53" s="2"/>
      <c r="MUS53" s="2"/>
      <c r="MUT53" s="2"/>
      <c r="MUU53" s="2"/>
      <c r="MUV53" s="2"/>
      <c r="MUW53" s="2"/>
      <c r="MUX53" s="2"/>
      <c r="MUY53" s="2"/>
      <c r="MUZ53" s="2"/>
      <c r="MVA53" s="2"/>
      <c r="MVB53" s="2"/>
      <c r="MVC53" s="2"/>
      <c r="MVD53" s="2"/>
      <c r="MVE53" s="2"/>
      <c r="MVF53" s="2"/>
      <c r="MVG53" s="2"/>
      <c r="MVH53" s="2"/>
      <c r="MVI53" s="2"/>
      <c r="MVJ53" s="2"/>
      <c r="MVK53" s="2"/>
      <c r="MVL53" s="2"/>
      <c r="MVM53" s="2"/>
      <c r="MVN53" s="2"/>
      <c r="MVO53" s="2"/>
      <c r="MVP53" s="2"/>
      <c r="MVQ53" s="2"/>
      <c r="MVR53" s="2"/>
      <c r="MVS53" s="2"/>
      <c r="MVT53" s="2"/>
      <c r="MVU53" s="2"/>
      <c r="MVV53" s="2"/>
      <c r="MVW53" s="2"/>
      <c r="MVX53" s="2"/>
      <c r="MVY53" s="2"/>
      <c r="MVZ53" s="2"/>
      <c r="MWA53" s="2"/>
      <c r="MWB53" s="2"/>
      <c r="MWC53" s="2"/>
      <c r="MWD53" s="2"/>
      <c r="MWE53" s="2"/>
      <c r="MWF53" s="2"/>
      <c r="MWG53" s="2"/>
      <c r="MWH53" s="2"/>
      <c r="MWI53" s="2"/>
      <c r="MWJ53" s="2"/>
      <c r="MWK53" s="2"/>
      <c r="MWL53" s="2"/>
      <c r="MWM53" s="2"/>
      <c r="MWN53" s="2"/>
      <c r="MWO53" s="2"/>
      <c r="MWP53" s="2"/>
      <c r="MWQ53" s="2"/>
      <c r="MWR53" s="2"/>
      <c r="MWS53" s="2"/>
      <c r="MWT53" s="2"/>
      <c r="MWU53" s="2"/>
      <c r="MWV53" s="2"/>
      <c r="MWW53" s="2"/>
      <c r="MWX53" s="2"/>
      <c r="MWY53" s="2"/>
      <c r="MWZ53" s="2"/>
      <c r="MXA53" s="2"/>
      <c r="MXB53" s="2"/>
      <c r="MXC53" s="2"/>
      <c r="MXD53" s="2"/>
      <c r="MXE53" s="2"/>
      <c r="MXF53" s="2"/>
      <c r="MXG53" s="2"/>
      <c r="MXH53" s="2"/>
      <c r="MXI53" s="2"/>
      <c r="MXJ53" s="2"/>
      <c r="MXK53" s="2"/>
      <c r="MXL53" s="2"/>
      <c r="MXM53" s="2"/>
      <c r="MXN53" s="2"/>
      <c r="MXO53" s="2"/>
      <c r="MXP53" s="2"/>
      <c r="MXQ53" s="2"/>
      <c r="MXR53" s="2"/>
      <c r="MXS53" s="2"/>
      <c r="MXT53" s="2"/>
      <c r="MXU53" s="2"/>
      <c r="MXV53" s="2"/>
      <c r="MXW53" s="2"/>
      <c r="MXX53" s="2"/>
      <c r="MXY53" s="2"/>
      <c r="MXZ53" s="2"/>
      <c r="MYA53" s="2"/>
      <c r="MYB53" s="2"/>
      <c r="MYC53" s="2"/>
      <c r="MYD53" s="2"/>
      <c r="MYE53" s="2"/>
      <c r="MYF53" s="2"/>
      <c r="MYG53" s="2"/>
      <c r="MYH53" s="2"/>
      <c r="MYI53" s="2"/>
      <c r="MYJ53" s="2"/>
      <c r="MYK53" s="2"/>
      <c r="MYL53" s="2"/>
      <c r="MYM53" s="2"/>
      <c r="MYN53" s="2"/>
      <c r="MYO53" s="2"/>
      <c r="MYP53" s="2"/>
      <c r="MYQ53" s="2"/>
      <c r="MYR53" s="2"/>
      <c r="MYS53" s="2"/>
      <c r="MYT53" s="2"/>
      <c r="MYU53" s="2"/>
      <c r="MYV53" s="2"/>
      <c r="MYW53" s="2"/>
      <c r="MYX53" s="2"/>
      <c r="MYY53" s="2"/>
      <c r="MYZ53" s="2"/>
      <c r="MZA53" s="2"/>
      <c r="MZB53" s="2"/>
      <c r="MZC53" s="2"/>
      <c r="MZD53" s="2"/>
      <c r="MZE53" s="2"/>
      <c r="MZF53" s="2"/>
      <c r="MZG53" s="2"/>
      <c r="MZH53" s="2"/>
      <c r="MZI53" s="2"/>
      <c r="MZJ53" s="2"/>
      <c r="MZK53" s="2"/>
      <c r="MZL53" s="2"/>
      <c r="MZM53" s="2"/>
      <c r="MZN53" s="2"/>
      <c r="MZO53" s="2"/>
      <c r="MZP53" s="2"/>
      <c r="MZQ53" s="2"/>
      <c r="MZR53" s="2"/>
      <c r="MZS53" s="2"/>
      <c r="MZT53" s="2"/>
      <c r="MZU53" s="2"/>
      <c r="MZV53" s="2"/>
      <c r="MZW53" s="2"/>
      <c r="MZX53" s="2"/>
      <c r="MZY53" s="2"/>
      <c r="MZZ53" s="2"/>
      <c r="NAA53" s="2"/>
      <c r="NAB53" s="2"/>
      <c r="NAC53" s="2"/>
      <c r="NAD53" s="2"/>
      <c r="NAE53" s="2"/>
      <c r="NAF53" s="2"/>
      <c r="NAG53" s="2"/>
      <c r="NAH53" s="2"/>
      <c r="NAI53" s="2"/>
      <c r="NAJ53" s="2"/>
      <c r="NAK53" s="2"/>
      <c r="NAL53" s="2"/>
      <c r="NAM53" s="2"/>
      <c r="NAN53" s="2"/>
      <c r="NAO53" s="2"/>
      <c r="NAP53" s="2"/>
      <c r="NAQ53" s="2"/>
      <c r="NAR53" s="2"/>
      <c r="NAS53" s="2"/>
      <c r="NAT53" s="2"/>
      <c r="NAU53" s="2"/>
      <c r="NAV53" s="2"/>
      <c r="NAW53" s="2"/>
      <c r="NAX53" s="2"/>
      <c r="NAY53" s="2"/>
      <c r="NAZ53" s="2"/>
      <c r="NBA53" s="2"/>
      <c r="NBB53" s="2"/>
      <c r="NBC53" s="2"/>
      <c r="NBD53" s="2"/>
      <c r="NBE53" s="2"/>
      <c r="NBF53" s="2"/>
      <c r="NBG53" s="2"/>
      <c r="NBH53" s="2"/>
      <c r="NBI53" s="2"/>
      <c r="NBJ53" s="2"/>
      <c r="NBK53" s="2"/>
      <c r="NBL53" s="2"/>
      <c r="NBM53" s="2"/>
      <c r="NBN53" s="2"/>
      <c r="NBO53" s="2"/>
      <c r="NBP53" s="2"/>
      <c r="NBQ53" s="2"/>
      <c r="NBR53" s="2"/>
      <c r="NBS53" s="2"/>
      <c r="NBT53" s="2"/>
      <c r="NBU53" s="2"/>
      <c r="NBV53" s="2"/>
      <c r="NBW53" s="2"/>
      <c r="NBX53" s="2"/>
      <c r="NBY53" s="2"/>
      <c r="NBZ53" s="2"/>
      <c r="NCA53" s="2"/>
      <c r="NCB53" s="2"/>
      <c r="NCC53" s="2"/>
      <c r="NCD53" s="2"/>
      <c r="NCE53" s="2"/>
      <c r="NCF53" s="2"/>
      <c r="NCG53" s="2"/>
      <c r="NCH53" s="2"/>
      <c r="NCI53" s="2"/>
      <c r="NCJ53" s="2"/>
      <c r="NCK53" s="2"/>
      <c r="NCL53" s="2"/>
      <c r="NCM53" s="2"/>
      <c r="NCN53" s="2"/>
      <c r="NCO53" s="2"/>
      <c r="NCP53" s="2"/>
      <c r="NCQ53" s="2"/>
      <c r="NCR53" s="2"/>
      <c r="NCS53" s="2"/>
      <c r="NCT53" s="2"/>
      <c r="NCU53" s="2"/>
      <c r="NCV53" s="2"/>
      <c r="NCW53" s="2"/>
      <c r="NCX53" s="2"/>
      <c r="NCY53" s="2"/>
      <c r="NCZ53" s="2"/>
      <c r="NDA53" s="2"/>
      <c r="NDB53" s="2"/>
      <c r="NDC53" s="2"/>
      <c r="NDD53" s="2"/>
      <c r="NDE53" s="2"/>
      <c r="NDF53" s="2"/>
      <c r="NDG53" s="2"/>
      <c r="NDH53" s="2"/>
      <c r="NDI53" s="2"/>
      <c r="NDJ53" s="2"/>
      <c r="NDK53" s="2"/>
      <c r="NDL53" s="2"/>
      <c r="NDM53" s="2"/>
      <c r="NDN53" s="2"/>
      <c r="NDO53" s="2"/>
      <c r="NDP53" s="2"/>
      <c r="NDQ53" s="2"/>
      <c r="NDR53" s="2"/>
      <c r="NDS53" s="2"/>
      <c r="NDT53" s="2"/>
      <c r="NDU53" s="2"/>
      <c r="NDV53" s="2"/>
      <c r="NDW53" s="2"/>
      <c r="NDX53" s="2"/>
      <c r="NDY53" s="2"/>
      <c r="NDZ53" s="2"/>
      <c r="NEA53" s="2"/>
      <c r="NEB53" s="2"/>
      <c r="NEC53" s="2"/>
      <c r="NED53" s="2"/>
      <c r="NEE53" s="2"/>
      <c r="NEF53" s="2"/>
      <c r="NEG53" s="2"/>
      <c r="NEH53" s="2"/>
      <c r="NEI53" s="2"/>
      <c r="NEJ53" s="2"/>
      <c r="NEK53" s="2"/>
      <c r="NEL53" s="2"/>
      <c r="NEM53" s="2"/>
      <c r="NEN53" s="2"/>
      <c r="NEO53" s="2"/>
      <c r="NEP53" s="2"/>
      <c r="NEQ53" s="2"/>
      <c r="NER53" s="2"/>
      <c r="NES53" s="2"/>
      <c r="NET53" s="2"/>
      <c r="NEU53" s="2"/>
      <c r="NEV53" s="2"/>
      <c r="NEW53" s="2"/>
      <c r="NEX53" s="2"/>
      <c r="NEY53" s="2"/>
      <c r="NEZ53" s="2"/>
      <c r="NFA53" s="2"/>
      <c r="NFB53" s="2"/>
      <c r="NFC53" s="2"/>
      <c r="NFD53" s="2"/>
      <c r="NFE53" s="2"/>
      <c r="NFF53" s="2"/>
      <c r="NFG53" s="2"/>
      <c r="NFH53" s="2"/>
      <c r="NFI53" s="2"/>
      <c r="NFJ53" s="2"/>
      <c r="NFK53" s="2"/>
      <c r="NFL53" s="2"/>
      <c r="NFM53" s="2"/>
      <c r="NFN53" s="2"/>
      <c r="NFO53" s="2"/>
      <c r="NFP53" s="2"/>
      <c r="NFQ53" s="2"/>
      <c r="NFR53" s="2"/>
      <c r="NFS53" s="2"/>
      <c r="NFT53" s="2"/>
      <c r="NFU53" s="2"/>
      <c r="NFV53" s="2"/>
      <c r="NFW53" s="2"/>
      <c r="NFX53" s="2"/>
      <c r="NFY53" s="2"/>
      <c r="NFZ53" s="2"/>
      <c r="NGA53" s="2"/>
      <c r="NGB53" s="2"/>
      <c r="NGC53" s="2"/>
      <c r="NGD53" s="2"/>
      <c r="NGE53" s="2"/>
      <c r="NGF53" s="2"/>
      <c r="NGG53" s="2"/>
      <c r="NGH53" s="2"/>
      <c r="NGI53" s="2"/>
      <c r="NGJ53" s="2"/>
      <c r="NGK53" s="2"/>
      <c r="NGL53" s="2"/>
      <c r="NGM53" s="2"/>
      <c r="NGN53" s="2"/>
      <c r="NGO53" s="2"/>
      <c r="NGP53" s="2"/>
      <c r="NGQ53" s="2"/>
      <c r="NGR53" s="2"/>
      <c r="NGS53" s="2"/>
      <c r="NGT53" s="2"/>
      <c r="NGU53" s="2"/>
      <c r="NGV53" s="2"/>
      <c r="NGW53" s="2"/>
      <c r="NGX53" s="2"/>
      <c r="NGY53" s="2"/>
      <c r="NGZ53" s="2"/>
      <c r="NHA53" s="2"/>
      <c r="NHB53" s="2"/>
      <c r="NHC53" s="2"/>
      <c r="NHD53" s="2"/>
      <c r="NHE53" s="2"/>
      <c r="NHF53" s="2"/>
      <c r="NHG53" s="2"/>
      <c r="NHH53" s="2"/>
      <c r="NHI53" s="2"/>
      <c r="NHJ53" s="2"/>
      <c r="NHK53" s="2"/>
      <c r="NHL53" s="2"/>
      <c r="NHM53" s="2"/>
      <c r="NHN53" s="2"/>
      <c r="NHO53" s="2"/>
      <c r="NHP53" s="2"/>
      <c r="NHQ53" s="2"/>
      <c r="NHR53" s="2"/>
      <c r="NHS53" s="2"/>
      <c r="NHT53" s="2"/>
      <c r="NHU53" s="2"/>
      <c r="NHV53" s="2"/>
      <c r="NHW53" s="2"/>
      <c r="NHX53" s="2"/>
      <c r="NHY53" s="2"/>
      <c r="NHZ53" s="2"/>
      <c r="NIA53" s="2"/>
      <c r="NIB53" s="2"/>
      <c r="NIC53" s="2"/>
      <c r="NID53" s="2"/>
      <c r="NIE53" s="2"/>
      <c r="NIF53" s="2"/>
      <c r="NIG53" s="2"/>
      <c r="NIH53" s="2"/>
      <c r="NII53" s="2"/>
      <c r="NIJ53" s="2"/>
      <c r="NIK53" s="2"/>
      <c r="NIL53" s="2"/>
      <c r="NIM53" s="2"/>
      <c r="NIN53" s="2"/>
      <c r="NIO53" s="2"/>
      <c r="NIP53" s="2"/>
      <c r="NIQ53" s="2"/>
      <c r="NIR53" s="2"/>
      <c r="NIS53" s="2"/>
      <c r="NIT53" s="2"/>
      <c r="NIU53" s="2"/>
      <c r="NIV53" s="2"/>
      <c r="NIW53" s="2"/>
      <c r="NIX53" s="2"/>
      <c r="NIY53" s="2"/>
      <c r="NIZ53" s="2"/>
      <c r="NJA53" s="2"/>
      <c r="NJB53" s="2"/>
      <c r="NJC53" s="2"/>
      <c r="NJD53" s="2"/>
      <c r="NJE53" s="2"/>
      <c r="NJF53" s="2"/>
      <c r="NJG53" s="2"/>
      <c r="NJH53" s="2"/>
      <c r="NJI53" s="2"/>
      <c r="NJJ53" s="2"/>
      <c r="NJK53" s="2"/>
      <c r="NJL53" s="2"/>
      <c r="NJM53" s="2"/>
      <c r="NJN53" s="2"/>
      <c r="NJO53" s="2"/>
      <c r="NJP53" s="2"/>
      <c r="NJQ53" s="2"/>
      <c r="NJR53" s="2"/>
      <c r="NJS53" s="2"/>
      <c r="NJT53" s="2"/>
      <c r="NJU53" s="2"/>
      <c r="NJV53" s="2"/>
      <c r="NJW53" s="2"/>
      <c r="NJX53" s="2"/>
      <c r="NJY53" s="2"/>
      <c r="NJZ53" s="2"/>
      <c r="NKA53" s="2"/>
      <c r="NKB53" s="2"/>
      <c r="NKC53" s="2"/>
      <c r="NKD53" s="2"/>
      <c r="NKE53" s="2"/>
      <c r="NKF53" s="2"/>
      <c r="NKG53" s="2"/>
      <c r="NKH53" s="2"/>
      <c r="NKI53" s="2"/>
      <c r="NKJ53" s="2"/>
      <c r="NKK53" s="2"/>
      <c r="NKL53" s="2"/>
      <c r="NKM53" s="2"/>
      <c r="NKN53" s="2"/>
      <c r="NKO53" s="2"/>
      <c r="NKP53" s="2"/>
      <c r="NKQ53" s="2"/>
      <c r="NKR53" s="2"/>
      <c r="NKS53" s="2"/>
      <c r="NKT53" s="2"/>
      <c r="NKU53" s="2"/>
      <c r="NKV53" s="2"/>
      <c r="NKW53" s="2"/>
      <c r="NKX53" s="2"/>
      <c r="NKY53" s="2"/>
      <c r="NKZ53" s="2"/>
      <c r="NLA53" s="2"/>
      <c r="NLB53" s="2"/>
      <c r="NLC53" s="2"/>
      <c r="NLD53" s="2"/>
      <c r="NLE53" s="2"/>
      <c r="NLF53" s="2"/>
      <c r="NLG53" s="2"/>
      <c r="NLH53" s="2"/>
      <c r="NLI53" s="2"/>
      <c r="NLJ53" s="2"/>
      <c r="NLK53" s="2"/>
      <c r="NLL53" s="2"/>
      <c r="NLM53" s="2"/>
      <c r="NLN53" s="2"/>
      <c r="NLO53" s="2"/>
      <c r="NLP53" s="2"/>
      <c r="NLQ53" s="2"/>
      <c r="NLR53" s="2"/>
      <c r="NLS53" s="2"/>
      <c r="NLT53" s="2"/>
      <c r="NLU53" s="2"/>
      <c r="NLV53" s="2"/>
      <c r="NLW53" s="2"/>
      <c r="NLX53" s="2"/>
      <c r="NLY53" s="2"/>
      <c r="NLZ53" s="2"/>
      <c r="NMA53" s="2"/>
      <c r="NMB53" s="2"/>
      <c r="NMC53" s="2"/>
      <c r="NMD53" s="2"/>
      <c r="NME53" s="2"/>
      <c r="NMF53" s="2"/>
      <c r="NMG53" s="2"/>
      <c r="NMH53" s="2"/>
      <c r="NMI53" s="2"/>
      <c r="NMJ53" s="2"/>
      <c r="NMK53" s="2"/>
      <c r="NML53" s="2"/>
      <c r="NMM53" s="2"/>
      <c r="NMN53" s="2"/>
      <c r="NMO53" s="2"/>
      <c r="NMP53" s="2"/>
      <c r="NMQ53" s="2"/>
      <c r="NMR53" s="2"/>
      <c r="NMS53" s="2"/>
      <c r="NMT53" s="2"/>
      <c r="NMU53" s="2"/>
      <c r="NMV53" s="2"/>
      <c r="NMW53" s="2"/>
      <c r="NMX53" s="2"/>
      <c r="NMY53" s="2"/>
      <c r="NMZ53" s="2"/>
      <c r="NNA53" s="2"/>
      <c r="NNB53" s="2"/>
      <c r="NNC53" s="2"/>
      <c r="NND53" s="2"/>
      <c r="NNE53" s="2"/>
      <c r="NNF53" s="2"/>
      <c r="NNG53" s="2"/>
      <c r="NNH53" s="2"/>
      <c r="NNI53" s="2"/>
      <c r="NNJ53" s="2"/>
      <c r="NNK53" s="2"/>
      <c r="NNL53" s="2"/>
      <c r="NNM53" s="2"/>
      <c r="NNN53" s="2"/>
      <c r="NNO53" s="2"/>
      <c r="NNP53" s="2"/>
      <c r="NNQ53" s="2"/>
      <c r="NNR53" s="2"/>
      <c r="NNS53" s="2"/>
      <c r="NNT53" s="2"/>
      <c r="NNU53" s="2"/>
      <c r="NNV53" s="2"/>
      <c r="NNW53" s="2"/>
      <c r="NNX53" s="2"/>
      <c r="NNY53" s="2"/>
      <c r="NNZ53" s="2"/>
      <c r="NOA53" s="2"/>
      <c r="NOB53" s="2"/>
      <c r="NOC53" s="2"/>
      <c r="NOD53" s="2"/>
      <c r="NOE53" s="2"/>
      <c r="NOF53" s="2"/>
      <c r="NOG53" s="2"/>
      <c r="NOH53" s="2"/>
      <c r="NOI53" s="2"/>
      <c r="NOJ53" s="2"/>
      <c r="NOK53" s="2"/>
      <c r="NOL53" s="2"/>
      <c r="NOM53" s="2"/>
      <c r="NON53" s="2"/>
      <c r="NOO53" s="2"/>
      <c r="NOP53" s="2"/>
      <c r="NOQ53" s="2"/>
      <c r="NOR53" s="2"/>
      <c r="NOS53" s="2"/>
      <c r="NOT53" s="2"/>
      <c r="NOU53" s="2"/>
      <c r="NOV53" s="2"/>
      <c r="NOW53" s="2"/>
      <c r="NOX53" s="2"/>
      <c r="NOY53" s="2"/>
      <c r="NOZ53" s="2"/>
      <c r="NPA53" s="2"/>
      <c r="NPB53" s="2"/>
      <c r="NPC53" s="2"/>
      <c r="NPD53" s="2"/>
      <c r="NPE53" s="2"/>
      <c r="NPF53" s="2"/>
      <c r="NPG53" s="2"/>
      <c r="NPH53" s="2"/>
      <c r="NPI53" s="2"/>
      <c r="NPJ53" s="2"/>
      <c r="NPK53" s="2"/>
      <c r="NPL53" s="2"/>
      <c r="NPM53" s="2"/>
      <c r="NPN53" s="2"/>
      <c r="NPO53" s="2"/>
      <c r="NPP53" s="2"/>
      <c r="NPQ53" s="2"/>
      <c r="NPR53" s="2"/>
      <c r="NPS53" s="2"/>
      <c r="NPT53" s="2"/>
      <c r="NPU53" s="2"/>
      <c r="NPV53" s="2"/>
      <c r="NPW53" s="2"/>
      <c r="NPX53" s="2"/>
      <c r="NPY53" s="2"/>
      <c r="NPZ53" s="2"/>
      <c r="NQA53" s="2"/>
      <c r="NQB53" s="2"/>
      <c r="NQC53" s="2"/>
      <c r="NQD53" s="2"/>
      <c r="NQE53" s="2"/>
      <c r="NQF53" s="2"/>
      <c r="NQG53" s="2"/>
      <c r="NQH53" s="2"/>
      <c r="NQI53" s="2"/>
      <c r="NQJ53" s="2"/>
      <c r="NQK53" s="2"/>
      <c r="NQL53" s="2"/>
      <c r="NQM53" s="2"/>
      <c r="NQN53" s="2"/>
      <c r="NQO53" s="2"/>
      <c r="NQP53" s="2"/>
      <c r="NQQ53" s="2"/>
      <c r="NQR53" s="2"/>
      <c r="NQS53" s="2"/>
      <c r="NQT53" s="2"/>
      <c r="NQU53" s="2"/>
      <c r="NQV53" s="2"/>
      <c r="NQW53" s="2"/>
      <c r="NQX53" s="2"/>
      <c r="NQY53" s="2"/>
      <c r="NQZ53" s="2"/>
      <c r="NRA53" s="2"/>
      <c r="NRB53" s="2"/>
      <c r="NRC53" s="2"/>
      <c r="NRD53" s="2"/>
      <c r="NRE53" s="2"/>
      <c r="NRF53" s="2"/>
      <c r="NRG53" s="2"/>
      <c r="NRH53" s="2"/>
      <c r="NRI53" s="2"/>
      <c r="NRJ53" s="2"/>
      <c r="NRK53" s="2"/>
      <c r="NRL53" s="2"/>
      <c r="NRM53" s="2"/>
      <c r="NRN53" s="2"/>
      <c r="NRO53" s="2"/>
      <c r="NRP53" s="2"/>
      <c r="NRQ53" s="2"/>
      <c r="NRR53" s="2"/>
      <c r="NRS53" s="2"/>
      <c r="NRT53" s="2"/>
      <c r="NRU53" s="2"/>
      <c r="NRV53" s="2"/>
      <c r="NRW53" s="2"/>
      <c r="NRX53" s="2"/>
      <c r="NRY53" s="2"/>
      <c r="NRZ53" s="2"/>
      <c r="NSA53" s="2"/>
      <c r="NSB53" s="2"/>
      <c r="NSC53" s="2"/>
      <c r="NSD53" s="2"/>
      <c r="NSE53" s="2"/>
      <c r="NSF53" s="2"/>
      <c r="NSG53" s="2"/>
      <c r="NSH53" s="2"/>
      <c r="NSI53" s="2"/>
      <c r="NSJ53" s="2"/>
      <c r="NSK53" s="2"/>
      <c r="NSL53" s="2"/>
      <c r="NSM53" s="2"/>
      <c r="NSN53" s="2"/>
      <c r="NSO53" s="2"/>
      <c r="NSP53" s="2"/>
      <c r="NSQ53" s="2"/>
      <c r="NSR53" s="2"/>
      <c r="NSS53" s="2"/>
      <c r="NST53" s="2"/>
      <c r="NSU53" s="2"/>
      <c r="NSV53" s="2"/>
      <c r="NSW53" s="2"/>
      <c r="NSX53" s="2"/>
      <c r="NSY53" s="2"/>
      <c r="NSZ53" s="2"/>
      <c r="NTA53" s="2"/>
      <c r="NTB53" s="2"/>
      <c r="NTC53" s="2"/>
      <c r="NTD53" s="2"/>
      <c r="NTE53" s="2"/>
      <c r="NTF53" s="2"/>
      <c r="NTG53" s="2"/>
      <c r="NTH53" s="2"/>
      <c r="NTI53" s="2"/>
      <c r="NTJ53" s="2"/>
      <c r="NTK53" s="2"/>
      <c r="NTL53" s="2"/>
      <c r="NTM53" s="2"/>
      <c r="NTN53" s="2"/>
      <c r="NTO53" s="2"/>
      <c r="NTP53" s="2"/>
      <c r="NTQ53" s="2"/>
      <c r="NTR53" s="2"/>
      <c r="NTS53" s="2"/>
      <c r="NTT53" s="2"/>
      <c r="NTU53" s="2"/>
      <c r="NTV53" s="2"/>
      <c r="NTW53" s="2"/>
      <c r="NTX53" s="2"/>
      <c r="NTY53" s="2"/>
      <c r="NTZ53" s="2"/>
      <c r="NUA53" s="2"/>
      <c r="NUB53" s="2"/>
      <c r="NUC53" s="2"/>
      <c r="NUD53" s="2"/>
      <c r="NUE53" s="2"/>
      <c r="NUF53" s="2"/>
      <c r="NUG53" s="2"/>
      <c r="NUH53" s="2"/>
      <c r="NUI53" s="2"/>
      <c r="NUJ53" s="2"/>
      <c r="NUK53" s="2"/>
      <c r="NUL53" s="2"/>
      <c r="NUM53" s="2"/>
      <c r="NUN53" s="2"/>
      <c r="NUO53" s="2"/>
      <c r="NUP53" s="2"/>
      <c r="NUQ53" s="2"/>
      <c r="NUR53" s="2"/>
      <c r="NUS53" s="2"/>
      <c r="NUT53" s="2"/>
      <c r="NUU53" s="2"/>
      <c r="NUV53" s="2"/>
      <c r="NUW53" s="2"/>
      <c r="NUX53" s="2"/>
      <c r="NUY53" s="2"/>
      <c r="NUZ53" s="2"/>
      <c r="NVA53" s="2"/>
      <c r="NVB53" s="2"/>
      <c r="NVC53" s="2"/>
      <c r="NVD53" s="2"/>
      <c r="NVE53" s="2"/>
      <c r="NVF53" s="2"/>
      <c r="NVG53" s="2"/>
      <c r="NVH53" s="2"/>
      <c r="NVI53" s="2"/>
      <c r="NVJ53" s="2"/>
      <c r="NVK53" s="2"/>
      <c r="NVL53" s="2"/>
      <c r="NVM53" s="2"/>
      <c r="NVN53" s="2"/>
      <c r="NVO53" s="2"/>
      <c r="NVP53" s="2"/>
      <c r="NVQ53" s="2"/>
      <c r="NVR53" s="2"/>
      <c r="NVS53" s="2"/>
      <c r="NVT53" s="2"/>
      <c r="NVU53" s="2"/>
      <c r="NVV53" s="2"/>
      <c r="NVW53" s="2"/>
      <c r="NVX53" s="2"/>
      <c r="NVY53" s="2"/>
      <c r="NVZ53" s="2"/>
      <c r="NWA53" s="2"/>
      <c r="NWB53" s="2"/>
      <c r="NWC53" s="2"/>
      <c r="NWD53" s="2"/>
      <c r="NWE53" s="2"/>
      <c r="NWF53" s="2"/>
      <c r="NWG53" s="2"/>
      <c r="NWH53" s="2"/>
      <c r="NWI53" s="2"/>
      <c r="NWJ53" s="2"/>
      <c r="NWK53" s="2"/>
      <c r="NWL53" s="2"/>
      <c r="NWM53" s="2"/>
      <c r="NWN53" s="2"/>
      <c r="NWO53" s="2"/>
      <c r="NWP53" s="2"/>
      <c r="NWQ53" s="2"/>
      <c r="NWR53" s="2"/>
      <c r="NWS53" s="2"/>
      <c r="NWT53" s="2"/>
      <c r="NWU53" s="2"/>
      <c r="NWV53" s="2"/>
      <c r="NWW53" s="2"/>
      <c r="NWX53" s="2"/>
      <c r="NWY53" s="2"/>
      <c r="NWZ53" s="2"/>
      <c r="NXA53" s="2"/>
      <c r="NXB53" s="2"/>
      <c r="NXC53" s="2"/>
      <c r="NXD53" s="2"/>
      <c r="NXE53" s="2"/>
      <c r="NXF53" s="2"/>
      <c r="NXG53" s="2"/>
      <c r="NXH53" s="2"/>
      <c r="NXI53" s="2"/>
      <c r="NXJ53" s="2"/>
      <c r="NXK53" s="2"/>
      <c r="NXL53" s="2"/>
      <c r="NXM53" s="2"/>
      <c r="NXN53" s="2"/>
      <c r="NXO53" s="2"/>
      <c r="NXP53" s="2"/>
      <c r="NXQ53" s="2"/>
      <c r="NXR53" s="2"/>
      <c r="NXS53" s="2"/>
      <c r="NXT53" s="2"/>
      <c r="NXU53" s="2"/>
      <c r="NXV53" s="2"/>
      <c r="NXW53" s="2"/>
      <c r="NXX53" s="2"/>
      <c r="NXY53" s="2"/>
      <c r="NXZ53" s="2"/>
      <c r="NYA53" s="2"/>
      <c r="NYB53" s="2"/>
      <c r="NYC53" s="2"/>
      <c r="NYD53" s="2"/>
      <c r="NYE53" s="2"/>
      <c r="NYF53" s="2"/>
      <c r="NYG53" s="2"/>
      <c r="NYH53" s="2"/>
      <c r="NYI53" s="2"/>
      <c r="NYJ53" s="2"/>
      <c r="NYK53" s="2"/>
      <c r="NYL53" s="2"/>
      <c r="NYM53" s="2"/>
      <c r="NYN53" s="2"/>
      <c r="NYO53" s="2"/>
      <c r="NYP53" s="2"/>
      <c r="NYQ53" s="2"/>
      <c r="NYR53" s="2"/>
      <c r="NYS53" s="2"/>
      <c r="NYT53" s="2"/>
      <c r="NYU53" s="2"/>
      <c r="NYV53" s="2"/>
      <c r="NYW53" s="2"/>
      <c r="NYX53" s="2"/>
      <c r="NYY53" s="2"/>
      <c r="NYZ53" s="2"/>
      <c r="NZA53" s="2"/>
      <c r="NZB53" s="2"/>
      <c r="NZC53" s="2"/>
      <c r="NZD53" s="2"/>
      <c r="NZE53" s="2"/>
      <c r="NZF53" s="2"/>
      <c r="NZG53" s="2"/>
      <c r="NZH53" s="2"/>
      <c r="NZI53" s="2"/>
      <c r="NZJ53" s="2"/>
      <c r="NZK53" s="2"/>
      <c r="NZL53" s="2"/>
      <c r="NZM53" s="2"/>
      <c r="NZN53" s="2"/>
      <c r="NZO53" s="2"/>
      <c r="NZP53" s="2"/>
      <c r="NZQ53" s="2"/>
      <c r="NZR53" s="2"/>
      <c r="NZS53" s="2"/>
      <c r="NZT53" s="2"/>
      <c r="NZU53" s="2"/>
      <c r="NZV53" s="2"/>
      <c r="NZW53" s="2"/>
      <c r="NZX53" s="2"/>
      <c r="NZY53" s="2"/>
      <c r="NZZ53" s="2"/>
      <c r="OAA53" s="2"/>
      <c r="OAB53" s="2"/>
      <c r="OAC53" s="2"/>
      <c r="OAD53" s="2"/>
      <c r="OAE53" s="2"/>
      <c r="OAF53" s="2"/>
      <c r="OAG53" s="2"/>
      <c r="OAH53" s="2"/>
      <c r="OAI53" s="2"/>
      <c r="OAJ53" s="2"/>
      <c r="OAK53" s="2"/>
      <c r="OAL53" s="2"/>
      <c r="OAM53" s="2"/>
      <c r="OAN53" s="2"/>
      <c r="OAO53" s="2"/>
      <c r="OAP53" s="2"/>
      <c r="OAQ53" s="2"/>
      <c r="OAR53" s="2"/>
      <c r="OAS53" s="2"/>
      <c r="OAT53" s="2"/>
      <c r="OAU53" s="2"/>
      <c r="OAV53" s="2"/>
      <c r="OAW53" s="2"/>
      <c r="OAX53" s="2"/>
      <c r="OAY53" s="2"/>
      <c r="OAZ53" s="2"/>
      <c r="OBA53" s="2"/>
      <c r="OBB53" s="2"/>
      <c r="OBC53" s="2"/>
      <c r="OBD53" s="2"/>
      <c r="OBE53" s="2"/>
      <c r="OBF53" s="2"/>
      <c r="OBG53" s="2"/>
      <c r="OBH53" s="2"/>
      <c r="OBI53" s="2"/>
      <c r="OBJ53" s="2"/>
      <c r="OBK53" s="2"/>
      <c r="OBL53" s="2"/>
      <c r="OBM53" s="2"/>
      <c r="OBN53" s="2"/>
      <c r="OBO53" s="2"/>
      <c r="OBP53" s="2"/>
      <c r="OBQ53" s="2"/>
      <c r="OBR53" s="2"/>
      <c r="OBS53" s="2"/>
      <c r="OBT53" s="2"/>
      <c r="OBU53" s="2"/>
      <c r="OBV53" s="2"/>
      <c r="OBW53" s="2"/>
      <c r="OBX53" s="2"/>
      <c r="OBY53" s="2"/>
      <c r="OBZ53" s="2"/>
      <c r="OCA53" s="2"/>
      <c r="OCB53" s="2"/>
      <c r="OCC53" s="2"/>
      <c r="OCD53" s="2"/>
      <c r="OCE53" s="2"/>
      <c r="OCF53" s="2"/>
      <c r="OCG53" s="2"/>
      <c r="OCH53" s="2"/>
      <c r="OCI53" s="2"/>
      <c r="OCJ53" s="2"/>
      <c r="OCK53" s="2"/>
      <c r="OCL53" s="2"/>
      <c r="OCM53" s="2"/>
      <c r="OCN53" s="2"/>
      <c r="OCO53" s="2"/>
      <c r="OCP53" s="2"/>
      <c r="OCQ53" s="2"/>
      <c r="OCR53" s="2"/>
      <c r="OCS53" s="2"/>
      <c r="OCT53" s="2"/>
      <c r="OCU53" s="2"/>
      <c r="OCV53" s="2"/>
      <c r="OCW53" s="2"/>
      <c r="OCX53" s="2"/>
      <c r="OCY53" s="2"/>
      <c r="OCZ53" s="2"/>
      <c r="ODA53" s="2"/>
      <c r="ODB53" s="2"/>
      <c r="ODC53" s="2"/>
      <c r="ODD53" s="2"/>
      <c r="ODE53" s="2"/>
      <c r="ODF53" s="2"/>
      <c r="ODG53" s="2"/>
      <c r="ODH53" s="2"/>
      <c r="ODI53" s="2"/>
      <c r="ODJ53" s="2"/>
      <c r="ODK53" s="2"/>
      <c r="ODL53" s="2"/>
      <c r="ODM53" s="2"/>
      <c r="ODN53" s="2"/>
      <c r="ODO53" s="2"/>
      <c r="ODP53" s="2"/>
      <c r="ODQ53" s="2"/>
      <c r="ODR53" s="2"/>
      <c r="ODS53" s="2"/>
      <c r="ODT53" s="2"/>
      <c r="ODU53" s="2"/>
      <c r="ODV53" s="2"/>
      <c r="ODW53" s="2"/>
      <c r="ODX53" s="2"/>
      <c r="ODY53" s="2"/>
      <c r="ODZ53" s="2"/>
      <c r="OEA53" s="2"/>
      <c r="OEB53" s="2"/>
      <c r="OEC53" s="2"/>
      <c r="OED53" s="2"/>
      <c r="OEE53" s="2"/>
      <c r="OEF53" s="2"/>
      <c r="OEG53" s="2"/>
      <c r="OEH53" s="2"/>
      <c r="OEI53" s="2"/>
      <c r="OEJ53" s="2"/>
      <c r="OEK53" s="2"/>
      <c r="OEL53" s="2"/>
      <c r="OEM53" s="2"/>
      <c r="OEN53" s="2"/>
      <c r="OEO53" s="2"/>
      <c r="OEP53" s="2"/>
      <c r="OEQ53" s="2"/>
      <c r="OER53" s="2"/>
      <c r="OES53" s="2"/>
      <c r="OET53" s="2"/>
      <c r="OEU53" s="2"/>
      <c r="OEV53" s="2"/>
      <c r="OEW53" s="2"/>
      <c r="OEX53" s="2"/>
      <c r="OEY53" s="2"/>
      <c r="OEZ53" s="2"/>
      <c r="OFA53" s="2"/>
      <c r="OFB53" s="2"/>
      <c r="OFC53" s="2"/>
      <c r="OFD53" s="2"/>
      <c r="OFE53" s="2"/>
      <c r="OFF53" s="2"/>
      <c r="OFG53" s="2"/>
      <c r="OFH53" s="2"/>
      <c r="OFI53" s="2"/>
      <c r="OFJ53" s="2"/>
      <c r="OFK53" s="2"/>
      <c r="OFL53" s="2"/>
      <c r="OFM53" s="2"/>
      <c r="OFN53" s="2"/>
      <c r="OFO53" s="2"/>
      <c r="OFP53" s="2"/>
      <c r="OFQ53" s="2"/>
      <c r="OFR53" s="2"/>
      <c r="OFS53" s="2"/>
      <c r="OFT53" s="2"/>
      <c r="OFU53" s="2"/>
      <c r="OFV53" s="2"/>
      <c r="OFW53" s="2"/>
      <c r="OFX53" s="2"/>
      <c r="OFY53" s="2"/>
      <c r="OFZ53" s="2"/>
      <c r="OGA53" s="2"/>
      <c r="OGB53" s="2"/>
      <c r="OGC53" s="2"/>
      <c r="OGD53" s="2"/>
      <c r="OGE53" s="2"/>
      <c r="OGF53" s="2"/>
      <c r="OGG53" s="2"/>
      <c r="OGH53" s="2"/>
      <c r="OGI53" s="2"/>
      <c r="OGJ53" s="2"/>
      <c r="OGK53" s="2"/>
      <c r="OGL53" s="2"/>
      <c r="OGM53" s="2"/>
      <c r="OGN53" s="2"/>
      <c r="OGO53" s="2"/>
      <c r="OGP53" s="2"/>
      <c r="OGQ53" s="2"/>
      <c r="OGR53" s="2"/>
      <c r="OGS53" s="2"/>
      <c r="OGT53" s="2"/>
      <c r="OGU53" s="2"/>
      <c r="OGV53" s="2"/>
      <c r="OGW53" s="2"/>
      <c r="OGX53" s="2"/>
      <c r="OGY53" s="2"/>
      <c r="OGZ53" s="2"/>
      <c r="OHA53" s="2"/>
      <c r="OHB53" s="2"/>
      <c r="OHC53" s="2"/>
      <c r="OHD53" s="2"/>
      <c r="OHE53" s="2"/>
      <c r="OHF53" s="2"/>
      <c r="OHG53" s="2"/>
      <c r="OHH53" s="2"/>
      <c r="OHI53" s="2"/>
      <c r="OHJ53" s="2"/>
      <c r="OHK53" s="2"/>
      <c r="OHL53" s="2"/>
      <c r="OHM53" s="2"/>
      <c r="OHN53" s="2"/>
      <c r="OHO53" s="2"/>
      <c r="OHP53" s="2"/>
      <c r="OHQ53" s="2"/>
      <c r="OHR53" s="2"/>
      <c r="OHS53" s="2"/>
      <c r="OHT53" s="2"/>
      <c r="OHU53" s="2"/>
      <c r="OHV53" s="2"/>
      <c r="OHW53" s="2"/>
      <c r="OHX53" s="2"/>
      <c r="OHY53" s="2"/>
      <c r="OHZ53" s="2"/>
      <c r="OIA53" s="2"/>
      <c r="OIB53" s="2"/>
      <c r="OIC53" s="2"/>
      <c r="OID53" s="2"/>
      <c r="OIE53" s="2"/>
      <c r="OIF53" s="2"/>
      <c r="OIG53" s="2"/>
      <c r="OIH53" s="2"/>
      <c r="OII53" s="2"/>
      <c r="OIJ53" s="2"/>
      <c r="OIK53" s="2"/>
      <c r="OIL53" s="2"/>
      <c r="OIM53" s="2"/>
      <c r="OIN53" s="2"/>
      <c r="OIO53" s="2"/>
      <c r="OIP53" s="2"/>
      <c r="OIQ53" s="2"/>
      <c r="OIR53" s="2"/>
      <c r="OIS53" s="2"/>
      <c r="OIT53" s="2"/>
      <c r="OIU53" s="2"/>
      <c r="OIV53" s="2"/>
      <c r="OIW53" s="2"/>
      <c r="OIX53" s="2"/>
      <c r="OIY53" s="2"/>
      <c r="OIZ53" s="2"/>
      <c r="OJA53" s="2"/>
      <c r="OJB53" s="2"/>
      <c r="OJC53" s="2"/>
      <c r="OJD53" s="2"/>
      <c r="OJE53" s="2"/>
      <c r="OJF53" s="2"/>
      <c r="OJG53" s="2"/>
      <c r="OJH53" s="2"/>
      <c r="OJI53" s="2"/>
      <c r="OJJ53" s="2"/>
      <c r="OJK53" s="2"/>
      <c r="OJL53" s="2"/>
      <c r="OJM53" s="2"/>
      <c r="OJN53" s="2"/>
      <c r="OJO53" s="2"/>
      <c r="OJP53" s="2"/>
      <c r="OJQ53" s="2"/>
      <c r="OJR53" s="2"/>
      <c r="OJS53" s="2"/>
      <c r="OJT53" s="2"/>
      <c r="OJU53" s="2"/>
      <c r="OJV53" s="2"/>
      <c r="OJW53" s="2"/>
      <c r="OJX53" s="2"/>
      <c r="OJY53" s="2"/>
      <c r="OJZ53" s="2"/>
      <c r="OKA53" s="2"/>
      <c r="OKB53" s="2"/>
      <c r="OKC53" s="2"/>
      <c r="OKD53" s="2"/>
      <c r="OKE53" s="2"/>
      <c r="OKF53" s="2"/>
      <c r="OKG53" s="2"/>
      <c r="OKH53" s="2"/>
      <c r="OKI53" s="2"/>
      <c r="OKJ53" s="2"/>
      <c r="OKK53" s="2"/>
      <c r="OKL53" s="2"/>
      <c r="OKM53" s="2"/>
      <c r="OKN53" s="2"/>
      <c r="OKO53" s="2"/>
      <c r="OKP53" s="2"/>
      <c r="OKQ53" s="2"/>
      <c r="OKR53" s="2"/>
      <c r="OKS53" s="2"/>
      <c r="OKT53" s="2"/>
      <c r="OKU53" s="2"/>
      <c r="OKV53" s="2"/>
      <c r="OKW53" s="2"/>
      <c r="OKX53" s="2"/>
      <c r="OKY53" s="2"/>
      <c r="OKZ53" s="2"/>
      <c r="OLA53" s="2"/>
      <c r="OLB53" s="2"/>
      <c r="OLC53" s="2"/>
      <c r="OLD53" s="2"/>
      <c r="OLE53" s="2"/>
      <c r="OLF53" s="2"/>
      <c r="OLG53" s="2"/>
      <c r="OLH53" s="2"/>
      <c r="OLI53" s="2"/>
      <c r="OLJ53" s="2"/>
      <c r="OLK53" s="2"/>
      <c r="OLL53" s="2"/>
      <c r="OLM53" s="2"/>
      <c r="OLN53" s="2"/>
      <c r="OLO53" s="2"/>
      <c r="OLP53" s="2"/>
      <c r="OLQ53" s="2"/>
      <c r="OLR53" s="2"/>
      <c r="OLS53" s="2"/>
      <c r="OLT53" s="2"/>
      <c r="OLU53" s="2"/>
      <c r="OLV53" s="2"/>
      <c r="OLW53" s="2"/>
      <c r="OLX53" s="2"/>
      <c r="OLY53" s="2"/>
      <c r="OLZ53" s="2"/>
      <c r="OMA53" s="2"/>
      <c r="OMB53" s="2"/>
      <c r="OMC53" s="2"/>
      <c r="OMD53" s="2"/>
      <c r="OME53" s="2"/>
      <c r="OMF53" s="2"/>
      <c r="OMG53" s="2"/>
      <c r="OMH53" s="2"/>
      <c r="OMI53" s="2"/>
      <c r="OMJ53" s="2"/>
      <c r="OMK53" s="2"/>
      <c r="OML53" s="2"/>
      <c r="OMM53" s="2"/>
      <c r="OMN53" s="2"/>
      <c r="OMO53" s="2"/>
      <c r="OMP53" s="2"/>
      <c r="OMQ53" s="2"/>
      <c r="OMR53" s="2"/>
      <c r="OMS53" s="2"/>
      <c r="OMT53" s="2"/>
      <c r="OMU53" s="2"/>
      <c r="OMV53" s="2"/>
      <c r="OMW53" s="2"/>
      <c r="OMX53" s="2"/>
      <c r="OMY53" s="2"/>
      <c r="OMZ53" s="2"/>
      <c r="ONA53" s="2"/>
      <c r="ONB53" s="2"/>
      <c r="ONC53" s="2"/>
      <c r="OND53" s="2"/>
      <c r="ONE53" s="2"/>
      <c r="ONF53" s="2"/>
      <c r="ONG53" s="2"/>
      <c r="ONH53" s="2"/>
      <c r="ONI53" s="2"/>
      <c r="ONJ53" s="2"/>
      <c r="ONK53" s="2"/>
      <c r="ONL53" s="2"/>
      <c r="ONM53" s="2"/>
      <c r="ONN53" s="2"/>
      <c r="ONO53" s="2"/>
      <c r="ONP53" s="2"/>
      <c r="ONQ53" s="2"/>
      <c r="ONR53" s="2"/>
      <c r="ONS53" s="2"/>
      <c r="ONT53" s="2"/>
      <c r="ONU53" s="2"/>
      <c r="ONV53" s="2"/>
      <c r="ONW53" s="2"/>
      <c r="ONX53" s="2"/>
      <c r="ONY53" s="2"/>
      <c r="ONZ53" s="2"/>
      <c r="OOA53" s="2"/>
      <c r="OOB53" s="2"/>
      <c r="OOC53" s="2"/>
      <c r="OOD53" s="2"/>
      <c r="OOE53" s="2"/>
      <c r="OOF53" s="2"/>
      <c r="OOG53" s="2"/>
      <c r="OOH53" s="2"/>
      <c r="OOI53" s="2"/>
      <c r="OOJ53" s="2"/>
      <c r="OOK53" s="2"/>
      <c r="OOL53" s="2"/>
      <c r="OOM53" s="2"/>
      <c r="OON53" s="2"/>
      <c r="OOO53" s="2"/>
      <c r="OOP53" s="2"/>
      <c r="OOQ53" s="2"/>
      <c r="OOR53" s="2"/>
      <c r="OOS53" s="2"/>
      <c r="OOT53" s="2"/>
      <c r="OOU53" s="2"/>
      <c r="OOV53" s="2"/>
      <c r="OOW53" s="2"/>
      <c r="OOX53" s="2"/>
      <c r="OOY53" s="2"/>
      <c r="OOZ53" s="2"/>
      <c r="OPA53" s="2"/>
      <c r="OPB53" s="2"/>
      <c r="OPC53" s="2"/>
      <c r="OPD53" s="2"/>
      <c r="OPE53" s="2"/>
      <c r="OPF53" s="2"/>
      <c r="OPG53" s="2"/>
      <c r="OPH53" s="2"/>
      <c r="OPI53" s="2"/>
      <c r="OPJ53" s="2"/>
      <c r="OPK53" s="2"/>
      <c r="OPL53" s="2"/>
      <c r="OPM53" s="2"/>
      <c r="OPN53" s="2"/>
      <c r="OPO53" s="2"/>
      <c r="OPP53" s="2"/>
      <c r="OPQ53" s="2"/>
      <c r="OPR53" s="2"/>
      <c r="OPS53" s="2"/>
      <c r="OPT53" s="2"/>
      <c r="OPU53" s="2"/>
      <c r="OPV53" s="2"/>
      <c r="OPW53" s="2"/>
      <c r="OPX53" s="2"/>
      <c r="OPY53" s="2"/>
      <c r="OPZ53" s="2"/>
      <c r="OQA53" s="2"/>
      <c r="OQB53" s="2"/>
      <c r="OQC53" s="2"/>
      <c r="OQD53" s="2"/>
      <c r="OQE53" s="2"/>
      <c r="OQF53" s="2"/>
      <c r="OQG53" s="2"/>
      <c r="OQH53" s="2"/>
      <c r="OQI53" s="2"/>
      <c r="OQJ53" s="2"/>
      <c r="OQK53" s="2"/>
      <c r="OQL53" s="2"/>
      <c r="OQM53" s="2"/>
      <c r="OQN53" s="2"/>
      <c r="OQO53" s="2"/>
      <c r="OQP53" s="2"/>
      <c r="OQQ53" s="2"/>
      <c r="OQR53" s="2"/>
      <c r="OQS53" s="2"/>
      <c r="OQT53" s="2"/>
      <c r="OQU53" s="2"/>
      <c r="OQV53" s="2"/>
      <c r="OQW53" s="2"/>
      <c r="OQX53" s="2"/>
      <c r="OQY53" s="2"/>
      <c r="OQZ53" s="2"/>
      <c r="ORA53" s="2"/>
      <c r="ORB53" s="2"/>
      <c r="ORC53" s="2"/>
      <c r="ORD53" s="2"/>
      <c r="ORE53" s="2"/>
      <c r="ORF53" s="2"/>
      <c r="ORG53" s="2"/>
      <c r="ORH53" s="2"/>
      <c r="ORI53" s="2"/>
      <c r="ORJ53" s="2"/>
      <c r="ORK53" s="2"/>
      <c r="ORL53" s="2"/>
      <c r="ORM53" s="2"/>
      <c r="ORN53" s="2"/>
      <c r="ORO53" s="2"/>
      <c r="ORP53" s="2"/>
      <c r="ORQ53" s="2"/>
      <c r="ORR53" s="2"/>
      <c r="ORS53" s="2"/>
      <c r="ORT53" s="2"/>
      <c r="ORU53" s="2"/>
      <c r="ORV53" s="2"/>
      <c r="ORW53" s="2"/>
      <c r="ORX53" s="2"/>
      <c r="ORY53" s="2"/>
      <c r="ORZ53" s="2"/>
      <c r="OSA53" s="2"/>
      <c r="OSB53" s="2"/>
      <c r="OSC53" s="2"/>
      <c r="OSD53" s="2"/>
      <c r="OSE53" s="2"/>
      <c r="OSF53" s="2"/>
      <c r="OSG53" s="2"/>
      <c r="OSH53" s="2"/>
      <c r="OSI53" s="2"/>
      <c r="OSJ53" s="2"/>
      <c r="OSK53" s="2"/>
      <c r="OSL53" s="2"/>
      <c r="OSM53" s="2"/>
      <c r="OSN53" s="2"/>
      <c r="OSO53" s="2"/>
      <c r="OSP53" s="2"/>
      <c r="OSQ53" s="2"/>
      <c r="OSR53" s="2"/>
      <c r="OSS53" s="2"/>
      <c r="OST53" s="2"/>
      <c r="OSU53" s="2"/>
      <c r="OSV53" s="2"/>
      <c r="OSW53" s="2"/>
      <c r="OSX53" s="2"/>
      <c r="OSY53" s="2"/>
      <c r="OSZ53" s="2"/>
      <c r="OTA53" s="2"/>
      <c r="OTB53" s="2"/>
      <c r="OTC53" s="2"/>
      <c r="OTD53" s="2"/>
      <c r="OTE53" s="2"/>
      <c r="OTF53" s="2"/>
      <c r="OTG53" s="2"/>
      <c r="OTH53" s="2"/>
      <c r="OTI53" s="2"/>
      <c r="OTJ53" s="2"/>
      <c r="OTK53" s="2"/>
      <c r="OTL53" s="2"/>
      <c r="OTM53" s="2"/>
      <c r="OTN53" s="2"/>
      <c r="OTO53" s="2"/>
      <c r="OTP53" s="2"/>
      <c r="OTQ53" s="2"/>
      <c r="OTR53" s="2"/>
      <c r="OTS53" s="2"/>
      <c r="OTT53" s="2"/>
      <c r="OTU53" s="2"/>
      <c r="OTV53" s="2"/>
      <c r="OTW53" s="2"/>
      <c r="OTX53" s="2"/>
      <c r="OTY53" s="2"/>
      <c r="OTZ53" s="2"/>
      <c r="OUA53" s="2"/>
      <c r="OUB53" s="2"/>
      <c r="OUC53" s="2"/>
      <c r="OUD53" s="2"/>
      <c r="OUE53" s="2"/>
      <c r="OUF53" s="2"/>
      <c r="OUG53" s="2"/>
      <c r="OUH53" s="2"/>
      <c r="OUI53" s="2"/>
      <c r="OUJ53" s="2"/>
      <c r="OUK53" s="2"/>
      <c r="OUL53" s="2"/>
      <c r="OUM53" s="2"/>
      <c r="OUN53" s="2"/>
      <c r="OUO53" s="2"/>
      <c r="OUP53" s="2"/>
      <c r="OUQ53" s="2"/>
      <c r="OUR53" s="2"/>
      <c r="OUS53" s="2"/>
      <c r="OUT53" s="2"/>
      <c r="OUU53" s="2"/>
      <c r="OUV53" s="2"/>
      <c r="OUW53" s="2"/>
      <c r="OUX53" s="2"/>
      <c r="OUY53" s="2"/>
      <c r="OUZ53" s="2"/>
      <c r="OVA53" s="2"/>
      <c r="OVB53" s="2"/>
      <c r="OVC53" s="2"/>
      <c r="OVD53" s="2"/>
      <c r="OVE53" s="2"/>
      <c r="OVF53" s="2"/>
      <c r="OVG53" s="2"/>
      <c r="OVH53" s="2"/>
      <c r="OVI53" s="2"/>
      <c r="OVJ53" s="2"/>
      <c r="OVK53" s="2"/>
      <c r="OVL53" s="2"/>
      <c r="OVM53" s="2"/>
      <c r="OVN53" s="2"/>
      <c r="OVO53" s="2"/>
      <c r="OVP53" s="2"/>
      <c r="OVQ53" s="2"/>
      <c r="OVR53" s="2"/>
      <c r="OVS53" s="2"/>
      <c r="OVT53" s="2"/>
      <c r="OVU53" s="2"/>
      <c r="OVV53" s="2"/>
      <c r="OVW53" s="2"/>
      <c r="OVX53" s="2"/>
      <c r="OVY53" s="2"/>
      <c r="OVZ53" s="2"/>
      <c r="OWA53" s="2"/>
      <c r="OWB53" s="2"/>
      <c r="OWC53" s="2"/>
      <c r="OWD53" s="2"/>
      <c r="OWE53" s="2"/>
      <c r="OWF53" s="2"/>
      <c r="OWG53" s="2"/>
      <c r="OWH53" s="2"/>
      <c r="OWI53" s="2"/>
      <c r="OWJ53" s="2"/>
      <c r="OWK53" s="2"/>
      <c r="OWL53" s="2"/>
      <c r="OWM53" s="2"/>
      <c r="OWN53" s="2"/>
      <c r="OWO53" s="2"/>
      <c r="OWP53" s="2"/>
      <c r="OWQ53" s="2"/>
      <c r="OWR53" s="2"/>
      <c r="OWS53" s="2"/>
      <c r="OWT53" s="2"/>
      <c r="OWU53" s="2"/>
      <c r="OWV53" s="2"/>
      <c r="OWW53" s="2"/>
      <c r="OWX53" s="2"/>
      <c r="OWY53" s="2"/>
      <c r="OWZ53" s="2"/>
      <c r="OXA53" s="2"/>
      <c r="OXB53" s="2"/>
      <c r="OXC53" s="2"/>
      <c r="OXD53" s="2"/>
      <c r="OXE53" s="2"/>
      <c r="OXF53" s="2"/>
      <c r="OXG53" s="2"/>
      <c r="OXH53" s="2"/>
      <c r="OXI53" s="2"/>
      <c r="OXJ53" s="2"/>
      <c r="OXK53" s="2"/>
      <c r="OXL53" s="2"/>
      <c r="OXM53" s="2"/>
      <c r="OXN53" s="2"/>
      <c r="OXO53" s="2"/>
      <c r="OXP53" s="2"/>
      <c r="OXQ53" s="2"/>
      <c r="OXR53" s="2"/>
      <c r="OXS53" s="2"/>
      <c r="OXT53" s="2"/>
      <c r="OXU53" s="2"/>
      <c r="OXV53" s="2"/>
      <c r="OXW53" s="2"/>
      <c r="OXX53" s="2"/>
      <c r="OXY53" s="2"/>
      <c r="OXZ53" s="2"/>
      <c r="OYA53" s="2"/>
      <c r="OYB53" s="2"/>
      <c r="OYC53" s="2"/>
      <c r="OYD53" s="2"/>
      <c r="OYE53" s="2"/>
      <c r="OYF53" s="2"/>
      <c r="OYG53" s="2"/>
      <c r="OYH53" s="2"/>
      <c r="OYI53" s="2"/>
      <c r="OYJ53" s="2"/>
      <c r="OYK53" s="2"/>
      <c r="OYL53" s="2"/>
      <c r="OYM53" s="2"/>
      <c r="OYN53" s="2"/>
      <c r="OYO53" s="2"/>
      <c r="OYP53" s="2"/>
      <c r="OYQ53" s="2"/>
      <c r="OYR53" s="2"/>
      <c r="OYS53" s="2"/>
      <c r="OYT53" s="2"/>
      <c r="OYU53" s="2"/>
      <c r="OYV53" s="2"/>
      <c r="OYW53" s="2"/>
      <c r="OYX53" s="2"/>
      <c r="OYY53" s="2"/>
      <c r="OYZ53" s="2"/>
      <c r="OZA53" s="2"/>
      <c r="OZB53" s="2"/>
      <c r="OZC53" s="2"/>
      <c r="OZD53" s="2"/>
      <c r="OZE53" s="2"/>
      <c r="OZF53" s="2"/>
      <c r="OZG53" s="2"/>
      <c r="OZH53" s="2"/>
      <c r="OZI53" s="2"/>
      <c r="OZJ53" s="2"/>
      <c r="OZK53" s="2"/>
      <c r="OZL53" s="2"/>
      <c r="OZM53" s="2"/>
      <c r="OZN53" s="2"/>
      <c r="OZO53" s="2"/>
      <c r="OZP53" s="2"/>
      <c r="OZQ53" s="2"/>
      <c r="OZR53" s="2"/>
      <c r="OZS53" s="2"/>
      <c r="OZT53" s="2"/>
      <c r="OZU53" s="2"/>
      <c r="OZV53" s="2"/>
      <c r="OZW53" s="2"/>
      <c r="OZX53" s="2"/>
      <c r="OZY53" s="2"/>
      <c r="OZZ53" s="2"/>
      <c r="PAA53" s="2"/>
      <c r="PAB53" s="2"/>
      <c r="PAC53" s="2"/>
      <c r="PAD53" s="2"/>
      <c r="PAE53" s="2"/>
      <c r="PAF53" s="2"/>
      <c r="PAG53" s="2"/>
      <c r="PAH53" s="2"/>
      <c r="PAI53" s="2"/>
      <c r="PAJ53" s="2"/>
      <c r="PAK53" s="2"/>
      <c r="PAL53" s="2"/>
      <c r="PAM53" s="2"/>
      <c r="PAN53" s="2"/>
      <c r="PAO53" s="2"/>
      <c r="PAP53" s="2"/>
      <c r="PAQ53" s="2"/>
      <c r="PAR53" s="2"/>
      <c r="PAS53" s="2"/>
      <c r="PAT53" s="2"/>
      <c r="PAU53" s="2"/>
      <c r="PAV53" s="2"/>
      <c r="PAW53" s="2"/>
      <c r="PAX53" s="2"/>
      <c r="PAY53" s="2"/>
      <c r="PAZ53" s="2"/>
      <c r="PBA53" s="2"/>
      <c r="PBB53" s="2"/>
      <c r="PBC53" s="2"/>
      <c r="PBD53" s="2"/>
      <c r="PBE53" s="2"/>
      <c r="PBF53" s="2"/>
      <c r="PBG53" s="2"/>
      <c r="PBH53" s="2"/>
      <c r="PBI53" s="2"/>
      <c r="PBJ53" s="2"/>
      <c r="PBK53" s="2"/>
      <c r="PBL53" s="2"/>
      <c r="PBM53" s="2"/>
      <c r="PBN53" s="2"/>
      <c r="PBO53" s="2"/>
      <c r="PBP53" s="2"/>
      <c r="PBQ53" s="2"/>
      <c r="PBR53" s="2"/>
      <c r="PBS53" s="2"/>
      <c r="PBT53" s="2"/>
      <c r="PBU53" s="2"/>
      <c r="PBV53" s="2"/>
      <c r="PBW53" s="2"/>
      <c r="PBX53" s="2"/>
      <c r="PBY53" s="2"/>
      <c r="PBZ53" s="2"/>
      <c r="PCA53" s="2"/>
      <c r="PCB53" s="2"/>
      <c r="PCC53" s="2"/>
      <c r="PCD53" s="2"/>
      <c r="PCE53" s="2"/>
      <c r="PCF53" s="2"/>
      <c r="PCG53" s="2"/>
      <c r="PCH53" s="2"/>
      <c r="PCI53" s="2"/>
      <c r="PCJ53" s="2"/>
      <c r="PCK53" s="2"/>
      <c r="PCL53" s="2"/>
      <c r="PCM53" s="2"/>
      <c r="PCN53" s="2"/>
      <c r="PCO53" s="2"/>
      <c r="PCP53" s="2"/>
      <c r="PCQ53" s="2"/>
      <c r="PCR53" s="2"/>
      <c r="PCS53" s="2"/>
      <c r="PCT53" s="2"/>
      <c r="PCU53" s="2"/>
      <c r="PCV53" s="2"/>
      <c r="PCW53" s="2"/>
      <c r="PCX53" s="2"/>
      <c r="PCY53" s="2"/>
      <c r="PCZ53" s="2"/>
      <c r="PDA53" s="2"/>
      <c r="PDB53" s="2"/>
      <c r="PDC53" s="2"/>
      <c r="PDD53" s="2"/>
      <c r="PDE53" s="2"/>
      <c r="PDF53" s="2"/>
      <c r="PDG53" s="2"/>
      <c r="PDH53" s="2"/>
      <c r="PDI53" s="2"/>
      <c r="PDJ53" s="2"/>
      <c r="PDK53" s="2"/>
      <c r="PDL53" s="2"/>
      <c r="PDM53" s="2"/>
      <c r="PDN53" s="2"/>
      <c r="PDO53" s="2"/>
      <c r="PDP53" s="2"/>
      <c r="PDQ53" s="2"/>
      <c r="PDR53" s="2"/>
      <c r="PDS53" s="2"/>
      <c r="PDT53" s="2"/>
      <c r="PDU53" s="2"/>
      <c r="PDV53" s="2"/>
      <c r="PDW53" s="2"/>
      <c r="PDX53" s="2"/>
      <c r="PDY53" s="2"/>
      <c r="PDZ53" s="2"/>
      <c r="PEA53" s="2"/>
      <c r="PEB53" s="2"/>
      <c r="PEC53" s="2"/>
      <c r="PED53" s="2"/>
      <c r="PEE53" s="2"/>
      <c r="PEF53" s="2"/>
      <c r="PEG53" s="2"/>
      <c r="PEH53" s="2"/>
      <c r="PEI53" s="2"/>
      <c r="PEJ53" s="2"/>
      <c r="PEK53" s="2"/>
      <c r="PEL53" s="2"/>
      <c r="PEM53" s="2"/>
      <c r="PEN53" s="2"/>
      <c r="PEO53" s="2"/>
      <c r="PEP53" s="2"/>
      <c r="PEQ53" s="2"/>
      <c r="PER53" s="2"/>
      <c r="PES53" s="2"/>
      <c r="PET53" s="2"/>
      <c r="PEU53" s="2"/>
      <c r="PEV53" s="2"/>
      <c r="PEW53" s="2"/>
      <c r="PEX53" s="2"/>
      <c r="PEY53" s="2"/>
      <c r="PEZ53" s="2"/>
      <c r="PFA53" s="2"/>
      <c r="PFB53" s="2"/>
      <c r="PFC53" s="2"/>
      <c r="PFD53" s="2"/>
      <c r="PFE53" s="2"/>
      <c r="PFF53" s="2"/>
      <c r="PFG53" s="2"/>
      <c r="PFH53" s="2"/>
      <c r="PFI53" s="2"/>
      <c r="PFJ53" s="2"/>
      <c r="PFK53" s="2"/>
      <c r="PFL53" s="2"/>
      <c r="PFM53" s="2"/>
      <c r="PFN53" s="2"/>
      <c r="PFO53" s="2"/>
      <c r="PFP53" s="2"/>
      <c r="PFQ53" s="2"/>
      <c r="PFR53" s="2"/>
      <c r="PFS53" s="2"/>
      <c r="PFT53" s="2"/>
      <c r="PFU53" s="2"/>
      <c r="PFV53" s="2"/>
      <c r="PFW53" s="2"/>
      <c r="PFX53" s="2"/>
      <c r="PFY53" s="2"/>
      <c r="PFZ53" s="2"/>
      <c r="PGA53" s="2"/>
      <c r="PGB53" s="2"/>
      <c r="PGC53" s="2"/>
      <c r="PGD53" s="2"/>
      <c r="PGE53" s="2"/>
      <c r="PGF53" s="2"/>
      <c r="PGG53" s="2"/>
      <c r="PGH53" s="2"/>
      <c r="PGI53" s="2"/>
      <c r="PGJ53" s="2"/>
      <c r="PGK53" s="2"/>
      <c r="PGL53" s="2"/>
      <c r="PGM53" s="2"/>
      <c r="PGN53" s="2"/>
      <c r="PGO53" s="2"/>
      <c r="PGP53" s="2"/>
      <c r="PGQ53" s="2"/>
      <c r="PGR53" s="2"/>
      <c r="PGS53" s="2"/>
      <c r="PGT53" s="2"/>
      <c r="PGU53" s="2"/>
      <c r="PGV53" s="2"/>
      <c r="PGW53" s="2"/>
      <c r="PGX53" s="2"/>
      <c r="PGY53" s="2"/>
      <c r="PGZ53" s="2"/>
      <c r="PHA53" s="2"/>
      <c r="PHB53" s="2"/>
      <c r="PHC53" s="2"/>
      <c r="PHD53" s="2"/>
      <c r="PHE53" s="2"/>
      <c r="PHF53" s="2"/>
      <c r="PHG53" s="2"/>
      <c r="PHH53" s="2"/>
      <c r="PHI53" s="2"/>
      <c r="PHJ53" s="2"/>
      <c r="PHK53" s="2"/>
      <c r="PHL53" s="2"/>
      <c r="PHM53" s="2"/>
      <c r="PHN53" s="2"/>
      <c r="PHO53" s="2"/>
      <c r="PHP53" s="2"/>
      <c r="PHQ53" s="2"/>
      <c r="PHR53" s="2"/>
      <c r="PHS53" s="2"/>
      <c r="PHT53" s="2"/>
      <c r="PHU53" s="2"/>
      <c r="PHV53" s="2"/>
      <c r="PHW53" s="2"/>
      <c r="PHX53" s="2"/>
      <c r="PHY53" s="2"/>
      <c r="PHZ53" s="2"/>
      <c r="PIA53" s="2"/>
      <c r="PIB53" s="2"/>
      <c r="PIC53" s="2"/>
      <c r="PID53" s="2"/>
      <c r="PIE53" s="2"/>
      <c r="PIF53" s="2"/>
      <c r="PIG53" s="2"/>
      <c r="PIH53" s="2"/>
      <c r="PII53" s="2"/>
      <c r="PIJ53" s="2"/>
      <c r="PIK53" s="2"/>
      <c r="PIL53" s="2"/>
      <c r="PIM53" s="2"/>
      <c r="PIN53" s="2"/>
      <c r="PIO53" s="2"/>
      <c r="PIP53" s="2"/>
      <c r="PIQ53" s="2"/>
      <c r="PIR53" s="2"/>
      <c r="PIS53" s="2"/>
      <c r="PIT53" s="2"/>
      <c r="PIU53" s="2"/>
      <c r="PIV53" s="2"/>
      <c r="PIW53" s="2"/>
      <c r="PIX53" s="2"/>
      <c r="PIY53" s="2"/>
      <c r="PIZ53" s="2"/>
      <c r="PJA53" s="2"/>
      <c r="PJB53" s="2"/>
      <c r="PJC53" s="2"/>
      <c r="PJD53" s="2"/>
      <c r="PJE53" s="2"/>
      <c r="PJF53" s="2"/>
      <c r="PJG53" s="2"/>
      <c r="PJH53" s="2"/>
      <c r="PJI53" s="2"/>
      <c r="PJJ53" s="2"/>
      <c r="PJK53" s="2"/>
      <c r="PJL53" s="2"/>
      <c r="PJM53" s="2"/>
      <c r="PJN53" s="2"/>
      <c r="PJO53" s="2"/>
      <c r="PJP53" s="2"/>
      <c r="PJQ53" s="2"/>
      <c r="PJR53" s="2"/>
      <c r="PJS53" s="2"/>
      <c r="PJT53" s="2"/>
      <c r="PJU53" s="2"/>
      <c r="PJV53" s="2"/>
      <c r="PJW53" s="2"/>
      <c r="PJX53" s="2"/>
      <c r="PJY53" s="2"/>
      <c r="PJZ53" s="2"/>
      <c r="PKA53" s="2"/>
      <c r="PKB53" s="2"/>
      <c r="PKC53" s="2"/>
      <c r="PKD53" s="2"/>
      <c r="PKE53" s="2"/>
      <c r="PKF53" s="2"/>
      <c r="PKG53" s="2"/>
      <c r="PKH53" s="2"/>
      <c r="PKI53" s="2"/>
      <c r="PKJ53" s="2"/>
      <c r="PKK53" s="2"/>
      <c r="PKL53" s="2"/>
      <c r="PKM53" s="2"/>
      <c r="PKN53" s="2"/>
      <c r="PKO53" s="2"/>
      <c r="PKP53" s="2"/>
      <c r="PKQ53" s="2"/>
      <c r="PKR53" s="2"/>
      <c r="PKS53" s="2"/>
      <c r="PKT53" s="2"/>
      <c r="PKU53" s="2"/>
      <c r="PKV53" s="2"/>
      <c r="PKW53" s="2"/>
      <c r="PKX53" s="2"/>
      <c r="PKY53" s="2"/>
      <c r="PKZ53" s="2"/>
      <c r="PLA53" s="2"/>
      <c r="PLB53" s="2"/>
      <c r="PLC53" s="2"/>
      <c r="PLD53" s="2"/>
      <c r="PLE53" s="2"/>
      <c r="PLF53" s="2"/>
      <c r="PLG53" s="2"/>
      <c r="PLH53" s="2"/>
      <c r="PLI53" s="2"/>
      <c r="PLJ53" s="2"/>
      <c r="PLK53" s="2"/>
      <c r="PLL53" s="2"/>
      <c r="PLM53" s="2"/>
      <c r="PLN53" s="2"/>
      <c r="PLO53" s="2"/>
      <c r="PLP53" s="2"/>
      <c r="PLQ53" s="2"/>
      <c r="PLR53" s="2"/>
      <c r="PLS53" s="2"/>
      <c r="PLT53" s="2"/>
      <c r="PLU53" s="2"/>
      <c r="PLV53" s="2"/>
      <c r="PLW53" s="2"/>
      <c r="PLX53" s="2"/>
      <c r="PLY53" s="2"/>
      <c r="PLZ53" s="2"/>
      <c r="PMA53" s="2"/>
      <c r="PMB53" s="2"/>
      <c r="PMC53" s="2"/>
      <c r="PMD53" s="2"/>
      <c r="PME53" s="2"/>
      <c r="PMF53" s="2"/>
      <c r="PMG53" s="2"/>
      <c r="PMH53" s="2"/>
      <c r="PMI53" s="2"/>
      <c r="PMJ53" s="2"/>
      <c r="PMK53" s="2"/>
      <c r="PML53" s="2"/>
      <c r="PMM53" s="2"/>
      <c r="PMN53" s="2"/>
      <c r="PMO53" s="2"/>
      <c r="PMP53" s="2"/>
      <c r="PMQ53" s="2"/>
      <c r="PMR53" s="2"/>
      <c r="PMS53" s="2"/>
      <c r="PMT53" s="2"/>
      <c r="PMU53" s="2"/>
      <c r="PMV53" s="2"/>
      <c r="PMW53" s="2"/>
      <c r="PMX53" s="2"/>
      <c r="PMY53" s="2"/>
      <c r="PMZ53" s="2"/>
      <c r="PNA53" s="2"/>
      <c r="PNB53" s="2"/>
      <c r="PNC53" s="2"/>
      <c r="PND53" s="2"/>
      <c r="PNE53" s="2"/>
      <c r="PNF53" s="2"/>
      <c r="PNG53" s="2"/>
      <c r="PNH53" s="2"/>
      <c r="PNI53" s="2"/>
      <c r="PNJ53" s="2"/>
      <c r="PNK53" s="2"/>
      <c r="PNL53" s="2"/>
      <c r="PNM53" s="2"/>
      <c r="PNN53" s="2"/>
      <c r="PNO53" s="2"/>
      <c r="PNP53" s="2"/>
      <c r="PNQ53" s="2"/>
      <c r="PNR53" s="2"/>
      <c r="PNS53" s="2"/>
      <c r="PNT53" s="2"/>
      <c r="PNU53" s="2"/>
      <c r="PNV53" s="2"/>
      <c r="PNW53" s="2"/>
      <c r="PNX53" s="2"/>
      <c r="PNY53" s="2"/>
      <c r="PNZ53" s="2"/>
      <c r="POA53" s="2"/>
      <c r="POB53" s="2"/>
      <c r="POC53" s="2"/>
      <c r="POD53" s="2"/>
      <c r="POE53" s="2"/>
      <c r="POF53" s="2"/>
      <c r="POG53" s="2"/>
      <c r="POH53" s="2"/>
      <c r="POI53" s="2"/>
      <c r="POJ53" s="2"/>
      <c r="POK53" s="2"/>
      <c r="POL53" s="2"/>
      <c r="POM53" s="2"/>
      <c r="PON53" s="2"/>
      <c r="POO53" s="2"/>
      <c r="POP53" s="2"/>
      <c r="POQ53" s="2"/>
      <c r="POR53" s="2"/>
      <c r="POS53" s="2"/>
      <c r="POT53" s="2"/>
      <c r="POU53" s="2"/>
      <c r="POV53" s="2"/>
      <c r="POW53" s="2"/>
      <c r="POX53" s="2"/>
      <c r="POY53" s="2"/>
      <c r="POZ53" s="2"/>
      <c r="PPA53" s="2"/>
      <c r="PPB53" s="2"/>
      <c r="PPC53" s="2"/>
      <c r="PPD53" s="2"/>
      <c r="PPE53" s="2"/>
      <c r="PPF53" s="2"/>
      <c r="PPG53" s="2"/>
      <c r="PPH53" s="2"/>
      <c r="PPI53" s="2"/>
      <c r="PPJ53" s="2"/>
      <c r="PPK53" s="2"/>
      <c r="PPL53" s="2"/>
      <c r="PPM53" s="2"/>
      <c r="PPN53" s="2"/>
      <c r="PPO53" s="2"/>
      <c r="PPP53" s="2"/>
      <c r="PPQ53" s="2"/>
      <c r="PPR53" s="2"/>
      <c r="PPS53" s="2"/>
      <c r="PPT53" s="2"/>
      <c r="PPU53" s="2"/>
      <c r="PPV53" s="2"/>
      <c r="PPW53" s="2"/>
      <c r="PPX53" s="2"/>
      <c r="PPY53" s="2"/>
      <c r="PPZ53" s="2"/>
      <c r="PQA53" s="2"/>
      <c r="PQB53" s="2"/>
      <c r="PQC53" s="2"/>
      <c r="PQD53" s="2"/>
      <c r="PQE53" s="2"/>
      <c r="PQF53" s="2"/>
      <c r="PQG53" s="2"/>
      <c r="PQH53" s="2"/>
      <c r="PQI53" s="2"/>
      <c r="PQJ53" s="2"/>
      <c r="PQK53" s="2"/>
      <c r="PQL53" s="2"/>
      <c r="PQM53" s="2"/>
      <c r="PQN53" s="2"/>
      <c r="PQO53" s="2"/>
      <c r="PQP53" s="2"/>
      <c r="PQQ53" s="2"/>
      <c r="PQR53" s="2"/>
      <c r="PQS53" s="2"/>
      <c r="PQT53" s="2"/>
      <c r="PQU53" s="2"/>
      <c r="PQV53" s="2"/>
      <c r="PQW53" s="2"/>
      <c r="PQX53" s="2"/>
      <c r="PQY53" s="2"/>
      <c r="PQZ53" s="2"/>
      <c r="PRA53" s="2"/>
      <c r="PRB53" s="2"/>
      <c r="PRC53" s="2"/>
      <c r="PRD53" s="2"/>
      <c r="PRE53" s="2"/>
      <c r="PRF53" s="2"/>
      <c r="PRG53" s="2"/>
      <c r="PRH53" s="2"/>
      <c r="PRI53" s="2"/>
      <c r="PRJ53" s="2"/>
      <c r="PRK53" s="2"/>
      <c r="PRL53" s="2"/>
      <c r="PRM53" s="2"/>
      <c r="PRN53" s="2"/>
      <c r="PRO53" s="2"/>
      <c r="PRP53" s="2"/>
      <c r="PRQ53" s="2"/>
      <c r="PRR53" s="2"/>
      <c r="PRS53" s="2"/>
      <c r="PRT53" s="2"/>
      <c r="PRU53" s="2"/>
      <c r="PRV53" s="2"/>
      <c r="PRW53" s="2"/>
      <c r="PRX53" s="2"/>
      <c r="PRY53" s="2"/>
      <c r="PRZ53" s="2"/>
      <c r="PSA53" s="2"/>
      <c r="PSB53" s="2"/>
      <c r="PSC53" s="2"/>
      <c r="PSD53" s="2"/>
      <c r="PSE53" s="2"/>
      <c r="PSF53" s="2"/>
      <c r="PSG53" s="2"/>
      <c r="PSH53" s="2"/>
      <c r="PSI53" s="2"/>
      <c r="PSJ53" s="2"/>
      <c r="PSK53" s="2"/>
      <c r="PSL53" s="2"/>
      <c r="PSM53" s="2"/>
      <c r="PSN53" s="2"/>
      <c r="PSO53" s="2"/>
      <c r="PSP53" s="2"/>
      <c r="PSQ53" s="2"/>
      <c r="PSR53" s="2"/>
      <c r="PSS53" s="2"/>
      <c r="PST53" s="2"/>
      <c r="PSU53" s="2"/>
      <c r="PSV53" s="2"/>
      <c r="PSW53" s="2"/>
      <c r="PSX53" s="2"/>
      <c r="PSY53" s="2"/>
      <c r="PSZ53" s="2"/>
      <c r="PTA53" s="2"/>
      <c r="PTB53" s="2"/>
      <c r="PTC53" s="2"/>
      <c r="PTD53" s="2"/>
      <c r="PTE53" s="2"/>
      <c r="PTF53" s="2"/>
      <c r="PTG53" s="2"/>
      <c r="PTH53" s="2"/>
      <c r="PTI53" s="2"/>
      <c r="PTJ53" s="2"/>
      <c r="PTK53" s="2"/>
      <c r="PTL53" s="2"/>
      <c r="PTM53" s="2"/>
      <c r="PTN53" s="2"/>
      <c r="PTO53" s="2"/>
      <c r="PTP53" s="2"/>
      <c r="PTQ53" s="2"/>
      <c r="PTR53" s="2"/>
      <c r="PTS53" s="2"/>
      <c r="PTT53" s="2"/>
      <c r="PTU53" s="2"/>
      <c r="PTV53" s="2"/>
      <c r="PTW53" s="2"/>
      <c r="PTX53" s="2"/>
      <c r="PTY53" s="2"/>
      <c r="PTZ53" s="2"/>
      <c r="PUA53" s="2"/>
      <c r="PUB53" s="2"/>
      <c r="PUC53" s="2"/>
      <c r="PUD53" s="2"/>
      <c r="PUE53" s="2"/>
      <c r="PUF53" s="2"/>
      <c r="PUG53" s="2"/>
      <c r="PUH53" s="2"/>
      <c r="PUI53" s="2"/>
      <c r="PUJ53" s="2"/>
      <c r="PUK53" s="2"/>
      <c r="PUL53" s="2"/>
      <c r="PUM53" s="2"/>
      <c r="PUN53" s="2"/>
      <c r="PUO53" s="2"/>
      <c r="PUP53" s="2"/>
      <c r="PUQ53" s="2"/>
      <c r="PUR53" s="2"/>
      <c r="PUS53" s="2"/>
      <c r="PUT53" s="2"/>
      <c r="PUU53" s="2"/>
      <c r="PUV53" s="2"/>
      <c r="PUW53" s="2"/>
      <c r="PUX53" s="2"/>
      <c r="PUY53" s="2"/>
      <c r="PUZ53" s="2"/>
      <c r="PVA53" s="2"/>
      <c r="PVB53" s="2"/>
      <c r="PVC53" s="2"/>
      <c r="PVD53" s="2"/>
      <c r="PVE53" s="2"/>
      <c r="PVF53" s="2"/>
      <c r="PVG53" s="2"/>
      <c r="PVH53" s="2"/>
      <c r="PVI53" s="2"/>
      <c r="PVJ53" s="2"/>
      <c r="PVK53" s="2"/>
      <c r="PVL53" s="2"/>
      <c r="PVM53" s="2"/>
      <c r="PVN53" s="2"/>
      <c r="PVO53" s="2"/>
      <c r="PVP53" s="2"/>
      <c r="PVQ53" s="2"/>
      <c r="PVR53" s="2"/>
      <c r="PVS53" s="2"/>
      <c r="PVT53" s="2"/>
      <c r="PVU53" s="2"/>
      <c r="PVV53" s="2"/>
      <c r="PVW53" s="2"/>
      <c r="PVX53" s="2"/>
      <c r="PVY53" s="2"/>
      <c r="PVZ53" s="2"/>
      <c r="PWA53" s="2"/>
      <c r="PWB53" s="2"/>
      <c r="PWC53" s="2"/>
      <c r="PWD53" s="2"/>
      <c r="PWE53" s="2"/>
      <c r="PWF53" s="2"/>
      <c r="PWG53" s="2"/>
      <c r="PWH53" s="2"/>
      <c r="PWI53" s="2"/>
      <c r="PWJ53" s="2"/>
      <c r="PWK53" s="2"/>
      <c r="PWL53" s="2"/>
      <c r="PWM53" s="2"/>
      <c r="PWN53" s="2"/>
      <c r="PWO53" s="2"/>
      <c r="PWP53" s="2"/>
      <c r="PWQ53" s="2"/>
      <c r="PWR53" s="2"/>
      <c r="PWS53" s="2"/>
      <c r="PWT53" s="2"/>
      <c r="PWU53" s="2"/>
      <c r="PWV53" s="2"/>
      <c r="PWW53" s="2"/>
      <c r="PWX53" s="2"/>
      <c r="PWY53" s="2"/>
      <c r="PWZ53" s="2"/>
      <c r="PXA53" s="2"/>
      <c r="PXB53" s="2"/>
      <c r="PXC53" s="2"/>
      <c r="PXD53" s="2"/>
      <c r="PXE53" s="2"/>
      <c r="PXF53" s="2"/>
      <c r="PXG53" s="2"/>
      <c r="PXH53" s="2"/>
      <c r="PXI53" s="2"/>
      <c r="PXJ53" s="2"/>
      <c r="PXK53" s="2"/>
      <c r="PXL53" s="2"/>
      <c r="PXM53" s="2"/>
      <c r="PXN53" s="2"/>
      <c r="PXO53" s="2"/>
      <c r="PXP53" s="2"/>
      <c r="PXQ53" s="2"/>
      <c r="PXR53" s="2"/>
      <c r="PXS53" s="2"/>
      <c r="PXT53" s="2"/>
      <c r="PXU53" s="2"/>
      <c r="PXV53" s="2"/>
      <c r="PXW53" s="2"/>
      <c r="PXX53" s="2"/>
      <c r="PXY53" s="2"/>
      <c r="PXZ53" s="2"/>
      <c r="PYA53" s="2"/>
      <c r="PYB53" s="2"/>
      <c r="PYC53" s="2"/>
      <c r="PYD53" s="2"/>
      <c r="PYE53" s="2"/>
      <c r="PYF53" s="2"/>
      <c r="PYG53" s="2"/>
      <c r="PYH53" s="2"/>
      <c r="PYI53" s="2"/>
      <c r="PYJ53" s="2"/>
      <c r="PYK53" s="2"/>
      <c r="PYL53" s="2"/>
      <c r="PYM53" s="2"/>
      <c r="PYN53" s="2"/>
      <c r="PYO53" s="2"/>
      <c r="PYP53" s="2"/>
      <c r="PYQ53" s="2"/>
      <c r="PYR53" s="2"/>
      <c r="PYS53" s="2"/>
      <c r="PYT53" s="2"/>
      <c r="PYU53" s="2"/>
      <c r="PYV53" s="2"/>
      <c r="PYW53" s="2"/>
      <c r="PYX53" s="2"/>
      <c r="PYY53" s="2"/>
      <c r="PYZ53" s="2"/>
      <c r="PZA53" s="2"/>
      <c r="PZB53" s="2"/>
      <c r="PZC53" s="2"/>
      <c r="PZD53" s="2"/>
      <c r="PZE53" s="2"/>
      <c r="PZF53" s="2"/>
      <c r="PZG53" s="2"/>
      <c r="PZH53" s="2"/>
      <c r="PZI53" s="2"/>
      <c r="PZJ53" s="2"/>
      <c r="PZK53" s="2"/>
      <c r="PZL53" s="2"/>
      <c r="PZM53" s="2"/>
      <c r="PZN53" s="2"/>
      <c r="PZO53" s="2"/>
      <c r="PZP53" s="2"/>
      <c r="PZQ53" s="2"/>
      <c r="PZR53" s="2"/>
      <c r="PZS53" s="2"/>
      <c r="PZT53" s="2"/>
      <c r="PZU53" s="2"/>
      <c r="PZV53" s="2"/>
      <c r="PZW53" s="2"/>
      <c r="PZX53" s="2"/>
      <c r="PZY53" s="2"/>
      <c r="PZZ53" s="2"/>
      <c r="QAA53" s="2"/>
      <c r="QAB53" s="2"/>
      <c r="QAC53" s="2"/>
      <c r="QAD53" s="2"/>
      <c r="QAE53" s="2"/>
      <c r="QAF53" s="2"/>
      <c r="QAG53" s="2"/>
      <c r="QAH53" s="2"/>
      <c r="QAI53" s="2"/>
      <c r="QAJ53" s="2"/>
      <c r="QAK53" s="2"/>
      <c r="QAL53" s="2"/>
      <c r="QAM53" s="2"/>
      <c r="QAN53" s="2"/>
      <c r="QAO53" s="2"/>
      <c r="QAP53" s="2"/>
      <c r="QAQ53" s="2"/>
      <c r="QAR53" s="2"/>
      <c r="QAS53" s="2"/>
      <c r="QAT53" s="2"/>
      <c r="QAU53" s="2"/>
      <c r="QAV53" s="2"/>
      <c r="QAW53" s="2"/>
      <c r="QAX53" s="2"/>
      <c r="QAY53" s="2"/>
      <c r="QAZ53" s="2"/>
      <c r="QBA53" s="2"/>
      <c r="QBB53" s="2"/>
      <c r="QBC53" s="2"/>
      <c r="QBD53" s="2"/>
      <c r="QBE53" s="2"/>
      <c r="QBF53" s="2"/>
      <c r="QBG53" s="2"/>
      <c r="QBH53" s="2"/>
      <c r="QBI53" s="2"/>
      <c r="QBJ53" s="2"/>
      <c r="QBK53" s="2"/>
      <c r="QBL53" s="2"/>
      <c r="QBM53" s="2"/>
      <c r="QBN53" s="2"/>
      <c r="QBO53" s="2"/>
      <c r="QBP53" s="2"/>
      <c r="QBQ53" s="2"/>
      <c r="QBR53" s="2"/>
      <c r="QBS53" s="2"/>
      <c r="QBT53" s="2"/>
      <c r="QBU53" s="2"/>
      <c r="QBV53" s="2"/>
      <c r="QBW53" s="2"/>
      <c r="QBX53" s="2"/>
      <c r="QBY53" s="2"/>
      <c r="QBZ53" s="2"/>
      <c r="QCA53" s="2"/>
      <c r="QCB53" s="2"/>
      <c r="QCC53" s="2"/>
      <c r="QCD53" s="2"/>
      <c r="QCE53" s="2"/>
      <c r="QCF53" s="2"/>
      <c r="QCG53" s="2"/>
      <c r="QCH53" s="2"/>
      <c r="QCI53" s="2"/>
      <c r="QCJ53" s="2"/>
      <c r="QCK53" s="2"/>
      <c r="QCL53" s="2"/>
      <c r="QCM53" s="2"/>
      <c r="QCN53" s="2"/>
      <c r="QCO53" s="2"/>
      <c r="QCP53" s="2"/>
      <c r="QCQ53" s="2"/>
      <c r="QCR53" s="2"/>
      <c r="QCS53" s="2"/>
      <c r="QCT53" s="2"/>
      <c r="QCU53" s="2"/>
      <c r="QCV53" s="2"/>
      <c r="QCW53" s="2"/>
      <c r="QCX53" s="2"/>
      <c r="QCY53" s="2"/>
      <c r="QCZ53" s="2"/>
      <c r="QDA53" s="2"/>
      <c r="QDB53" s="2"/>
      <c r="QDC53" s="2"/>
      <c r="QDD53" s="2"/>
      <c r="QDE53" s="2"/>
      <c r="QDF53" s="2"/>
      <c r="QDG53" s="2"/>
      <c r="QDH53" s="2"/>
      <c r="QDI53" s="2"/>
      <c r="QDJ53" s="2"/>
      <c r="QDK53" s="2"/>
      <c r="QDL53" s="2"/>
      <c r="QDM53" s="2"/>
      <c r="QDN53" s="2"/>
      <c r="QDO53" s="2"/>
      <c r="QDP53" s="2"/>
      <c r="QDQ53" s="2"/>
      <c r="QDR53" s="2"/>
      <c r="QDS53" s="2"/>
      <c r="QDT53" s="2"/>
      <c r="QDU53" s="2"/>
      <c r="QDV53" s="2"/>
      <c r="QDW53" s="2"/>
      <c r="QDX53" s="2"/>
      <c r="QDY53" s="2"/>
      <c r="QDZ53" s="2"/>
      <c r="QEA53" s="2"/>
      <c r="QEB53" s="2"/>
      <c r="QEC53" s="2"/>
      <c r="QED53" s="2"/>
      <c r="QEE53" s="2"/>
      <c r="QEF53" s="2"/>
      <c r="QEG53" s="2"/>
      <c r="QEH53" s="2"/>
      <c r="QEI53" s="2"/>
      <c r="QEJ53" s="2"/>
      <c r="QEK53" s="2"/>
      <c r="QEL53" s="2"/>
      <c r="QEM53" s="2"/>
      <c r="QEN53" s="2"/>
      <c r="QEO53" s="2"/>
      <c r="QEP53" s="2"/>
      <c r="QEQ53" s="2"/>
      <c r="QER53" s="2"/>
      <c r="QES53" s="2"/>
      <c r="QET53" s="2"/>
      <c r="QEU53" s="2"/>
      <c r="QEV53" s="2"/>
      <c r="QEW53" s="2"/>
      <c r="QEX53" s="2"/>
      <c r="QEY53" s="2"/>
      <c r="QEZ53" s="2"/>
      <c r="QFA53" s="2"/>
      <c r="QFB53" s="2"/>
      <c r="QFC53" s="2"/>
      <c r="QFD53" s="2"/>
      <c r="QFE53" s="2"/>
      <c r="QFF53" s="2"/>
      <c r="QFG53" s="2"/>
      <c r="QFH53" s="2"/>
      <c r="QFI53" s="2"/>
      <c r="QFJ53" s="2"/>
      <c r="QFK53" s="2"/>
      <c r="QFL53" s="2"/>
      <c r="QFM53" s="2"/>
      <c r="QFN53" s="2"/>
      <c r="QFO53" s="2"/>
      <c r="QFP53" s="2"/>
      <c r="QFQ53" s="2"/>
      <c r="QFR53" s="2"/>
      <c r="QFS53" s="2"/>
      <c r="QFT53" s="2"/>
      <c r="QFU53" s="2"/>
      <c r="QFV53" s="2"/>
      <c r="QFW53" s="2"/>
      <c r="QFX53" s="2"/>
      <c r="QFY53" s="2"/>
      <c r="QFZ53" s="2"/>
      <c r="QGA53" s="2"/>
      <c r="QGB53" s="2"/>
      <c r="QGC53" s="2"/>
      <c r="QGD53" s="2"/>
      <c r="QGE53" s="2"/>
      <c r="QGF53" s="2"/>
      <c r="QGG53" s="2"/>
      <c r="QGH53" s="2"/>
      <c r="QGI53" s="2"/>
      <c r="QGJ53" s="2"/>
      <c r="QGK53" s="2"/>
      <c r="QGL53" s="2"/>
      <c r="QGM53" s="2"/>
      <c r="QGN53" s="2"/>
      <c r="QGO53" s="2"/>
      <c r="QGP53" s="2"/>
      <c r="QGQ53" s="2"/>
      <c r="QGR53" s="2"/>
      <c r="QGS53" s="2"/>
      <c r="QGT53" s="2"/>
      <c r="QGU53" s="2"/>
      <c r="QGV53" s="2"/>
      <c r="QGW53" s="2"/>
      <c r="QGX53" s="2"/>
      <c r="QGY53" s="2"/>
      <c r="QGZ53" s="2"/>
      <c r="QHA53" s="2"/>
      <c r="QHB53" s="2"/>
      <c r="QHC53" s="2"/>
      <c r="QHD53" s="2"/>
      <c r="QHE53" s="2"/>
      <c r="QHF53" s="2"/>
      <c r="QHG53" s="2"/>
      <c r="QHH53" s="2"/>
      <c r="QHI53" s="2"/>
      <c r="QHJ53" s="2"/>
      <c r="QHK53" s="2"/>
      <c r="QHL53" s="2"/>
      <c r="QHM53" s="2"/>
      <c r="QHN53" s="2"/>
      <c r="QHO53" s="2"/>
      <c r="QHP53" s="2"/>
      <c r="QHQ53" s="2"/>
      <c r="QHR53" s="2"/>
      <c r="QHS53" s="2"/>
      <c r="QHT53" s="2"/>
      <c r="QHU53" s="2"/>
      <c r="QHV53" s="2"/>
      <c r="QHW53" s="2"/>
      <c r="QHX53" s="2"/>
      <c r="QHY53" s="2"/>
      <c r="QHZ53" s="2"/>
      <c r="QIA53" s="2"/>
      <c r="QIB53" s="2"/>
      <c r="QIC53" s="2"/>
      <c r="QID53" s="2"/>
      <c r="QIE53" s="2"/>
      <c r="QIF53" s="2"/>
      <c r="QIG53" s="2"/>
      <c r="QIH53" s="2"/>
      <c r="QII53" s="2"/>
      <c r="QIJ53" s="2"/>
      <c r="QIK53" s="2"/>
      <c r="QIL53" s="2"/>
      <c r="QIM53" s="2"/>
      <c r="QIN53" s="2"/>
      <c r="QIO53" s="2"/>
      <c r="QIP53" s="2"/>
      <c r="QIQ53" s="2"/>
      <c r="QIR53" s="2"/>
      <c r="QIS53" s="2"/>
      <c r="QIT53" s="2"/>
      <c r="QIU53" s="2"/>
      <c r="QIV53" s="2"/>
      <c r="QIW53" s="2"/>
      <c r="QIX53" s="2"/>
      <c r="QIY53" s="2"/>
      <c r="QIZ53" s="2"/>
      <c r="QJA53" s="2"/>
      <c r="QJB53" s="2"/>
      <c r="QJC53" s="2"/>
      <c r="QJD53" s="2"/>
      <c r="QJE53" s="2"/>
      <c r="QJF53" s="2"/>
      <c r="QJG53" s="2"/>
      <c r="QJH53" s="2"/>
      <c r="QJI53" s="2"/>
      <c r="QJJ53" s="2"/>
      <c r="QJK53" s="2"/>
      <c r="QJL53" s="2"/>
      <c r="QJM53" s="2"/>
      <c r="QJN53" s="2"/>
      <c r="QJO53" s="2"/>
      <c r="QJP53" s="2"/>
      <c r="QJQ53" s="2"/>
      <c r="QJR53" s="2"/>
      <c r="QJS53" s="2"/>
      <c r="QJT53" s="2"/>
      <c r="QJU53" s="2"/>
      <c r="QJV53" s="2"/>
      <c r="QJW53" s="2"/>
      <c r="QJX53" s="2"/>
      <c r="QJY53" s="2"/>
      <c r="QJZ53" s="2"/>
      <c r="QKA53" s="2"/>
      <c r="QKB53" s="2"/>
      <c r="QKC53" s="2"/>
      <c r="QKD53" s="2"/>
      <c r="QKE53" s="2"/>
      <c r="QKF53" s="2"/>
      <c r="QKG53" s="2"/>
      <c r="QKH53" s="2"/>
      <c r="QKI53" s="2"/>
      <c r="QKJ53" s="2"/>
      <c r="QKK53" s="2"/>
      <c r="QKL53" s="2"/>
      <c r="QKM53" s="2"/>
      <c r="QKN53" s="2"/>
      <c r="QKO53" s="2"/>
      <c r="QKP53" s="2"/>
      <c r="QKQ53" s="2"/>
      <c r="QKR53" s="2"/>
      <c r="QKS53" s="2"/>
      <c r="QKT53" s="2"/>
      <c r="QKU53" s="2"/>
      <c r="QKV53" s="2"/>
      <c r="QKW53" s="2"/>
      <c r="QKX53" s="2"/>
      <c r="QKY53" s="2"/>
      <c r="QKZ53" s="2"/>
      <c r="QLA53" s="2"/>
      <c r="QLB53" s="2"/>
      <c r="QLC53" s="2"/>
      <c r="QLD53" s="2"/>
      <c r="QLE53" s="2"/>
      <c r="QLF53" s="2"/>
      <c r="QLG53" s="2"/>
      <c r="QLH53" s="2"/>
      <c r="QLI53" s="2"/>
      <c r="QLJ53" s="2"/>
      <c r="QLK53" s="2"/>
      <c r="QLL53" s="2"/>
      <c r="QLM53" s="2"/>
      <c r="QLN53" s="2"/>
      <c r="QLO53" s="2"/>
      <c r="QLP53" s="2"/>
      <c r="QLQ53" s="2"/>
      <c r="QLR53" s="2"/>
      <c r="QLS53" s="2"/>
      <c r="QLT53" s="2"/>
      <c r="QLU53" s="2"/>
      <c r="QLV53" s="2"/>
      <c r="QLW53" s="2"/>
      <c r="QLX53" s="2"/>
      <c r="QLY53" s="2"/>
      <c r="QLZ53" s="2"/>
      <c r="QMA53" s="2"/>
      <c r="QMB53" s="2"/>
      <c r="QMC53" s="2"/>
      <c r="QMD53" s="2"/>
      <c r="QME53" s="2"/>
      <c r="QMF53" s="2"/>
      <c r="QMG53" s="2"/>
      <c r="QMH53" s="2"/>
      <c r="QMI53" s="2"/>
      <c r="QMJ53" s="2"/>
      <c r="QMK53" s="2"/>
      <c r="QML53" s="2"/>
      <c r="QMM53" s="2"/>
      <c r="QMN53" s="2"/>
      <c r="QMO53" s="2"/>
      <c r="QMP53" s="2"/>
      <c r="QMQ53" s="2"/>
      <c r="QMR53" s="2"/>
      <c r="QMS53" s="2"/>
      <c r="QMT53" s="2"/>
      <c r="QMU53" s="2"/>
      <c r="QMV53" s="2"/>
      <c r="QMW53" s="2"/>
      <c r="QMX53" s="2"/>
      <c r="QMY53" s="2"/>
      <c r="QMZ53" s="2"/>
      <c r="QNA53" s="2"/>
      <c r="QNB53" s="2"/>
      <c r="QNC53" s="2"/>
      <c r="QND53" s="2"/>
      <c r="QNE53" s="2"/>
      <c r="QNF53" s="2"/>
      <c r="QNG53" s="2"/>
      <c r="QNH53" s="2"/>
      <c r="QNI53" s="2"/>
      <c r="QNJ53" s="2"/>
      <c r="QNK53" s="2"/>
      <c r="QNL53" s="2"/>
      <c r="QNM53" s="2"/>
      <c r="QNN53" s="2"/>
      <c r="QNO53" s="2"/>
      <c r="QNP53" s="2"/>
      <c r="QNQ53" s="2"/>
      <c r="QNR53" s="2"/>
      <c r="QNS53" s="2"/>
      <c r="QNT53" s="2"/>
      <c r="QNU53" s="2"/>
      <c r="QNV53" s="2"/>
      <c r="QNW53" s="2"/>
      <c r="QNX53" s="2"/>
      <c r="QNY53" s="2"/>
      <c r="QNZ53" s="2"/>
      <c r="QOA53" s="2"/>
      <c r="QOB53" s="2"/>
      <c r="QOC53" s="2"/>
      <c r="QOD53" s="2"/>
      <c r="QOE53" s="2"/>
      <c r="QOF53" s="2"/>
      <c r="QOG53" s="2"/>
      <c r="QOH53" s="2"/>
      <c r="QOI53" s="2"/>
      <c r="QOJ53" s="2"/>
      <c r="QOK53" s="2"/>
      <c r="QOL53" s="2"/>
      <c r="QOM53" s="2"/>
      <c r="QON53" s="2"/>
      <c r="QOO53" s="2"/>
      <c r="QOP53" s="2"/>
      <c r="QOQ53" s="2"/>
      <c r="QOR53" s="2"/>
      <c r="QOS53" s="2"/>
      <c r="QOT53" s="2"/>
      <c r="QOU53" s="2"/>
      <c r="QOV53" s="2"/>
      <c r="QOW53" s="2"/>
      <c r="QOX53" s="2"/>
      <c r="QOY53" s="2"/>
      <c r="QOZ53" s="2"/>
      <c r="QPA53" s="2"/>
      <c r="QPB53" s="2"/>
      <c r="QPC53" s="2"/>
      <c r="QPD53" s="2"/>
      <c r="QPE53" s="2"/>
      <c r="QPF53" s="2"/>
      <c r="QPG53" s="2"/>
      <c r="QPH53" s="2"/>
      <c r="QPI53" s="2"/>
      <c r="QPJ53" s="2"/>
      <c r="QPK53" s="2"/>
      <c r="QPL53" s="2"/>
      <c r="QPM53" s="2"/>
      <c r="QPN53" s="2"/>
      <c r="QPO53" s="2"/>
      <c r="QPP53" s="2"/>
      <c r="QPQ53" s="2"/>
      <c r="QPR53" s="2"/>
      <c r="QPS53" s="2"/>
      <c r="QPT53" s="2"/>
      <c r="QPU53" s="2"/>
      <c r="QPV53" s="2"/>
      <c r="QPW53" s="2"/>
      <c r="QPX53" s="2"/>
      <c r="QPY53" s="2"/>
      <c r="QPZ53" s="2"/>
      <c r="QQA53" s="2"/>
      <c r="QQB53" s="2"/>
      <c r="QQC53" s="2"/>
      <c r="QQD53" s="2"/>
      <c r="QQE53" s="2"/>
      <c r="QQF53" s="2"/>
      <c r="QQG53" s="2"/>
      <c r="QQH53" s="2"/>
      <c r="QQI53" s="2"/>
      <c r="QQJ53" s="2"/>
      <c r="QQK53" s="2"/>
      <c r="QQL53" s="2"/>
      <c r="QQM53" s="2"/>
      <c r="QQN53" s="2"/>
      <c r="QQO53" s="2"/>
      <c r="QQP53" s="2"/>
      <c r="QQQ53" s="2"/>
      <c r="QQR53" s="2"/>
      <c r="QQS53" s="2"/>
      <c r="QQT53" s="2"/>
      <c r="QQU53" s="2"/>
      <c r="QQV53" s="2"/>
      <c r="QQW53" s="2"/>
      <c r="QQX53" s="2"/>
      <c r="QQY53" s="2"/>
      <c r="QQZ53" s="2"/>
      <c r="QRA53" s="2"/>
      <c r="QRB53" s="2"/>
      <c r="QRC53" s="2"/>
      <c r="QRD53" s="2"/>
      <c r="QRE53" s="2"/>
      <c r="QRF53" s="2"/>
      <c r="QRG53" s="2"/>
      <c r="QRH53" s="2"/>
      <c r="QRI53" s="2"/>
      <c r="QRJ53" s="2"/>
      <c r="QRK53" s="2"/>
      <c r="QRL53" s="2"/>
      <c r="QRM53" s="2"/>
      <c r="QRN53" s="2"/>
      <c r="QRO53" s="2"/>
      <c r="QRP53" s="2"/>
      <c r="QRQ53" s="2"/>
      <c r="QRR53" s="2"/>
      <c r="QRS53" s="2"/>
      <c r="QRT53" s="2"/>
      <c r="QRU53" s="2"/>
      <c r="QRV53" s="2"/>
      <c r="QRW53" s="2"/>
      <c r="QRX53" s="2"/>
      <c r="QRY53" s="2"/>
      <c r="QRZ53" s="2"/>
      <c r="QSA53" s="2"/>
      <c r="QSB53" s="2"/>
      <c r="QSC53" s="2"/>
      <c r="QSD53" s="2"/>
      <c r="QSE53" s="2"/>
      <c r="QSF53" s="2"/>
      <c r="QSG53" s="2"/>
      <c r="QSH53" s="2"/>
      <c r="QSI53" s="2"/>
      <c r="QSJ53" s="2"/>
      <c r="QSK53" s="2"/>
      <c r="QSL53" s="2"/>
      <c r="QSM53" s="2"/>
      <c r="QSN53" s="2"/>
      <c r="QSO53" s="2"/>
      <c r="QSP53" s="2"/>
      <c r="QSQ53" s="2"/>
      <c r="QSR53" s="2"/>
      <c r="QSS53" s="2"/>
      <c r="QST53" s="2"/>
      <c r="QSU53" s="2"/>
      <c r="QSV53" s="2"/>
      <c r="QSW53" s="2"/>
      <c r="QSX53" s="2"/>
      <c r="QSY53" s="2"/>
      <c r="QSZ53" s="2"/>
      <c r="QTA53" s="2"/>
      <c r="QTB53" s="2"/>
      <c r="QTC53" s="2"/>
      <c r="QTD53" s="2"/>
      <c r="QTE53" s="2"/>
      <c r="QTF53" s="2"/>
      <c r="QTG53" s="2"/>
      <c r="QTH53" s="2"/>
      <c r="QTI53" s="2"/>
      <c r="QTJ53" s="2"/>
      <c r="QTK53" s="2"/>
      <c r="QTL53" s="2"/>
      <c r="QTM53" s="2"/>
      <c r="QTN53" s="2"/>
      <c r="QTO53" s="2"/>
      <c r="QTP53" s="2"/>
      <c r="QTQ53" s="2"/>
      <c r="QTR53" s="2"/>
      <c r="QTS53" s="2"/>
      <c r="QTT53" s="2"/>
      <c r="QTU53" s="2"/>
      <c r="QTV53" s="2"/>
      <c r="QTW53" s="2"/>
      <c r="QTX53" s="2"/>
      <c r="QTY53" s="2"/>
      <c r="QTZ53" s="2"/>
      <c r="QUA53" s="2"/>
      <c r="QUB53" s="2"/>
      <c r="QUC53" s="2"/>
      <c r="QUD53" s="2"/>
      <c r="QUE53" s="2"/>
      <c r="QUF53" s="2"/>
      <c r="QUG53" s="2"/>
      <c r="QUH53" s="2"/>
      <c r="QUI53" s="2"/>
      <c r="QUJ53" s="2"/>
      <c r="QUK53" s="2"/>
      <c r="QUL53" s="2"/>
      <c r="QUM53" s="2"/>
      <c r="QUN53" s="2"/>
      <c r="QUO53" s="2"/>
      <c r="QUP53" s="2"/>
      <c r="QUQ53" s="2"/>
      <c r="QUR53" s="2"/>
      <c r="QUS53" s="2"/>
      <c r="QUT53" s="2"/>
      <c r="QUU53" s="2"/>
      <c r="QUV53" s="2"/>
      <c r="QUW53" s="2"/>
      <c r="QUX53" s="2"/>
      <c r="QUY53" s="2"/>
      <c r="QUZ53" s="2"/>
      <c r="QVA53" s="2"/>
      <c r="QVB53" s="2"/>
      <c r="QVC53" s="2"/>
      <c r="QVD53" s="2"/>
      <c r="QVE53" s="2"/>
      <c r="QVF53" s="2"/>
      <c r="QVG53" s="2"/>
      <c r="QVH53" s="2"/>
      <c r="QVI53" s="2"/>
      <c r="QVJ53" s="2"/>
      <c r="QVK53" s="2"/>
      <c r="QVL53" s="2"/>
      <c r="QVM53" s="2"/>
      <c r="QVN53" s="2"/>
      <c r="QVO53" s="2"/>
      <c r="QVP53" s="2"/>
      <c r="QVQ53" s="2"/>
      <c r="QVR53" s="2"/>
      <c r="QVS53" s="2"/>
      <c r="QVT53" s="2"/>
      <c r="QVU53" s="2"/>
      <c r="QVV53" s="2"/>
      <c r="QVW53" s="2"/>
      <c r="QVX53" s="2"/>
      <c r="QVY53" s="2"/>
      <c r="QVZ53" s="2"/>
      <c r="QWA53" s="2"/>
      <c r="QWB53" s="2"/>
      <c r="QWC53" s="2"/>
      <c r="QWD53" s="2"/>
      <c r="QWE53" s="2"/>
      <c r="QWF53" s="2"/>
      <c r="QWG53" s="2"/>
      <c r="QWH53" s="2"/>
      <c r="QWI53" s="2"/>
      <c r="QWJ53" s="2"/>
      <c r="QWK53" s="2"/>
      <c r="QWL53" s="2"/>
      <c r="QWM53" s="2"/>
      <c r="QWN53" s="2"/>
      <c r="QWO53" s="2"/>
      <c r="QWP53" s="2"/>
      <c r="QWQ53" s="2"/>
      <c r="QWR53" s="2"/>
      <c r="QWS53" s="2"/>
      <c r="QWT53" s="2"/>
      <c r="QWU53" s="2"/>
      <c r="QWV53" s="2"/>
      <c r="QWW53" s="2"/>
      <c r="QWX53" s="2"/>
      <c r="QWY53" s="2"/>
      <c r="QWZ53" s="2"/>
      <c r="QXA53" s="2"/>
      <c r="QXB53" s="2"/>
      <c r="QXC53" s="2"/>
      <c r="QXD53" s="2"/>
      <c r="QXE53" s="2"/>
      <c r="QXF53" s="2"/>
      <c r="QXG53" s="2"/>
      <c r="QXH53" s="2"/>
      <c r="QXI53" s="2"/>
      <c r="QXJ53" s="2"/>
      <c r="QXK53" s="2"/>
      <c r="QXL53" s="2"/>
      <c r="QXM53" s="2"/>
      <c r="QXN53" s="2"/>
      <c r="QXO53" s="2"/>
      <c r="QXP53" s="2"/>
      <c r="QXQ53" s="2"/>
      <c r="QXR53" s="2"/>
      <c r="QXS53" s="2"/>
      <c r="QXT53" s="2"/>
      <c r="QXU53" s="2"/>
      <c r="QXV53" s="2"/>
      <c r="QXW53" s="2"/>
      <c r="QXX53" s="2"/>
      <c r="QXY53" s="2"/>
      <c r="QXZ53" s="2"/>
      <c r="QYA53" s="2"/>
      <c r="QYB53" s="2"/>
      <c r="QYC53" s="2"/>
      <c r="QYD53" s="2"/>
      <c r="QYE53" s="2"/>
      <c r="QYF53" s="2"/>
      <c r="QYG53" s="2"/>
      <c r="QYH53" s="2"/>
      <c r="QYI53" s="2"/>
      <c r="QYJ53" s="2"/>
      <c r="QYK53" s="2"/>
      <c r="QYL53" s="2"/>
      <c r="QYM53" s="2"/>
      <c r="QYN53" s="2"/>
      <c r="QYO53" s="2"/>
      <c r="QYP53" s="2"/>
      <c r="QYQ53" s="2"/>
      <c r="QYR53" s="2"/>
      <c r="QYS53" s="2"/>
      <c r="QYT53" s="2"/>
      <c r="QYU53" s="2"/>
      <c r="QYV53" s="2"/>
      <c r="QYW53" s="2"/>
      <c r="QYX53" s="2"/>
      <c r="QYY53" s="2"/>
      <c r="QYZ53" s="2"/>
      <c r="QZA53" s="2"/>
      <c r="QZB53" s="2"/>
      <c r="QZC53" s="2"/>
      <c r="QZD53" s="2"/>
      <c r="QZE53" s="2"/>
      <c r="QZF53" s="2"/>
      <c r="QZG53" s="2"/>
      <c r="QZH53" s="2"/>
      <c r="QZI53" s="2"/>
      <c r="QZJ53" s="2"/>
      <c r="QZK53" s="2"/>
      <c r="QZL53" s="2"/>
      <c r="QZM53" s="2"/>
      <c r="QZN53" s="2"/>
      <c r="QZO53" s="2"/>
      <c r="QZP53" s="2"/>
      <c r="QZQ53" s="2"/>
      <c r="QZR53" s="2"/>
      <c r="QZS53" s="2"/>
      <c r="QZT53" s="2"/>
      <c r="QZU53" s="2"/>
      <c r="QZV53" s="2"/>
      <c r="QZW53" s="2"/>
      <c r="QZX53" s="2"/>
      <c r="QZY53" s="2"/>
      <c r="QZZ53" s="2"/>
      <c r="RAA53" s="2"/>
      <c r="RAB53" s="2"/>
      <c r="RAC53" s="2"/>
      <c r="RAD53" s="2"/>
      <c r="RAE53" s="2"/>
      <c r="RAF53" s="2"/>
      <c r="RAG53" s="2"/>
      <c r="RAH53" s="2"/>
      <c r="RAI53" s="2"/>
      <c r="RAJ53" s="2"/>
      <c r="RAK53" s="2"/>
      <c r="RAL53" s="2"/>
      <c r="RAM53" s="2"/>
      <c r="RAN53" s="2"/>
      <c r="RAO53" s="2"/>
      <c r="RAP53" s="2"/>
      <c r="RAQ53" s="2"/>
      <c r="RAR53" s="2"/>
      <c r="RAS53" s="2"/>
      <c r="RAT53" s="2"/>
      <c r="RAU53" s="2"/>
      <c r="RAV53" s="2"/>
      <c r="RAW53" s="2"/>
      <c r="RAX53" s="2"/>
      <c r="RAY53" s="2"/>
      <c r="RAZ53" s="2"/>
      <c r="RBA53" s="2"/>
      <c r="RBB53" s="2"/>
      <c r="RBC53" s="2"/>
      <c r="RBD53" s="2"/>
      <c r="RBE53" s="2"/>
      <c r="RBF53" s="2"/>
      <c r="RBG53" s="2"/>
      <c r="RBH53" s="2"/>
      <c r="RBI53" s="2"/>
      <c r="RBJ53" s="2"/>
      <c r="RBK53" s="2"/>
      <c r="RBL53" s="2"/>
      <c r="RBM53" s="2"/>
      <c r="RBN53" s="2"/>
      <c r="RBO53" s="2"/>
      <c r="RBP53" s="2"/>
      <c r="RBQ53" s="2"/>
      <c r="RBR53" s="2"/>
      <c r="RBS53" s="2"/>
      <c r="RBT53" s="2"/>
      <c r="RBU53" s="2"/>
      <c r="RBV53" s="2"/>
      <c r="RBW53" s="2"/>
      <c r="RBX53" s="2"/>
      <c r="RBY53" s="2"/>
      <c r="RBZ53" s="2"/>
      <c r="RCA53" s="2"/>
      <c r="RCB53" s="2"/>
      <c r="RCC53" s="2"/>
      <c r="RCD53" s="2"/>
      <c r="RCE53" s="2"/>
      <c r="RCF53" s="2"/>
      <c r="RCG53" s="2"/>
      <c r="RCH53" s="2"/>
      <c r="RCI53" s="2"/>
      <c r="RCJ53" s="2"/>
      <c r="RCK53" s="2"/>
      <c r="RCL53" s="2"/>
      <c r="RCM53" s="2"/>
      <c r="RCN53" s="2"/>
      <c r="RCO53" s="2"/>
      <c r="RCP53" s="2"/>
      <c r="RCQ53" s="2"/>
      <c r="RCR53" s="2"/>
      <c r="RCS53" s="2"/>
      <c r="RCT53" s="2"/>
      <c r="RCU53" s="2"/>
      <c r="RCV53" s="2"/>
      <c r="RCW53" s="2"/>
      <c r="RCX53" s="2"/>
      <c r="RCY53" s="2"/>
      <c r="RCZ53" s="2"/>
      <c r="RDA53" s="2"/>
      <c r="RDB53" s="2"/>
      <c r="RDC53" s="2"/>
      <c r="RDD53" s="2"/>
      <c r="RDE53" s="2"/>
      <c r="RDF53" s="2"/>
      <c r="RDG53" s="2"/>
      <c r="RDH53" s="2"/>
      <c r="RDI53" s="2"/>
      <c r="RDJ53" s="2"/>
      <c r="RDK53" s="2"/>
      <c r="RDL53" s="2"/>
      <c r="RDM53" s="2"/>
      <c r="RDN53" s="2"/>
      <c r="RDO53" s="2"/>
      <c r="RDP53" s="2"/>
      <c r="RDQ53" s="2"/>
      <c r="RDR53" s="2"/>
      <c r="RDS53" s="2"/>
      <c r="RDT53" s="2"/>
      <c r="RDU53" s="2"/>
      <c r="RDV53" s="2"/>
      <c r="RDW53" s="2"/>
      <c r="RDX53" s="2"/>
      <c r="RDY53" s="2"/>
      <c r="RDZ53" s="2"/>
      <c r="REA53" s="2"/>
      <c r="REB53" s="2"/>
      <c r="REC53" s="2"/>
      <c r="RED53" s="2"/>
      <c r="REE53" s="2"/>
      <c r="REF53" s="2"/>
      <c r="REG53" s="2"/>
      <c r="REH53" s="2"/>
      <c r="REI53" s="2"/>
      <c r="REJ53" s="2"/>
      <c r="REK53" s="2"/>
      <c r="REL53" s="2"/>
      <c r="REM53" s="2"/>
      <c r="REN53" s="2"/>
      <c r="REO53" s="2"/>
      <c r="REP53" s="2"/>
      <c r="REQ53" s="2"/>
      <c r="RER53" s="2"/>
      <c r="RES53" s="2"/>
      <c r="RET53" s="2"/>
      <c r="REU53" s="2"/>
      <c r="REV53" s="2"/>
      <c r="REW53" s="2"/>
      <c r="REX53" s="2"/>
      <c r="REY53" s="2"/>
      <c r="REZ53" s="2"/>
      <c r="RFA53" s="2"/>
      <c r="RFB53" s="2"/>
      <c r="RFC53" s="2"/>
      <c r="RFD53" s="2"/>
      <c r="RFE53" s="2"/>
      <c r="RFF53" s="2"/>
      <c r="RFG53" s="2"/>
      <c r="RFH53" s="2"/>
      <c r="RFI53" s="2"/>
      <c r="RFJ53" s="2"/>
      <c r="RFK53" s="2"/>
      <c r="RFL53" s="2"/>
      <c r="RFM53" s="2"/>
      <c r="RFN53" s="2"/>
      <c r="RFO53" s="2"/>
      <c r="RFP53" s="2"/>
      <c r="RFQ53" s="2"/>
      <c r="RFR53" s="2"/>
      <c r="RFS53" s="2"/>
      <c r="RFT53" s="2"/>
      <c r="RFU53" s="2"/>
      <c r="RFV53" s="2"/>
      <c r="RFW53" s="2"/>
      <c r="RFX53" s="2"/>
      <c r="RFY53" s="2"/>
      <c r="RFZ53" s="2"/>
      <c r="RGA53" s="2"/>
      <c r="RGB53" s="2"/>
      <c r="RGC53" s="2"/>
      <c r="RGD53" s="2"/>
      <c r="RGE53" s="2"/>
      <c r="RGF53" s="2"/>
      <c r="RGG53" s="2"/>
      <c r="RGH53" s="2"/>
      <c r="RGI53" s="2"/>
      <c r="RGJ53" s="2"/>
      <c r="RGK53" s="2"/>
      <c r="RGL53" s="2"/>
      <c r="RGM53" s="2"/>
      <c r="RGN53" s="2"/>
      <c r="RGO53" s="2"/>
      <c r="RGP53" s="2"/>
      <c r="RGQ53" s="2"/>
      <c r="RGR53" s="2"/>
      <c r="RGS53" s="2"/>
      <c r="RGT53" s="2"/>
      <c r="RGU53" s="2"/>
      <c r="RGV53" s="2"/>
      <c r="RGW53" s="2"/>
      <c r="RGX53" s="2"/>
      <c r="RGY53" s="2"/>
      <c r="RGZ53" s="2"/>
      <c r="RHA53" s="2"/>
      <c r="RHB53" s="2"/>
      <c r="RHC53" s="2"/>
      <c r="RHD53" s="2"/>
      <c r="RHE53" s="2"/>
      <c r="RHF53" s="2"/>
      <c r="RHG53" s="2"/>
      <c r="RHH53" s="2"/>
      <c r="RHI53" s="2"/>
      <c r="RHJ53" s="2"/>
      <c r="RHK53" s="2"/>
      <c r="RHL53" s="2"/>
      <c r="RHM53" s="2"/>
      <c r="RHN53" s="2"/>
      <c r="RHO53" s="2"/>
      <c r="RHP53" s="2"/>
      <c r="RHQ53" s="2"/>
      <c r="RHR53" s="2"/>
      <c r="RHS53" s="2"/>
      <c r="RHT53" s="2"/>
      <c r="RHU53" s="2"/>
      <c r="RHV53" s="2"/>
      <c r="RHW53" s="2"/>
      <c r="RHX53" s="2"/>
      <c r="RHY53" s="2"/>
      <c r="RHZ53" s="2"/>
      <c r="RIA53" s="2"/>
      <c r="RIB53" s="2"/>
      <c r="RIC53" s="2"/>
      <c r="RID53" s="2"/>
      <c r="RIE53" s="2"/>
      <c r="RIF53" s="2"/>
      <c r="RIG53" s="2"/>
      <c r="RIH53" s="2"/>
      <c r="RII53" s="2"/>
      <c r="RIJ53" s="2"/>
      <c r="RIK53" s="2"/>
      <c r="RIL53" s="2"/>
      <c r="RIM53" s="2"/>
      <c r="RIN53" s="2"/>
      <c r="RIO53" s="2"/>
      <c r="RIP53" s="2"/>
      <c r="RIQ53" s="2"/>
      <c r="RIR53" s="2"/>
      <c r="RIS53" s="2"/>
      <c r="RIT53" s="2"/>
      <c r="RIU53" s="2"/>
      <c r="RIV53" s="2"/>
      <c r="RIW53" s="2"/>
      <c r="RIX53" s="2"/>
      <c r="RIY53" s="2"/>
      <c r="RIZ53" s="2"/>
      <c r="RJA53" s="2"/>
      <c r="RJB53" s="2"/>
      <c r="RJC53" s="2"/>
      <c r="RJD53" s="2"/>
      <c r="RJE53" s="2"/>
      <c r="RJF53" s="2"/>
      <c r="RJG53" s="2"/>
      <c r="RJH53" s="2"/>
      <c r="RJI53" s="2"/>
      <c r="RJJ53" s="2"/>
      <c r="RJK53" s="2"/>
      <c r="RJL53" s="2"/>
      <c r="RJM53" s="2"/>
      <c r="RJN53" s="2"/>
      <c r="RJO53" s="2"/>
      <c r="RJP53" s="2"/>
      <c r="RJQ53" s="2"/>
      <c r="RJR53" s="2"/>
      <c r="RJS53" s="2"/>
      <c r="RJT53" s="2"/>
      <c r="RJU53" s="2"/>
      <c r="RJV53" s="2"/>
      <c r="RJW53" s="2"/>
      <c r="RJX53" s="2"/>
      <c r="RJY53" s="2"/>
      <c r="RJZ53" s="2"/>
      <c r="RKA53" s="2"/>
      <c r="RKB53" s="2"/>
      <c r="RKC53" s="2"/>
      <c r="RKD53" s="2"/>
      <c r="RKE53" s="2"/>
      <c r="RKF53" s="2"/>
      <c r="RKG53" s="2"/>
      <c r="RKH53" s="2"/>
      <c r="RKI53" s="2"/>
      <c r="RKJ53" s="2"/>
      <c r="RKK53" s="2"/>
      <c r="RKL53" s="2"/>
      <c r="RKM53" s="2"/>
      <c r="RKN53" s="2"/>
      <c r="RKO53" s="2"/>
      <c r="RKP53" s="2"/>
      <c r="RKQ53" s="2"/>
      <c r="RKR53" s="2"/>
      <c r="RKS53" s="2"/>
      <c r="RKT53" s="2"/>
      <c r="RKU53" s="2"/>
      <c r="RKV53" s="2"/>
      <c r="RKW53" s="2"/>
      <c r="RKX53" s="2"/>
      <c r="RKY53" s="2"/>
      <c r="RKZ53" s="2"/>
      <c r="RLA53" s="2"/>
      <c r="RLB53" s="2"/>
      <c r="RLC53" s="2"/>
      <c r="RLD53" s="2"/>
      <c r="RLE53" s="2"/>
      <c r="RLF53" s="2"/>
      <c r="RLG53" s="2"/>
      <c r="RLH53" s="2"/>
      <c r="RLI53" s="2"/>
      <c r="RLJ53" s="2"/>
      <c r="RLK53" s="2"/>
      <c r="RLL53" s="2"/>
      <c r="RLM53" s="2"/>
      <c r="RLN53" s="2"/>
      <c r="RLO53" s="2"/>
      <c r="RLP53" s="2"/>
      <c r="RLQ53" s="2"/>
      <c r="RLR53" s="2"/>
      <c r="RLS53" s="2"/>
      <c r="RLT53" s="2"/>
      <c r="RLU53" s="2"/>
      <c r="RLV53" s="2"/>
      <c r="RLW53" s="2"/>
      <c r="RLX53" s="2"/>
      <c r="RLY53" s="2"/>
      <c r="RLZ53" s="2"/>
      <c r="RMA53" s="2"/>
      <c r="RMB53" s="2"/>
      <c r="RMC53" s="2"/>
      <c r="RMD53" s="2"/>
      <c r="RME53" s="2"/>
      <c r="RMF53" s="2"/>
      <c r="RMG53" s="2"/>
      <c r="RMH53" s="2"/>
      <c r="RMI53" s="2"/>
      <c r="RMJ53" s="2"/>
      <c r="RMK53" s="2"/>
      <c r="RML53" s="2"/>
      <c r="RMM53" s="2"/>
      <c r="RMN53" s="2"/>
      <c r="RMO53" s="2"/>
      <c r="RMP53" s="2"/>
      <c r="RMQ53" s="2"/>
      <c r="RMR53" s="2"/>
      <c r="RMS53" s="2"/>
      <c r="RMT53" s="2"/>
      <c r="RMU53" s="2"/>
      <c r="RMV53" s="2"/>
      <c r="RMW53" s="2"/>
      <c r="RMX53" s="2"/>
      <c r="RMY53" s="2"/>
      <c r="RMZ53" s="2"/>
      <c r="RNA53" s="2"/>
      <c r="RNB53" s="2"/>
      <c r="RNC53" s="2"/>
      <c r="RND53" s="2"/>
      <c r="RNE53" s="2"/>
      <c r="RNF53" s="2"/>
      <c r="RNG53" s="2"/>
      <c r="RNH53" s="2"/>
      <c r="RNI53" s="2"/>
      <c r="RNJ53" s="2"/>
      <c r="RNK53" s="2"/>
      <c r="RNL53" s="2"/>
      <c r="RNM53" s="2"/>
      <c r="RNN53" s="2"/>
      <c r="RNO53" s="2"/>
      <c r="RNP53" s="2"/>
      <c r="RNQ53" s="2"/>
      <c r="RNR53" s="2"/>
      <c r="RNS53" s="2"/>
      <c r="RNT53" s="2"/>
      <c r="RNU53" s="2"/>
      <c r="RNV53" s="2"/>
      <c r="RNW53" s="2"/>
      <c r="RNX53" s="2"/>
      <c r="RNY53" s="2"/>
      <c r="RNZ53" s="2"/>
      <c r="ROA53" s="2"/>
      <c r="ROB53" s="2"/>
      <c r="ROC53" s="2"/>
      <c r="ROD53" s="2"/>
      <c r="ROE53" s="2"/>
      <c r="ROF53" s="2"/>
      <c r="ROG53" s="2"/>
      <c r="ROH53" s="2"/>
      <c r="ROI53" s="2"/>
      <c r="ROJ53" s="2"/>
      <c r="ROK53" s="2"/>
      <c r="ROL53" s="2"/>
      <c r="ROM53" s="2"/>
      <c r="RON53" s="2"/>
      <c r="ROO53" s="2"/>
      <c r="ROP53" s="2"/>
      <c r="ROQ53" s="2"/>
      <c r="ROR53" s="2"/>
      <c r="ROS53" s="2"/>
      <c r="ROT53" s="2"/>
      <c r="ROU53" s="2"/>
      <c r="ROV53" s="2"/>
      <c r="ROW53" s="2"/>
      <c r="ROX53" s="2"/>
      <c r="ROY53" s="2"/>
      <c r="ROZ53" s="2"/>
      <c r="RPA53" s="2"/>
      <c r="RPB53" s="2"/>
      <c r="RPC53" s="2"/>
      <c r="RPD53" s="2"/>
      <c r="RPE53" s="2"/>
      <c r="RPF53" s="2"/>
      <c r="RPG53" s="2"/>
      <c r="RPH53" s="2"/>
      <c r="RPI53" s="2"/>
      <c r="RPJ53" s="2"/>
      <c r="RPK53" s="2"/>
      <c r="RPL53" s="2"/>
      <c r="RPM53" s="2"/>
      <c r="RPN53" s="2"/>
      <c r="RPO53" s="2"/>
      <c r="RPP53" s="2"/>
      <c r="RPQ53" s="2"/>
      <c r="RPR53" s="2"/>
      <c r="RPS53" s="2"/>
      <c r="RPT53" s="2"/>
      <c r="RPU53" s="2"/>
      <c r="RPV53" s="2"/>
      <c r="RPW53" s="2"/>
      <c r="RPX53" s="2"/>
      <c r="RPY53" s="2"/>
      <c r="RPZ53" s="2"/>
      <c r="RQA53" s="2"/>
      <c r="RQB53" s="2"/>
      <c r="RQC53" s="2"/>
      <c r="RQD53" s="2"/>
      <c r="RQE53" s="2"/>
      <c r="RQF53" s="2"/>
      <c r="RQG53" s="2"/>
      <c r="RQH53" s="2"/>
      <c r="RQI53" s="2"/>
      <c r="RQJ53" s="2"/>
      <c r="RQK53" s="2"/>
      <c r="RQL53" s="2"/>
      <c r="RQM53" s="2"/>
      <c r="RQN53" s="2"/>
      <c r="RQO53" s="2"/>
      <c r="RQP53" s="2"/>
      <c r="RQQ53" s="2"/>
      <c r="RQR53" s="2"/>
      <c r="RQS53" s="2"/>
      <c r="RQT53" s="2"/>
      <c r="RQU53" s="2"/>
      <c r="RQV53" s="2"/>
      <c r="RQW53" s="2"/>
      <c r="RQX53" s="2"/>
      <c r="RQY53" s="2"/>
      <c r="RQZ53" s="2"/>
      <c r="RRA53" s="2"/>
      <c r="RRB53" s="2"/>
      <c r="RRC53" s="2"/>
      <c r="RRD53" s="2"/>
      <c r="RRE53" s="2"/>
      <c r="RRF53" s="2"/>
      <c r="RRG53" s="2"/>
      <c r="RRH53" s="2"/>
      <c r="RRI53" s="2"/>
      <c r="RRJ53" s="2"/>
      <c r="RRK53" s="2"/>
      <c r="RRL53" s="2"/>
      <c r="RRM53" s="2"/>
      <c r="RRN53" s="2"/>
      <c r="RRO53" s="2"/>
      <c r="RRP53" s="2"/>
      <c r="RRQ53" s="2"/>
      <c r="RRR53" s="2"/>
      <c r="RRS53" s="2"/>
      <c r="RRT53" s="2"/>
      <c r="RRU53" s="2"/>
      <c r="RRV53" s="2"/>
      <c r="RRW53" s="2"/>
      <c r="RRX53" s="2"/>
      <c r="RRY53" s="2"/>
      <c r="RRZ53" s="2"/>
      <c r="RSA53" s="2"/>
      <c r="RSB53" s="2"/>
      <c r="RSC53" s="2"/>
      <c r="RSD53" s="2"/>
      <c r="RSE53" s="2"/>
      <c r="RSF53" s="2"/>
      <c r="RSG53" s="2"/>
      <c r="RSH53" s="2"/>
      <c r="RSI53" s="2"/>
      <c r="RSJ53" s="2"/>
      <c r="RSK53" s="2"/>
      <c r="RSL53" s="2"/>
      <c r="RSM53" s="2"/>
      <c r="RSN53" s="2"/>
      <c r="RSO53" s="2"/>
      <c r="RSP53" s="2"/>
      <c r="RSQ53" s="2"/>
      <c r="RSR53" s="2"/>
      <c r="RSS53" s="2"/>
      <c r="RST53" s="2"/>
      <c r="RSU53" s="2"/>
      <c r="RSV53" s="2"/>
      <c r="RSW53" s="2"/>
      <c r="RSX53" s="2"/>
      <c r="RSY53" s="2"/>
      <c r="RSZ53" s="2"/>
      <c r="RTA53" s="2"/>
      <c r="RTB53" s="2"/>
      <c r="RTC53" s="2"/>
      <c r="RTD53" s="2"/>
      <c r="RTE53" s="2"/>
      <c r="RTF53" s="2"/>
      <c r="RTG53" s="2"/>
      <c r="RTH53" s="2"/>
      <c r="RTI53" s="2"/>
      <c r="RTJ53" s="2"/>
      <c r="RTK53" s="2"/>
      <c r="RTL53" s="2"/>
      <c r="RTM53" s="2"/>
      <c r="RTN53" s="2"/>
      <c r="RTO53" s="2"/>
      <c r="RTP53" s="2"/>
      <c r="RTQ53" s="2"/>
      <c r="RTR53" s="2"/>
      <c r="RTS53" s="2"/>
      <c r="RTT53" s="2"/>
      <c r="RTU53" s="2"/>
      <c r="RTV53" s="2"/>
      <c r="RTW53" s="2"/>
      <c r="RTX53" s="2"/>
      <c r="RTY53" s="2"/>
      <c r="RTZ53" s="2"/>
      <c r="RUA53" s="2"/>
      <c r="RUB53" s="2"/>
      <c r="RUC53" s="2"/>
      <c r="RUD53" s="2"/>
      <c r="RUE53" s="2"/>
      <c r="RUF53" s="2"/>
      <c r="RUG53" s="2"/>
      <c r="RUH53" s="2"/>
      <c r="RUI53" s="2"/>
      <c r="RUJ53" s="2"/>
      <c r="RUK53" s="2"/>
      <c r="RUL53" s="2"/>
      <c r="RUM53" s="2"/>
      <c r="RUN53" s="2"/>
      <c r="RUO53" s="2"/>
      <c r="RUP53" s="2"/>
      <c r="RUQ53" s="2"/>
      <c r="RUR53" s="2"/>
      <c r="RUS53" s="2"/>
      <c r="RUT53" s="2"/>
      <c r="RUU53" s="2"/>
      <c r="RUV53" s="2"/>
      <c r="RUW53" s="2"/>
      <c r="RUX53" s="2"/>
      <c r="RUY53" s="2"/>
      <c r="RUZ53" s="2"/>
      <c r="RVA53" s="2"/>
      <c r="RVB53" s="2"/>
      <c r="RVC53" s="2"/>
      <c r="RVD53" s="2"/>
      <c r="RVE53" s="2"/>
      <c r="RVF53" s="2"/>
      <c r="RVG53" s="2"/>
      <c r="RVH53" s="2"/>
      <c r="RVI53" s="2"/>
      <c r="RVJ53" s="2"/>
      <c r="RVK53" s="2"/>
      <c r="RVL53" s="2"/>
      <c r="RVM53" s="2"/>
      <c r="RVN53" s="2"/>
      <c r="RVO53" s="2"/>
      <c r="RVP53" s="2"/>
      <c r="RVQ53" s="2"/>
      <c r="RVR53" s="2"/>
      <c r="RVS53" s="2"/>
      <c r="RVT53" s="2"/>
      <c r="RVU53" s="2"/>
      <c r="RVV53" s="2"/>
      <c r="RVW53" s="2"/>
      <c r="RVX53" s="2"/>
      <c r="RVY53" s="2"/>
      <c r="RVZ53" s="2"/>
      <c r="RWA53" s="2"/>
      <c r="RWB53" s="2"/>
      <c r="RWC53" s="2"/>
      <c r="RWD53" s="2"/>
      <c r="RWE53" s="2"/>
      <c r="RWF53" s="2"/>
      <c r="RWG53" s="2"/>
      <c r="RWH53" s="2"/>
      <c r="RWI53" s="2"/>
      <c r="RWJ53" s="2"/>
      <c r="RWK53" s="2"/>
      <c r="RWL53" s="2"/>
      <c r="RWM53" s="2"/>
      <c r="RWN53" s="2"/>
      <c r="RWO53" s="2"/>
      <c r="RWP53" s="2"/>
      <c r="RWQ53" s="2"/>
      <c r="RWR53" s="2"/>
      <c r="RWS53" s="2"/>
      <c r="RWT53" s="2"/>
      <c r="RWU53" s="2"/>
      <c r="RWV53" s="2"/>
      <c r="RWW53" s="2"/>
      <c r="RWX53" s="2"/>
      <c r="RWY53" s="2"/>
      <c r="RWZ53" s="2"/>
      <c r="RXA53" s="2"/>
      <c r="RXB53" s="2"/>
      <c r="RXC53" s="2"/>
      <c r="RXD53" s="2"/>
      <c r="RXE53" s="2"/>
      <c r="RXF53" s="2"/>
      <c r="RXG53" s="2"/>
      <c r="RXH53" s="2"/>
      <c r="RXI53" s="2"/>
      <c r="RXJ53" s="2"/>
      <c r="RXK53" s="2"/>
      <c r="RXL53" s="2"/>
      <c r="RXM53" s="2"/>
      <c r="RXN53" s="2"/>
      <c r="RXO53" s="2"/>
      <c r="RXP53" s="2"/>
      <c r="RXQ53" s="2"/>
      <c r="RXR53" s="2"/>
      <c r="RXS53" s="2"/>
      <c r="RXT53" s="2"/>
      <c r="RXU53" s="2"/>
      <c r="RXV53" s="2"/>
      <c r="RXW53" s="2"/>
      <c r="RXX53" s="2"/>
      <c r="RXY53" s="2"/>
      <c r="RXZ53" s="2"/>
      <c r="RYA53" s="2"/>
      <c r="RYB53" s="2"/>
      <c r="RYC53" s="2"/>
      <c r="RYD53" s="2"/>
      <c r="RYE53" s="2"/>
      <c r="RYF53" s="2"/>
      <c r="RYG53" s="2"/>
      <c r="RYH53" s="2"/>
      <c r="RYI53" s="2"/>
      <c r="RYJ53" s="2"/>
      <c r="RYK53" s="2"/>
      <c r="RYL53" s="2"/>
      <c r="RYM53" s="2"/>
      <c r="RYN53" s="2"/>
      <c r="RYO53" s="2"/>
      <c r="RYP53" s="2"/>
      <c r="RYQ53" s="2"/>
      <c r="RYR53" s="2"/>
      <c r="RYS53" s="2"/>
      <c r="RYT53" s="2"/>
      <c r="RYU53" s="2"/>
      <c r="RYV53" s="2"/>
      <c r="RYW53" s="2"/>
      <c r="RYX53" s="2"/>
      <c r="RYY53" s="2"/>
      <c r="RYZ53" s="2"/>
      <c r="RZA53" s="2"/>
      <c r="RZB53" s="2"/>
      <c r="RZC53" s="2"/>
      <c r="RZD53" s="2"/>
      <c r="RZE53" s="2"/>
      <c r="RZF53" s="2"/>
      <c r="RZG53" s="2"/>
      <c r="RZH53" s="2"/>
      <c r="RZI53" s="2"/>
      <c r="RZJ53" s="2"/>
      <c r="RZK53" s="2"/>
      <c r="RZL53" s="2"/>
      <c r="RZM53" s="2"/>
      <c r="RZN53" s="2"/>
      <c r="RZO53" s="2"/>
      <c r="RZP53" s="2"/>
      <c r="RZQ53" s="2"/>
      <c r="RZR53" s="2"/>
      <c r="RZS53" s="2"/>
      <c r="RZT53" s="2"/>
      <c r="RZU53" s="2"/>
      <c r="RZV53" s="2"/>
      <c r="RZW53" s="2"/>
      <c r="RZX53" s="2"/>
      <c r="RZY53" s="2"/>
      <c r="RZZ53" s="2"/>
      <c r="SAA53" s="2"/>
      <c r="SAB53" s="2"/>
      <c r="SAC53" s="2"/>
      <c r="SAD53" s="2"/>
      <c r="SAE53" s="2"/>
      <c r="SAF53" s="2"/>
      <c r="SAG53" s="2"/>
      <c r="SAH53" s="2"/>
      <c r="SAI53" s="2"/>
      <c r="SAJ53" s="2"/>
      <c r="SAK53" s="2"/>
      <c r="SAL53" s="2"/>
      <c r="SAM53" s="2"/>
      <c r="SAN53" s="2"/>
      <c r="SAO53" s="2"/>
      <c r="SAP53" s="2"/>
      <c r="SAQ53" s="2"/>
      <c r="SAR53" s="2"/>
      <c r="SAS53" s="2"/>
      <c r="SAT53" s="2"/>
      <c r="SAU53" s="2"/>
      <c r="SAV53" s="2"/>
      <c r="SAW53" s="2"/>
      <c r="SAX53" s="2"/>
      <c r="SAY53" s="2"/>
      <c r="SAZ53" s="2"/>
      <c r="SBA53" s="2"/>
      <c r="SBB53" s="2"/>
      <c r="SBC53" s="2"/>
      <c r="SBD53" s="2"/>
      <c r="SBE53" s="2"/>
      <c r="SBF53" s="2"/>
      <c r="SBG53" s="2"/>
      <c r="SBH53" s="2"/>
      <c r="SBI53" s="2"/>
      <c r="SBJ53" s="2"/>
      <c r="SBK53" s="2"/>
      <c r="SBL53" s="2"/>
      <c r="SBM53" s="2"/>
      <c r="SBN53" s="2"/>
      <c r="SBO53" s="2"/>
      <c r="SBP53" s="2"/>
      <c r="SBQ53" s="2"/>
      <c r="SBR53" s="2"/>
      <c r="SBS53" s="2"/>
      <c r="SBT53" s="2"/>
      <c r="SBU53" s="2"/>
      <c r="SBV53" s="2"/>
      <c r="SBW53" s="2"/>
      <c r="SBX53" s="2"/>
      <c r="SBY53" s="2"/>
      <c r="SBZ53" s="2"/>
      <c r="SCA53" s="2"/>
      <c r="SCB53" s="2"/>
      <c r="SCC53" s="2"/>
      <c r="SCD53" s="2"/>
      <c r="SCE53" s="2"/>
      <c r="SCF53" s="2"/>
      <c r="SCG53" s="2"/>
      <c r="SCH53" s="2"/>
      <c r="SCI53" s="2"/>
      <c r="SCJ53" s="2"/>
      <c r="SCK53" s="2"/>
      <c r="SCL53" s="2"/>
      <c r="SCM53" s="2"/>
      <c r="SCN53" s="2"/>
      <c r="SCO53" s="2"/>
      <c r="SCP53" s="2"/>
      <c r="SCQ53" s="2"/>
      <c r="SCR53" s="2"/>
      <c r="SCS53" s="2"/>
      <c r="SCT53" s="2"/>
      <c r="SCU53" s="2"/>
      <c r="SCV53" s="2"/>
      <c r="SCW53" s="2"/>
      <c r="SCX53" s="2"/>
      <c r="SCY53" s="2"/>
      <c r="SCZ53" s="2"/>
      <c r="SDA53" s="2"/>
      <c r="SDB53" s="2"/>
      <c r="SDC53" s="2"/>
      <c r="SDD53" s="2"/>
      <c r="SDE53" s="2"/>
      <c r="SDF53" s="2"/>
      <c r="SDG53" s="2"/>
      <c r="SDH53" s="2"/>
      <c r="SDI53" s="2"/>
      <c r="SDJ53" s="2"/>
      <c r="SDK53" s="2"/>
      <c r="SDL53" s="2"/>
      <c r="SDM53" s="2"/>
      <c r="SDN53" s="2"/>
      <c r="SDO53" s="2"/>
      <c r="SDP53" s="2"/>
      <c r="SDQ53" s="2"/>
      <c r="SDR53" s="2"/>
      <c r="SDS53" s="2"/>
      <c r="SDT53" s="2"/>
      <c r="SDU53" s="2"/>
      <c r="SDV53" s="2"/>
      <c r="SDW53" s="2"/>
      <c r="SDX53" s="2"/>
      <c r="SDY53" s="2"/>
      <c r="SDZ53" s="2"/>
      <c r="SEA53" s="2"/>
      <c r="SEB53" s="2"/>
      <c r="SEC53" s="2"/>
      <c r="SED53" s="2"/>
      <c r="SEE53" s="2"/>
      <c r="SEF53" s="2"/>
      <c r="SEG53" s="2"/>
      <c r="SEH53" s="2"/>
      <c r="SEI53" s="2"/>
      <c r="SEJ53" s="2"/>
      <c r="SEK53" s="2"/>
      <c r="SEL53" s="2"/>
      <c r="SEM53" s="2"/>
      <c r="SEN53" s="2"/>
      <c r="SEO53" s="2"/>
      <c r="SEP53" s="2"/>
      <c r="SEQ53" s="2"/>
      <c r="SER53" s="2"/>
      <c r="SES53" s="2"/>
      <c r="SET53" s="2"/>
      <c r="SEU53" s="2"/>
      <c r="SEV53" s="2"/>
      <c r="SEW53" s="2"/>
      <c r="SEX53" s="2"/>
      <c r="SEY53" s="2"/>
      <c r="SEZ53" s="2"/>
      <c r="SFA53" s="2"/>
      <c r="SFB53" s="2"/>
      <c r="SFC53" s="2"/>
      <c r="SFD53" s="2"/>
      <c r="SFE53" s="2"/>
      <c r="SFF53" s="2"/>
      <c r="SFG53" s="2"/>
      <c r="SFH53" s="2"/>
      <c r="SFI53" s="2"/>
      <c r="SFJ53" s="2"/>
      <c r="SFK53" s="2"/>
      <c r="SFL53" s="2"/>
      <c r="SFM53" s="2"/>
      <c r="SFN53" s="2"/>
      <c r="SFO53" s="2"/>
      <c r="SFP53" s="2"/>
      <c r="SFQ53" s="2"/>
      <c r="SFR53" s="2"/>
      <c r="SFS53" s="2"/>
      <c r="SFT53" s="2"/>
      <c r="SFU53" s="2"/>
      <c r="SFV53" s="2"/>
      <c r="SFW53" s="2"/>
      <c r="SFX53" s="2"/>
      <c r="SFY53" s="2"/>
      <c r="SFZ53" s="2"/>
      <c r="SGA53" s="2"/>
      <c r="SGB53" s="2"/>
      <c r="SGC53" s="2"/>
      <c r="SGD53" s="2"/>
      <c r="SGE53" s="2"/>
      <c r="SGF53" s="2"/>
      <c r="SGG53" s="2"/>
      <c r="SGH53" s="2"/>
      <c r="SGI53" s="2"/>
      <c r="SGJ53" s="2"/>
      <c r="SGK53" s="2"/>
      <c r="SGL53" s="2"/>
      <c r="SGM53" s="2"/>
      <c r="SGN53" s="2"/>
      <c r="SGO53" s="2"/>
      <c r="SGP53" s="2"/>
      <c r="SGQ53" s="2"/>
      <c r="SGR53" s="2"/>
      <c r="SGS53" s="2"/>
      <c r="SGT53" s="2"/>
      <c r="SGU53" s="2"/>
      <c r="SGV53" s="2"/>
      <c r="SGW53" s="2"/>
      <c r="SGX53" s="2"/>
      <c r="SGY53" s="2"/>
      <c r="SGZ53" s="2"/>
      <c r="SHA53" s="2"/>
      <c r="SHB53" s="2"/>
      <c r="SHC53" s="2"/>
      <c r="SHD53" s="2"/>
      <c r="SHE53" s="2"/>
      <c r="SHF53" s="2"/>
      <c r="SHG53" s="2"/>
      <c r="SHH53" s="2"/>
      <c r="SHI53" s="2"/>
      <c r="SHJ53" s="2"/>
      <c r="SHK53" s="2"/>
      <c r="SHL53" s="2"/>
      <c r="SHM53" s="2"/>
      <c r="SHN53" s="2"/>
      <c r="SHO53" s="2"/>
      <c r="SHP53" s="2"/>
      <c r="SHQ53" s="2"/>
      <c r="SHR53" s="2"/>
      <c r="SHS53" s="2"/>
      <c r="SHT53" s="2"/>
      <c r="SHU53" s="2"/>
      <c r="SHV53" s="2"/>
      <c r="SHW53" s="2"/>
      <c r="SHX53" s="2"/>
      <c r="SHY53" s="2"/>
      <c r="SHZ53" s="2"/>
      <c r="SIA53" s="2"/>
      <c r="SIB53" s="2"/>
      <c r="SIC53" s="2"/>
      <c r="SID53" s="2"/>
      <c r="SIE53" s="2"/>
      <c r="SIF53" s="2"/>
      <c r="SIG53" s="2"/>
      <c r="SIH53" s="2"/>
      <c r="SII53" s="2"/>
      <c r="SIJ53" s="2"/>
      <c r="SIK53" s="2"/>
      <c r="SIL53" s="2"/>
      <c r="SIM53" s="2"/>
      <c r="SIN53" s="2"/>
      <c r="SIO53" s="2"/>
      <c r="SIP53" s="2"/>
      <c r="SIQ53" s="2"/>
      <c r="SIR53" s="2"/>
      <c r="SIS53" s="2"/>
      <c r="SIT53" s="2"/>
      <c r="SIU53" s="2"/>
      <c r="SIV53" s="2"/>
      <c r="SIW53" s="2"/>
      <c r="SIX53" s="2"/>
      <c r="SIY53" s="2"/>
      <c r="SIZ53" s="2"/>
      <c r="SJA53" s="2"/>
      <c r="SJB53" s="2"/>
      <c r="SJC53" s="2"/>
      <c r="SJD53" s="2"/>
      <c r="SJE53" s="2"/>
      <c r="SJF53" s="2"/>
      <c r="SJG53" s="2"/>
      <c r="SJH53" s="2"/>
      <c r="SJI53" s="2"/>
      <c r="SJJ53" s="2"/>
      <c r="SJK53" s="2"/>
      <c r="SJL53" s="2"/>
      <c r="SJM53" s="2"/>
      <c r="SJN53" s="2"/>
      <c r="SJO53" s="2"/>
      <c r="SJP53" s="2"/>
      <c r="SJQ53" s="2"/>
      <c r="SJR53" s="2"/>
      <c r="SJS53" s="2"/>
      <c r="SJT53" s="2"/>
      <c r="SJU53" s="2"/>
      <c r="SJV53" s="2"/>
      <c r="SJW53" s="2"/>
      <c r="SJX53" s="2"/>
      <c r="SJY53" s="2"/>
      <c r="SJZ53" s="2"/>
      <c r="SKA53" s="2"/>
      <c r="SKB53" s="2"/>
      <c r="SKC53" s="2"/>
      <c r="SKD53" s="2"/>
      <c r="SKE53" s="2"/>
      <c r="SKF53" s="2"/>
      <c r="SKG53" s="2"/>
      <c r="SKH53" s="2"/>
      <c r="SKI53" s="2"/>
      <c r="SKJ53" s="2"/>
      <c r="SKK53" s="2"/>
      <c r="SKL53" s="2"/>
      <c r="SKM53" s="2"/>
      <c r="SKN53" s="2"/>
      <c r="SKO53" s="2"/>
      <c r="SKP53" s="2"/>
      <c r="SKQ53" s="2"/>
      <c r="SKR53" s="2"/>
      <c r="SKS53" s="2"/>
      <c r="SKT53" s="2"/>
      <c r="SKU53" s="2"/>
      <c r="SKV53" s="2"/>
      <c r="SKW53" s="2"/>
      <c r="SKX53" s="2"/>
      <c r="SKY53" s="2"/>
      <c r="SKZ53" s="2"/>
      <c r="SLA53" s="2"/>
      <c r="SLB53" s="2"/>
      <c r="SLC53" s="2"/>
      <c r="SLD53" s="2"/>
      <c r="SLE53" s="2"/>
      <c r="SLF53" s="2"/>
      <c r="SLG53" s="2"/>
      <c r="SLH53" s="2"/>
      <c r="SLI53" s="2"/>
      <c r="SLJ53" s="2"/>
      <c r="SLK53" s="2"/>
      <c r="SLL53" s="2"/>
      <c r="SLM53" s="2"/>
      <c r="SLN53" s="2"/>
      <c r="SLO53" s="2"/>
      <c r="SLP53" s="2"/>
      <c r="SLQ53" s="2"/>
      <c r="SLR53" s="2"/>
      <c r="SLS53" s="2"/>
      <c r="SLT53" s="2"/>
      <c r="SLU53" s="2"/>
      <c r="SLV53" s="2"/>
      <c r="SLW53" s="2"/>
      <c r="SLX53" s="2"/>
      <c r="SLY53" s="2"/>
      <c r="SLZ53" s="2"/>
      <c r="SMA53" s="2"/>
      <c r="SMB53" s="2"/>
      <c r="SMC53" s="2"/>
      <c r="SMD53" s="2"/>
      <c r="SME53" s="2"/>
      <c r="SMF53" s="2"/>
      <c r="SMG53" s="2"/>
      <c r="SMH53" s="2"/>
      <c r="SMI53" s="2"/>
      <c r="SMJ53" s="2"/>
      <c r="SMK53" s="2"/>
      <c r="SML53" s="2"/>
      <c r="SMM53" s="2"/>
      <c r="SMN53" s="2"/>
      <c r="SMO53" s="2"/>
      <c r="SMP53" s="2"/>
      <c r="SMQ53" s="2"/>
      <c r="SMR53" s="2"/>
      <c r="SMS53" s="2"/>
      <c r="SMT53" s="2"/>
      <c r="SMU53" s="2"/>
      <c r="SMV53" s="2"/>
      <c r="SMW53" s="2"/>
      <c r="SMX53" s="2"/>
      <c r="SMY53" s="2"/>
      <c r="SMZ53" s="2"/>
      <c r="SNA53" s="2"/>
      <c r="SNB53" s="2"/>
      <c r="SNC53" s="2"/>
      <c r="SND53" s="2"/>
      <c r="SNE53" s="2"/>
      <c r="SNF53" s="2"/>
      <c r="SNG53" s="2"/>
      <c r="SNH53" s="2"/>
      <c r="SNI53" s="2"/>
      <c r="SNJ53" s="2"/>
      <c r="SNK53" s="2"/>
      <c r="SNL53" s="2"/>
      <c r="SNM53" s="2"/>
      <c r="SNN53" s="2"/>
      <c r="SNO53" s="2"/>
      <c r="SNP53" s="2"/>
      <c r="SNQ53" s="2"/>
      <c r="SNR53" s="2"/>
      <c r="SNS53" s="2"/>
      <c r="SNT53" s="2"/>
      <c r="SNU53" s="2"/>
      <c r="SNV53" s="2"/>
      <c r="SNW53" s="2"/>
      <c r="SNX53" s="2"/>
      <c r="SNY53" s="2"/>
      <c r="SNZ53" s="2"/>
      <c r="SOA53" s="2"/>
      <c r="SOB53" s="2"/>
      <c r="SOC53" s="2"/>
      <c r="SOD53" s="2"/>
      <c r="SOE53" s="2"/>
      <c r="SOF53" s="2"/>
      <c r="SOG53" s="2"/>
      <c r="SOH53" s="2"/>
      <c r="SOI53" s="2"/>
      <c r="SOJ53" s="2"/>
      <c r="SOK53" s="2"/>
      <c r="SOL53" s="2"/>
      <c r="SOM53" s="2"/>
      <c r="SON53" s="2"/>
      <c r="SOO53" s="2"/>
      <c r="SOP53" s="2"/>
      <c r="SOQ53" s="2"/>
      <c r="SOR53" s="2"/>
      <c r="SOS53" s="2"/>
      <c r="SOT53" s="2"/>
      <c r="SOU53" s="2"/>
      <c r="SOV53" s="2"/>
      <c r="SOW53" s="2"/>
      <c r="SOX53" s="2"/>
      <c r="SOY53" s="2"/>
      <c r="SOZ53" s="2"/>
      <c r="SPA53" s="2"/>
      <c r="SPB53" s="2"/>
      <c r="SPC53" s="2"/>
      <c r="SPD53" s="2"/>
      <c r="SPE53" s="2"/>
      <c r="SPF53" s="2"/>
      <c r="SPG53" s="2"/>
      <c r="SPH53" s="2"/>
      <c r="SPI53" s="2"/>
      <c r="SPJ53" s="2"/>
      <c r="SPK53" s="2"/>
      <c r="SPL53" s="2"/>
      <c r="SPM53" s="2"/>
      <c r="SPN53" s="2"/>
      <c r="SPO53" s="2"/>
      <c r="SPP53" s="2"/>
      <c r="SPQ53" s="2"/>
      <c r="SPR53" s="2"/>
      <c r="SPS53" s="2"/>
      <c r="SPT53" s="2"/>
      <c r="SPU53" s="2"/>
      <c r="SPV53" s="2"/>
      <c r="SPW53" s="2"/>
      <c r="SPX53" s="2"/>
      <c r="SPY53" s="2"/>
      <c r="SPZ53" s="2"/>
      <c r="SQA53" s="2"/>
      <c r="SQB53" s="2"/>
      <c r="SQC53" s="2"/>
      <c r="SQD53" s="2"/>
      <c r="SQE53" s="2"/>
      <c r="SQF53" s="2"/>
      <c r="SQG53" s="2"/>
      <c r="SQH53" s="2"/>
      <c r="SQI53" s="2"/>
      <c r="SQJ53" s="2"/>
      <c r="SQK53" s="2"/>
      <c r="SQL53" s="2"/>
      <c r="SQM53" s="2"/>
      <c r="SQN53" s="2"/>
      <c r="SQO53" s="2"/>
      <c r="SQP53" s="2"/>
      <c r="SQQ53" s="2"/>
      <c r="SQR53" s="2"/>
      <c r="SQS53" s="2"/>
      <c r="SQT53" s="2"/>
      <c r="SQU53" s="2"/>
      <c r="SQV53" s="2"/>
      <c r="SQW53" s="2"/>
      <c r="SQX53" s="2"/>
      <c r="SQY53" s="2"/>
      <c r="SQZ53" s="2"/>
      <c r="SRA53" s="2"/>
      <c r="SRB53" s="2"/>
      <c r="SRC53" s="2"/>
      <c r="SRD53" s="2"/>
      <c r="SRE53" s="2"/>
      <c r="SRF53" s="2"/>
      <c r="SRG53" s="2"/>
      <c r="SRH53" s="2"/>
      <c r="SRI53" s="2"/>
      <c r="SRJ53" s="2"/>
      <c r="SRK53" s="2"/>
      <c r="SRL53" s="2"/>
      <c r="SRM53" s="2"/>
      <c r="SRN53" s="2"/>
      <c r="SRO53" s="2"/>
      <c r="SRP53" s="2"/>
      <c r="SRQ53" s="2"/>
      <c r="SRR53" s="2"/>
      <c r="SRS53" s="2"/>
      <c r="SRT53" s="2"/>
      <c r="SRU53" s="2"/>
      <c r="SRV53" s="2"/>
      <c r="SRW53" s="2"/>
      <c r="SRX53" s="2"/>
      <c r="SRY53" s="2"/>
      <c r="SRZ53" s="2"/>
      <c r="SSA53" s="2"/>
      <c r="SSB53" s="2"/>
      <c r="SSC53" s="2"/>
      <c r="SSD53" s="2"/>
      <c r="SSE53" s="2"/>
      <c r="SSF53" s="2"/>
      <c r="SSG53" s="2"/>
      <c r="SSH53" s="2"/>
      <c r="SSI53" s="2"/>
      <c r="SSJ53" s="2"/>
      <c r="SSK53" s="2"/>
      <c r="SSL53" s="2"/>
      <c r="SSM53" s="2"/>
      <c r="SSN53" s="2"/>
      <c r="SSO53" s="2"/>
      <c r="SSP53" s="2"/>
      <c r="SSQ53" s="2"/>
      <c r="SSR53" s="2"/>
      <c r="SSS53" s="2"/>
      <c r="SST53" s="2"/>
      <c r="SSU53" s="2"/>
      <c r="SSV53" s="2"/>
      <c r="SSW53" s="2"/>
      <c r="SSX53" s="2"/>
      <c r="SSY53" s="2"/>
      <c r="SSZ53" s="2"/>
      <c r="STA53" s="2"/>
      <c r="STB53" s="2"/>
      <c r="STC53" s="2"/>
      <c r="STD53" s="2"/>
      <c r="STE53" s="2"/>
      <c r="STF53" s="2"/>
      <c r="STG53" s="2"/>
      <c r="STH53" s="2"/>
      <c r="STI53" s="2"/>
      <c r="STJ53" s="2"/>
      <c r="STK53" s="2"/>
      <c r="STL53" s="2"/>
      <c r="STM53" s="2"/>
      <c r="STN53" s="2"/>
      <c r="STO53" s="2"/>
      <c r="STP53" s="2"/>
      <c r="STQ53" s="2"/>
      <c r="STR53" s="2"/>
      <c r="STS53" s="2"/>
      <c r="STT53" s="2"/>
      <c r="STU53" s="2"/>
      <c r="STV53" s="2"/>
      <c r="STW53" s="2"/>
      <c r="STX53" s="2"/>
      <c r="STY53" s="2"/>
      <c r="STZ53" s="2"/>
      <c r="SUA53" s="2"/>
      <c r="SUB53" s="2"/>
      <c r="SUC53" s="2"/>
      <c r="SUD53" s="2"/>
      <c r="SUE53" s="2"/>
      <c r="SUF53" s="2"/>
      <c r="SUG53" s="2"/>
      <c r="SUH53" s="2"/>
      <c r="SUI53" s="2"/>
      <c r="SUJ53" s="2"/>
      <c r="SUK53" s="2"/>
      <c r="SUL53" s="2"/>
      <c r="SUM53" s="2"/>
      <c r="SUN53" s="2"/>
      <c r="SUO53" s="2"/>
      <c r="SUP53" s="2"/>
      <c r="SUQ53" s="2"/>
      <c r="SUR53" s="2"/>
      <c r="SUS53" s="2"/>
      <c r="SUT53" s="2"/>
      <c r="SUU53" s="2"/>
      <c r="SUV53" s="2"/>
      <c r="SUW53" s="2"/>
      <c r="SUX53" s="2"/>
      <c r="SUY53" s="2"/>
      <c r="SUZ53" s="2"/>
      <c r="SVA53" s="2"/>
      <c r="SVB53" s="2"/>
      <c r="SVC53" s="2"/>
      <c r="SVD53" s="2"/>
      <c r="SVE53" s="2"/>
      <c r="SVF53" s="2"/>
      <c r="SVG53" s="2"/>
      <c r="SVH53" s="2"/>
      <c r="SVI53" s="2"/>
      <c r="SVJ53" s="2"/>
      <c r="SVK53" s="2"/>
      <c r="SVL53" s="2"/>
      <c r="SVM53" s="2"/>
      <c r="SVN53" s="2"/>
      <c r="SVO53" s="2"/>
      <c r="SVP53" s="2"/>
      <c r="SVQ53" s="2"/>
      <c r="SVR53" s="2"/>
      <c r="SVS53" s="2"/>
      <c r="SVT53" s="2"/>
      <c r="SVU53" s="2"/>
      <c r="SVV53" s="2"/>
      <c r="SVW53" s="2"/>
      <c r="SVX53" s="2"/>
      <c r="SVY53" s="2"/>
      <c r="SVZ53" s="2"/>
      <c r="SWA53" s="2"/>
      <c r="SWB53" s="2"/>
      <c r="SWC53" s="2"/>
      <c r="SWD53" s="2"/>
      <c r="SWE53" s="2"/>
      <c r="SWF53" s="2"/>
      <c r="SWG53" s="2"/>
      <c r="SWH53" s="2"/>
      <c r="SWI53" s="2"/>
      <c r="SWJ53" s="2"/>
      <c r="SWK53" s="2"/>
      <c r="SWL53" s="2"/>
      <c r="SWM53" s="2"/>
      <c r="SWN53" s="2"/>
      <c r="SWO53" s="2"/>
      <c r="SWP53" s="2"/>
      <c r="SWQ53" s="2"/>
      <c r="SWR53" s="2"/>
      <c r="SWS53" s="2"/>
      <c r="SWT53" s="2"/>
      <c r="SWU53" s="2"/>
      <c r="SWV53" s="2"/>
      <c r="SWW53" s="2"/>
      <c r="SWX53" s="2"/>
      <c r="SWY53" s="2"/>
      <c r="SWZ53" s="2"/>
      <c r="SXA53" s="2"/>
      <c r="SXB53" s="2"/>
      <c r="SXC53" s="2"/>
      <c r="SXD53" s="2"/>
      <c r="SXE53" s="2"/>
      <c r="SXF53" s="2"/>
      <c r="SXG53" s="2"/>
      <c r="SXH53" s="2"/>
      <c r="SXI53" s="2"/>
      <c r="SXJ53" s="2"/>
      <c r="SXK53" s="2"/>
      <c r="SXL53" s="2"/>
      <c r="SXM53" s="2"/>
      <c r="SXN53" s="2"/>
      <c r="SXO53" s="2"/>
      <c r="SXP53" s="2"/>
      <c r="SXQ53" s="2"/>
      <c r="SXR53" s="2"/>
      <c r="SXS53" s="2"/>
      <c r="SXT53" s="2"/>
      <c r="SXU53" s="2"/>
      <c r="SXV53" s="2"/>
      <c r="SXW53" s="2"/>
      <c r="SXX53" s="2"/>
      <c r="SXY53" s="2"/>
      <c r="SXZ53" s="2"/>
      <c r="SYA53" s="2"/>
      <c r="SYB53" s="2"/>
      <c r="SYC53" s="2"/>
      <c r="SYD53" s="2"/>
      <c r="SYE53" s="2"/>
      <c r="SYF53" s="2"/>
      <c r="SYG53" s="2"/>
      <c r="SYH53" s="2"/>
      <c r="SYI53" s="2"/>
      <c r="SYJ53" s="2"/>
      <c r="SYK53" s="2"/>
      <c r="SYL53" s="2"/>
      <c r="SYM53" s="2"/>
      <c r="SYN53" s="2"/>
      <c r="SYO53" s="2"/>
      <c r="SYP53" s="2"/>
      <c r="SYQ53" s="2"/>
      <c r="SYR53" s="2"/>
      <c r="SYS53" s="2"/>
      <c r="SYT53" s="2"/>
      <c r="SYU53" s="2"/>
      <c r="SYV53" s="2"/>
      <c r="SYW53" s="2"/>
      <c r="SYX53" s="2"/>
      <c r="SYY53" s="2"/>
      <c r="SYZ53" s="2"/>
      <c r="SZA53" s="2"/>
      <c r="SZB53" s="2"/>
      <c r="SZC53" s="2"/>
      <c r="SZD53" s="2"/>
      <c r="SZE53" s="2"/>
      <c r="SZF53" s="2"/>
      <c r="SZG53" s="2"/>
      <c r="SZH53" s="2"/>
      <c r="SZI53" s="2"/>
      <c r="SZJ53" s="2"/>
      <c r="SZK53" s="2"/>
      <c r="SZL53" s="2"/>
      <c r="SZM53" s="2"/>
      <c r="SZN53" s="2"/>
      <c r="SZO53" s="2"/>
      <c r="SZP53" s="2"/>
      <c r="SZQ53" s="2"/>
      <c r="SZR53" s="2"/>
      <c r="SZS53" s="2"/>
      <c r="SZT53" s="2"/>
      <c r="SZU53" s="2"/>
      <c r="SZV53" s="2"/>
      <c r="SZW53" s="2"/>
      <c r="SZX53" s="2"/>
      <c r="SZY53" s="2"/>
      <c r="SZZ53" s="2"/>
      <c r="TAA53" s="2"/>
      <c r="TAB53" s="2"/>
      <c r="TAC53" s="2"/>
      <c r="TAD53" s="2"/>
      <c r="TAE53" s="2"/>
      <c r="TAF53" s="2"/>
      <c r="TAG53" s="2"/>
      <c r="TAH53" s="2"/>
      <c r="TAI53" s="2"/>
      <c r="TAJ53" s="2"/>
      <c r="TAK53" s="2"/>
      <c r="TAL53" s="2"/>
      <c r="TAM53" s="2"/>
      <c r="TAN53" s="2"/>
      <c r="TAO53" s="2"/>
      <c r="TAP53" s="2"/>
      <c r="TAQ53" s="2"/>
      <c r="TAR53" s="2"/>
      <c r="TAS53" s="2"/>
      <c r="TAT53" s="2"/>
      <c r="TAU53" s="2"/>
      <c r="TAV53" s="2"/>
      <c r="TAW53" s="2"/>
      <c r="TAX53" s="2"/>
      <c r="TAY53" s="2"/>
      <c r="TAZ53" s="2"/>
      <c r="TBA53" s="2"/>
      <c r="TBB53" s="2"/>
      <c r="TBC53" s="2"/>
      <c r="TBD53" s="2"/>
      <c r="TBE53" s="2"/>
      <c r="TBF53" s="2"/>
      <c r="TBG53" s="2"/>
      <c r="TBH53" s="2"/>
      <c r="TBI53" s="2"/>
      <c r="TBJ53" s="2"/>
      <c r="TBK53" s="2"/>
      <c r="TBL53" s="2"/>
      <c r="TBM53" s="2"/>
      <c r="TBN53" s="2"/>
      <c r="TBO53" s="2"/>
      <c r="TBP53" s="2"/>
      <c r="TBQ53" s="2"/>
      <c r="TBR53" s="2"/>
      <c r="TBS53" s="2"/>
      <c r="TBT53" s="2"/>
      <c r="TBU53" s="2"/>
      <c r="TBV53" s="2"/>
      <c r="TBW53" s="2"/>
      <c r="TBX53" s="2"/>
      <c r="TBY53" s="2"/>
      <c r="TBZ53" s="2"/>
      <c r="TCA53" s="2"/>
      <c r="TCB53" s="2"/>
      <c r="TCC53" s="2"/>
      <c r="TCD53" s="2"/>
      <c r="TCE53" s="2"/>
      <c r="TCF53" s="2"/>
      <c r="TCG53" s="2"/>
      <c r="TCH53" s="2"/>
      <c r="TCI53" s="2"/>
      <c r="TCJ53" s="2"/>
      <c r="TCK53" s="2"/>
      <c r="TCL53" s="2"/>
      <c r="TCM53" s="2"/>
      <c r="TCN53" s="2"/>
      <c r="TCO53" s="2"/>
      <c r="TCP53" s="2"/>
      <c r="TCQ53" s="2"/>
      <c r="TCR53" s="2"/>
      <c r="TCS53" s="2"/>
      <c r="TCT53" s="2"/>
      <c r="TCU53" s="2"/>
      <c r="TCV53" s="2"/>
      <c r="TCW53" s="2"/>
      <c r="TCX53" s="2"/>
      <c r="TCY53" s="2"/>
      <c r="TCZ53" s="2"/>
      <c r="TDA53" s="2"/>
      <c r="TDB53" s="2"/>
      <c r="TDC53" s="2"/>
      <c r="TDD53" s="2"/>
      <c r="TDE53" s="2"/>
      <c r="TDF53" s="2"/>
      <c r="TDG53" s="2"/>
      <c r="TDH53" s="2"/>
      <c r="TDI53" s="2"/>
      <c r="TDJ53" s="2"/>
      <c r="TDK53" s="2"/>
      <c r="TDL53" s="2"/>
      <c r="TDM53" s="2"/>
      <c r="TDN53" s="2"/>
      <c r="TDO53" s="2"/>
      <c r="TDP53" s="2"/>
      <c r="TDQ53" s="2"/>
      <c r="TDR53" s="2"/>
      <c r="TDS53" s="2"/>
      <c r="TDT53" s="2"/>
      <c r="TDU53" s="2"/>
      <c r="TDV53" s="2"/>
      <c r="TDW53" s="2"/>
      <c r="TDX53" s="2"/>
      <c r="TDY53" s="2"/>
      <c r="TDZ53" s="2"/>
      <c r="TEA53" s="2"/>
      <c r="TEB53" s="2"/>
      <c r="TEC53" s="2"/>
      <c r="TED53" s="2"/>
      <c r="TEE53" s="2"/>
      <c r="TEF53" s="2"/>
      <c r="TEG53" s="2"/>
      <c r="TEH53" s="2"/>
      <c r="TEI53" s="2"/>
      <c r="TEJ53" s="2"/>
      <c r="TEK53" s="2"/>
      <c r="TEL53" s="2"/>
      <c r="TEM53" s="2"/>
      <c r="TEN53" s="2"/>
      <c r="TEO53" s="2"/>
      <c r="TEP53" s="2"/>
      <c r="TEQ53" s="2"/>
      <c r="TER53" s="2"/>
      <c r="TES53" s="2"/>
      <c r="TET53" s="2"/>
      <c r="TEU53" s="2"/>
      <c r="TEV53" s="2"/>
      <c r="TEW53" s="2"/>
      <c r="TEX53" s="2"/>
      <c r="TEY53" s="2"/>
      <c r="TEZ53" s="2"/>
      <c r="TFA53" s="2"/>
      <c r="TFB53" s="2"/>
      <c r="TFC53" s="2"/>
      <c r="TFD53" s="2"/>
      <c r="TFE53" s="2"/>
      <c r="TFF53" s="2"/>
      <c r="TFG53" s="2"/>
      <c r="TFH53" s="2"/>
      <c r="TFI53" s="2"/>
      <c r="TFJ53" s="2"/>
      <c r="TFK53" s="2"/>
      <c r="TFL53" s="2"/>
      <c r="TFM53" s="2"/>
      <c r="TFN53" s="2"/>
      <c r="TFO53" s="2"/>
      <c r="TFP53" s="2"/>
      <c r="TFQ53" s="2"/>
      <c r="TFR53" s="2"/>
      <c r="TFS53" s="2"/>
      <c r="TFT53" s="2"/>
      <c r="TFU53" s="2"/>
      <c r="TFV53" s="2"/>
      <c r="TFW53" s="2"/>
      <c r="TFX53" s="2"/>
      <c r="TFY53" s="2"/>
      <c r="TFZ53" s="2"/>
      <c r="TGA53" s="2"/>
      <c r="TGB53" s="2"/>
      <c r="TGC53" s="2"/>
      <c r="TGD53" s="2"/>
      <c r="TGE53" s="2"/>
      <c r="TGF53" s="2"/>
      <c r="TGG53" s="2"/>
      <c r="TGH53" s="2"/>
      <c r="TGI53" s="2"/>
      <c r="TGJ53" s="2"/>
      <c r="TGK53" s="2"/>
      <c r="TGL53" s="2"/>
      <c r="TGM53" s="2"/>
      <c r="TGN53" s="2"/>
      <c r="TGO53" s="2"/>
      <c r="TGP53" s="2"/>
      <c r="TGQ53" s="2"/>
      <c r="TGR53" s="2"/>
      <c r="TGS53" s="2"/>
      <c r="TGT53" s="2"/>
      <c r="TGU53" s="2"/>
      <c r="TGV53" s="2"/>
      <c r="TGW53" s="2"/>
      <c r="TGX53" s="2"/>
      <c r="TGY53" s="2"/>
      <c r="TGZ53" s="2"/>
      <c r="THA53" s="2"/>
      <c r="THB53" s="2"/>
      <c r="THC53" s="2"/>
      <c r="THD53" s="2"/>
      <c r="THE53" s="2"/>
      <c r="THF53" s="2"/>
      <c r="THG53" s="2"/>
      <c r="THH53" s="2"/>
      <c r="THI53" s="2"/>
      <c r="THJ53" s="2"/>
      <c r="THK53" s="2"/>
      <c r="THL53" s="2"/>
      <c r="THM53" s="2"/>
      <c r="THN53" s="2"/>
      <c r="THO53" s="2"/>
      <c r="THP53" s="2"/>
      <c r="THQ53" s="2"/>
      <c r="THR53" s="2"/>
      <c r="THS53" s="2"/>
      <c r="THT53" s="2"/>
      <c r="THU53" s="2"/>
      <c r="THV53" s="2"/>
      <c r="THW53" s="2"/>
      <c r="THX53" s="2"/>
      <c r="THY53" s="2"/>
      <c r="THZ53" s="2"/>
      <c r="TIA53" s="2"/>
      <c r="TIB53" s="2"/>
      <c r="TIC53" s="2"/>
      <c r="TID53" s="2"/>
      <c r="TIE53" s="2"/>
      <c r="TIF53" s="2"/>
      <c r="TIG53" s="2"/>
      <c r="TIH53" s="2"/>
      <c r="TII53" s="2"/>
      <c r="TIJ53" s="2"/>
      <c r="TIK53" s="2"/>
      <c r="TIL53" s="2"/>
      <c r="TIM53" s="2"/>
      <c r="TIN53" s="2"/>
      <c r="TIO53" s="2"/>
      <c r="TIP53" s="2"/>
      <c r="TIQ53" s="2"/>
      <c r="TIR53" s="2"/>
      <c r="TIS53" s="2"/>
      <c r="TIT53" s="2"/>
      <c r="TIU53" s="2"/>
      <c r="TIV53" s="2"/>
      <c r="TIW53" s="2"/>
      <c r="TIX53" s="2"/>
      <c r="TIY53" s="2"/>
      <c r="TIZ53" s="2"/>
      <c r="TJA53" s="2"/>
      <c r="TJB53" s="2"/>
      <c r="TJC53" s="2"/>
      <c r="TJD53" s="2"/>
      <c r="TJE53" s="2"/>
      <c r="TJF53" s="2"/>
      <c r="TJG53" s="2"/>
      <c r="TJH53" s="2"/>
      <c r="TJI53" s="2"/>
      <c r="TJJ53" s="2"/>
      <c r="TJK53" s="2"/>
      <c r="TJL53" s="2"/>
      <c r="TJM53" s="2"/>
      <c r="TJN53" s="2"/>
      <c r="TJO53" s="2"/>
      <c r="TJP53" s="2"/>
      <c r="TJQ53" s="2"/>
      <c r="TJR53" s="2"/>
      <c r="TJS53" s="2"/>
      <c r="TJT53" s="2"/>
      <c r="TJU53" s="2"/>
      <c r="TJV53" s="2"/>
      <c r="TJW53" s="2"/>
      <c r="TJX53" s="2"/>
      <c r="TJY53" s="2"/>
      <c r="TJZ53" s="2"/>
      <c r="TKA53" s="2"/>
      <c r="TKB53" s="2"/>
      <c r="TKC53" s="2"/>
      <c r="TKD53" s="2"/>
      <c r="TKE53" s="2"/>
      <c r="TKF53" s="2"/>
      <c r="TKG53" s="2"/>
      <c r="TKH53" s="2"/>
      <c r="TKI53" s="2"/>
      <c r="TKJ53" s="2"/>
      <c r="TKK53" s="2"/>
      <c r="TKL53" s="2"/>
      <c r="TKM53" s="2"/>
      <c r="TKN53" s="2"/>
      <c r="TKO53" s="2"/>
      <c r="TKP53" s="2"/>
      <c r="TKQ53" s="2"/>
      <c r="TKR53" s="2"/>
      <c r="TKS53" s="2"/>
      <c r="TKT53" s="2"/>
      <c r="TKU53" s="2"/>
      <c r="TKV53" s="2"/>
      <c r="TKW53" s="2"/>
      <c r="TKX53" s="2"/>
      <c r="TKY53" s="2"/>
      <c r="TKZ53" s="2"/>
      <c r="TLA53" s="2"/>
      <c r="TLB53" s="2"/>
      <c r="TLC53" s="2"/>
      <c r="TLD53" s="2"/>
      <c r="TLE53" s="2"/>
      <c r="TLF53" s="2"/>
      <c r="TLG53" s="2"/>
      <c r="TLH53" s="2"/>
      <c r="TLI53" s="2"/>
      <c r="TLJ53" s="2"/>
      <c r="TLK53" s="2"/>
      <c r="TLL53" s="2"/>
      <c r="TLM53" s="2"/>
      <c r="TLN53" s="2"/>
      <c r="TLO53" s="2"/>
      <c r="TLP53" s="2"/>
      <c r="TLQ53" s="2"/>
      <c r="TLR53" s="2"/>
      <c r="TLS53" s="2"/>
      <c r="TLT53" s="2"/>
      <c r="TLU53" s="2"/>
      <c r="TLV53" s="2"/>
      <c r="TLW53" s="2"/>
      <c r="TLX53" s="2"/>
      <c r="TLY53" s="2"/>
      <c r="TLZ53" s="2"/>
      <c r="TMA53" s="2"/>
      <c r="TMB53" s="2"/>
      <c r="TMC53" s="2"/>
      <c r="TMD53" s="2"/>
      <c r="TME53" s="2"/>
      <c r="TMF53" s="2"/>
      <c r="TMG53" s="2"/>
      <c r="TMH53" s="2"/>
      <c r="TMI53" s="2"/>
      <c r="TMJ53" s="2"/>
      <c r="TMK53" s="2"/>
      <c r="TML53" s="2"/>
      <c r="TMM53" s="2"/>
      <c r="TMN53" s="2"/>
      <c r="TMO53" s="2"/>
      <c r="TMP53" s="2"/>
      <c r="TMQ53" s="2"/>
      <c r="TMR53" s="2"/>
      <c r="TMS53" s="2"/>
      <c r="TMT53" s="2"/>
      <c r="TMU53" s="2"/>
      <c r="TMV53" s="2"/>
      <c r="TMW53" s="2"/>
      <c r="TMX53" s="2"/>
      <c r="TMY53" s="2"/>
      <c r="TMZ53" s="2"/>
      <c r="TNA53" s="2"/>
      <c r="TNB53" s="2"/>
      <c r="TNC53" s="2"/>
      <c r="TND53" s="2"/>
      <c r="TNE53" s="2"/>
      <c r="TNF53" s="2"/>
      <c r="TNG53" s="2"/>
      <c r="TNH53" s="2"/>
      <c r="TNI53" s="2"/>
      <c r="TNJ53" s="2"/>
      <c r="TNK53" s="2"/>
      <c r="TNL53" s="2"/>
      <c r="TNM53" s="2"/>
      <c r="TNN53" s="2"/>
      <c r="TNO53" s="2"/>
      <c r="TNP53" s="2"/>
      <c r="TNQ53" s="2"/>
      <c r="TNR53" s="2"/>
      <c r="TNS53" s="2"/>
      <c r="TNT53" s="2"/>
      <c r="TNU53" s="2"/>
      <c r="TNV53" s="2"/>
      <c r="TNW53" s="2"/>
      <c r="TNX53" s="2"/>
      <c r="TNY53" s="2"/>
      <c r="TNZ53" s="2"/>
      <c r="TOA53" s="2"/>
      <c r="TOB53" s="2"/>
      <c r="TOC53" s="2"/>
      <c r="TOD53" s="2"/>
      <c r="TOE53" s="2"/>
      <c r="TOF53" s="2"/>
      <c r="TOG53" s="2"/>
      <c r="TOH53" s="2"/>
      <c r="TOI53" s="2"/>
      <c r="TOJ53" s="2"/>
      <c r="TOK53" s="2"/>
      <c r="TOL53" s="2"/>
      <c r="TOM53" s="2"/>
      <c r="TON53" s="2"/>
      <c r="TOO53" s="2"/>
      <c r="TOP53" s="2"/>
      <c r="TOQ53" s="2"/>
      <c r="TOR53" s="2"/>
      <c r="TOS53" s="2"/>
      <c r="TOT53" s="2"/>
      <c r="TOU53" s="2"/>
      <c r="TOV53" s="2"/>
      <c r="TOW53" s="2"/>
      <c r="TOX53" s="2"/>
      <c r="TOY53" s="2"/>
      <c r="TOZ53" s="2"/>
      <c r="TPA53" s="2"/>
      <c r="TPB53" s="2"/>
      <c r="TPC53" s="2"/>
      <c r="TPD53" s="2"/>
      <c r="TPE53" s="2"/>
      <c r="TPF53" s="2"/>
      <c r="TPG53" s="2"/>
      <c r="TPH53" s="2"/>
      <c r="TPI53" s="2"/>
      <c r="TPJ53" s="2"/>
      <c r="TPK53" s="2"/>
      <c r="TPL53" s="2"/>
      <c r="TPM53" s="2"/>
      <c r="TPN53" s="2"/>
      <c r="TPO53" s="2"/>
      <c r="TPP53" s="2"/>
      <c r="TPQ53" s="2"/>
      <c r="TPR53" s="2"/>
      <c r="TPS53" s="2"/>
      <c r="TPT53" s="2"/>
      <c r="TPU53" s="2"/>
      <c r="TPV53" s="2"/>
      <c r="TPW53" s="2"/>
      <c r="TPX53" s="2"/>
      <c r="TPY53" s="2"/>
      <c r="TPZ53" s="2"/>
      <c r="TQA53" s="2"/>
      <c r="TQB53" s="2"/>
      <c r="TQC53" s="2"/>
      <c r="TQD53" s="2"/>
      <c r="TQE53" s="2"/>
      <c r="TQF53" s="2"/>
      <c r="TQG53" s="2"/>
      <c r="TQH53" s="2"/>
      <c r="TQI53" s="2"/>
      <c r="TQJ53" s="2"/>
      <c r="TQK53" s="2"/>
      <c r="TQL53" s="2"/>
      <c r="TQM53" s="2"/>
      <c r="TQN53" s="2"/>
      <c r="TQO53" s="2"/>
      <c r="TQP53" s="2"/>
      <c r="TQQ53" s="2"/>
      <c r="TQR53" s="2"/>
      <c r="TQS53" s="2"/>
      <c r="TQT53" s="2"/>
      <c r="TQU53" s="2"/>
      <c r="TQV53" s="2"/>
      <c r="TQW53" s="2"/>
      <c r="TQX53" s="2"/>
      <c r="TQY53" s="2"/>
      <c r="TQZ53" s="2"/>
      <c r="TRA53" s="2"/>
      <c r="TRB53" s="2"/>
      <c r="TRC53" s="2"/>
      <c r="TRD53" s="2"/>
      <c r="TRE53" s="2"/>
      <c r="TRF53" s="2"/>
      <c r="TRG53" s="2"/>
      <c r="TRH53" s="2"/>
      <c r="TRI53" s="2"/>
      <c r="TRJ53" s="2"/>
      <c r="TRK53" s="2"/>
      <c r="TRL53" s="2"/>
      <c r="TRM53" s="2"/>
      <c r="TRN53" s="2"/>
      <c r="TRO53" s="2"/>
      <c r="TRP53" s="2"/>
      <c r="TRQ53" s="2"/>
      <c r="TRR53" s="2"/>
      <c r="TRS53" s="2"/>
      <c r="TRT53" s="2"/>
      <c r="TRU53" s="2"/>
      <c r="TRV53" s="2"/>
      <c r="TRW53" s="2"/>
      <c r="TRX53" s="2"/>
      <c r="TRY53" s="2"/>
      <c r="TRZ53" s="2"/>
      <c r="TSA53" s="2"/>
      <c r="TSB53" s="2"/>
      <c r="TSC53" s="2"/>
      <c r="TSD53" s="2"/>
      <c r="TSE53" s="2"/>
      <c r="TSF53" s="2"/>
      <c r="TSG53" s="2"/>
      <c r="TSH53" s="2"/>
      <c r="TSI53" s="2"/>
      <c r="TSJ53" s="2"/>
      <c r="TSK53" s="2"/>
      <c r="TSL53" s="2"/>
      <c r="TSM53" s="2"/>
      <c r="TSN53" s="2"/>
      <c r="TSO53" s="2"/>
      <c r="TSP53" s="2"/>
      <c r="TSQ53" s="2"/>
      <c r="TSR53" s="2"/>
      <c r="TSS53" s="2"/>
      <c r="TST53" s="2"/>
      <c r="TSU53" s="2"/>
      <c r="TSV53" s="2"/>
      <c r="TSW53" s="2"/>
      <c r="TSX53" s="2"/>
      <c r="TSY53" s="2"/>
      <c r="TSZ53" s="2"/>
      <c r="TTA53" s="2"/>
      <c r="TTB53" s="2"/>
      <c r="TTC53" s="2"/>
      <c r="TTD53" s="2"/>
      <c r="TTE53" s="2"/>
      <c r="TTF53" s="2"/>
      <c r="TTG53" s="2"/>
      <c r="TTH53" s="2"/>
      <c r="TTI53" s="2"/>
      <c r="TTJ53" s="2"/>
      <c r="TTK53" s="2"/>
      <c r="TTL53" s="2"/>
      <c r="TTM53" s="2"/>
      <c r="TTN53" s="2"/>
      <c r="TTO53" s="2"/>
      <c r="TTP53" s="2"/>
      <c r="TTQ53" s="2"/>
      <c r="TTR53" s="2"/>
      <c r="TTS53" s="2"/>
      <c r="TTT53" s="2"/>
      <c r="TTU53" s="2"/>
      <c r="TTV53" s="2"/>
      <c r="TTW53" s="2"/>
      <c r="TTX53" s="2"/>
      <c r="TTY53" s="2"/>
      <c r="TTZ53" s="2"/>
      <c r="TUA53" s="2"/>
      <c r="TUB53" s="2"/>
      <c r="TUC53" s="2"/>
      <c r="TUD53" s="2"/>
      <c r="TUE53" s="2"/>
      <c r="TUF53" s="2"/>
      <c r="TUG53" s="2"/>
      <c r="TUH53" s="2"/>
      <c r="TUI53" s="2"/>
      <c r="TUJ53" s="2"/>
      <c r="TUK53" s="2"/>
      <c r="TUL53" s="2"/>
      <c r="TUM53" s="2"/>
      <c r="TUN53" s="2"/>
      <c r="TUO53" s="2"/>
      <c r="TUP53" s="2"/>
      <c r="TUQ53" s="2"/>
      <c r="TUR53" s="2"/>
      <c r="TUS53" s="2"/>
      <c r="TUT53" s="2"/>
      <c r="TUU53" s="2"/>
      <c r="TUV53" s="2"/>
      <c r="TUW53" s="2"/>
      <c r="TUX53" s="2"/>
      <c r="TUY53" s="2"/>
      <c r="TUZ53" s="2"/>
      <c r="TVA53" s="2"/>
      <c r="TVB53" s="2"/>
      <c r="TVC53" s="2"/>
      <c r="TVD53" s="2"/>
      <c r="TVE53" s="2"/>
      <c r="TVF53" s="2"/>
      <c r="TVG53" s="2"/>
      <c r="TVH53" s="2"/>
      <c r="TVI53" s="2"/>
      <c r="TVJ53" s="2"/>
      <c r="TVK53" s="2"/>
      <c r="TVL53" s="2"/>
      <c r="TVM53" s="2"/>
      <c r="TVN53" s="2"/>
      <c r="TVO53" s="2"/>
      <c r="TVP53" s="2"/>
      <c r="TVQ53" s="2"/>
      <c r="TVR53" s="2"/>
      <c r="TVS53" s="2"/>
      <c r="TVT53" s="2"/>
      <c r="TVU53" s="2"/>
      <c r="TVV53" s="2"/>
      <c r="TVW53" s="2"/>
      <c r="TVX53" s="2"/>
      <c r="TVY53" s="2"/>
      <c r="TVZ53" s="2"/>
      <c r="TWA53" s="2"/>
      <c r="TWB53" s="2"/>
      <c r="TWC53" s="2"/>
      <c r="TWD53" s="2"/>
      <c r="TWE53" s="2"/>
      <c r="TWF53" s="2"/>
      <c r="TWG53" s="2"/>
      <c r="TWH53" s="2"/>
      <c r="TWI53" s="2"/>
      <c r="TWJ53" s="2"/>
      <c r="TWK53" s="2"/>
      <c r="TWL53" s="2"/>
      <c r="TWM53" s="2"/>
      <c r="TWN53" s="2"/>
      <c r="TWO53" s="2"/>
      <c r="TWP53" s="2"/>
      <c r="TWQ53" s="2"/>
      <c r="TWR53" s="2"/>
      <c r="TWS53" s="2"/>
      <c r="TWT53" s="2"/>
      <c r="TWU53" s="2"/>
      <c r="TWV53" s="2"/>
      <c r="TWW53" s="2"/>
      <c r="TWX53" s="2"/>
      <c r="TWY53" s="2"/>
      <c r="TWZ53" s="2"/>
      <c r="TXA53" s="2"/>
      <c r="TXB53" s="2"/>
      <c r="TXC53" s="2"/>
      <c r="TXD53" s="2"/>
      <c r="TXE53" s="2"/>
      <c r="TXF53" s="2"/>
      <c r="TXG53" s="2"/>
      <c r="TXH53" s="2"/>
      <c r="TXI53" s="2"/>
      <c r="TXJ53" s="2"/>
      <c r="TXK53" s="2"/>
      <c r="TXL53" s="2"/>
      <c r="TXM53" s="2"/>
      <c r="TXN53" s="2"/>
      <c r="TXO53" s="2"/>
      <c r="TXP53" s="2"/>
      <c r="TXQ53" s="2"/>
      <c r="TXR53" s="2"/>
      <c r="TXS53" s="2"/>
      <c r="TXT53" s="2"/>
      <c r="TXU53" s="2"/>
      <c r="TXV53" s="2"/>
      <c r="TXW53" s="2"/>
      <c r="TXX53" s="2"/>
      <c r="TXY53" s="2"/>
      <c r="TXZ53" s="2"/>
      <c r="TYA53" s="2"/>
      <c r="TYB53" s="2"/>
      <c r="TYC53" s="2"/>
      <c r="TYD53" s="2"/>
      <c r="TYE53" s="2"/>
      <c r="TYF53" s="2"/>
      <c r="TYG53" s="2"/>
      <c r="TYH53" s="2"/>
      <c r="TYI53" s="2"/>
      <c r="TYJ53" s="2"/>
      <c r="TYK53" s="2"/>
      <c r="TYL53" s="2"/>
      <c r="TYM53" s="2"/>
      <c r="TYN53" s="2"/>
      <c r="TYO53" s="2"/>
      <c r="TYP53" s="2"/>
      <c r="TYQ53" s="2"/>
      <c r="TYR53" s="2"/>
      <c r="TYS53" s="2"/>
      <c r="TYT53" s="2"/>
      <c r="TYU53" s="2"/>
      <c r="TYV53" s="2"/>
      <c r="TYW53" s="2"/>
      <c r="TYX53" s="2"/>
      <c r="TYY53" s="2"/>
      <c r="TYZ53" s="2"/>
      <c r="TZA53" s="2"/>
      <c r="TZB53" s="2"/>
      <c r="TZC53" s="2"/>
      <c r="TZD53" s="2"/>
      <c r="TZE53" s="2"/>
      <c r="TZF53" s="2"/>
      <c r="TZG53" s="2"/>
      <c r="TZH53" s="2"/>
      <c r="TZI53" s="2"/>
      <c r="TZJ53" s="2"/>
      <c r="TZK53" s="2"/>
      <c r="TZL53" s="2"/>
      <c r="TZM53" s="2"/>
      <c r="TZN53" s="2"/>
      <c r="TZO53" s="2"/>
      <c r="TZP53" s="2"/>
      <c r="TZQ53" s="2"/>
      <c r="TZR53" s="2"/>
      <c r="TZS53" s="2"/>
      <c r="TZT53" s="2"/>
      <c r="TZU53" s="2"/>
      <c r="TZV53" s="2"/>
      <c r="TZW53" s="2"/>
      <c r="TZX53" s="2"/>
      <c r="TZY53" s="2"/>
      <c r="TZZ53" s="2"/>
      <c r="UAA53" s="2"/>
      <c r="UAB53" s="2"/>
      <c r="UAC53" s="2"/>
      <c r="UAD53" s="2"/>
      <c r="UAE53" s="2"/>
      <c r="UAF53" s="2"/>
      <c r="UAG53" s="2"/>
      <c r="UAH53" s="2"/>
      <c r="UAI53" s="2"/>
      <c r="UAJ53" s="2"/>
      <c r="UAK53" s="2"/>
      <c r="UAL53" s="2"/>
      <c r="UAM53" s="2"/>
      <c r="UAN53" s="2"/>
      <c r="UAO53" s="2"/>
      <c r="UAP53" s="2"/>
      <c r="UAQ53" s="2"/>
      <c r="UAR53" s="2"/>
      <c r="UAS53" s="2"/>
      <c r="UAT53" s="2"/>
      <c r="UAU53" s="2"/>
      <c r="UAV53" s="2"/>
      <c r="UAW53" s="2"/>
      <c r="UAX53" s="2"/>
      <c r="UAY53" s="2"/>
      <c r="UAZ53" s="2"/>
      <c r="UBA53" s="2"/>
      <c r="UBB53" s="2"/>
      <c r="UBC53" s="2"/>
      <c r="UBD53" s="2"/>
      <c r="UBE53" s="2"/>
      <c r="UBF53" s="2"/>
      <c r="UBG53" s="2"/>
      <c r="UBH53" s="2"/>
      <c r="UBI53" s="2"/>
      <c r="UBJ53" s="2"/>
      <c r="UBK53" s="2"/>
      <c r="UBL53" s="2"/>
      <c r="UBM53" s="2"/>
      <c r="UBN53" s="2"/>
      <c r="UBO53" s="2"/>
      <c r="UBP53" s="2"/>
      <c r="UBQ53" s="2"/>
      <c r="UBR53" s="2"/>
      <c r="UBS53" s="2"/>
      <c r="UBT53" s="2"/>
      <c r="UBU53" s="2"/>
      <c r="UBV53" s="2"/>
      <c r="UBW53" s="2"/>
      <c r="UBX53" s="2"/>
      <c r="UBY53" s="2"/>
      <c r="UBZ53" s="2"/>
      <c r="UCA53" s="2"/>
      <c r="UCB53" s="2"/>
      <c r="UCC53" s="2"/>
      <c r="UCD53" s="2"/>
      <c r="UCE53" s="2"/>
      <c r="UCF53" s="2"/>
      <c r="UCG53" s="2"/>
      <c r="UCH53" s="2"/>
      <c r="UCI53" s="2"/>
      <c r="UCJ53" s="2"/>
      <c r="UCK53" s="2"/>
      <c r="UCL53" s="2"/>
      <c r="UCM53" s="2"/>
      <c r="UCN53" s="2"/>
      <c r="UCO53" s="2"/>
      <c r="UCP53" s="2"/>
      <c r="UCQ53" s="2"/>
      <c r="UCR53" s="2"/>
      <c r="UCS53" s="2"/>
      <c r="UCT53" s="2"/>
      <c r="UCU53" s="2"/>
      <c r="UCV53" s="2"/>
      <c r="UCW53" s="2"/>
      <c r="UCX53" s="2"/>
      <c r="UCY53" s="2"/>
      <c r="UCZ53" s="2"/>
      <c r="UDA53" s="2"/>
      <c r="UDB53" s="2"/>
      <c r="UDC53" s="2"/>
      <c r="UDD53" s="2"/>
      <c r="UDE53" s="2"/>
      <c r="UDF53" s="2"/>
      <c r="UDG53" s="2"/>
      <c r="UDH53" s="2"/>
      <c r="UDI53" s="2"/>
      <c r="UDJ53" s="2"/>
      <c r="UDK53" s="2"/>
      <c r="UDL53" s="2"/>
      <c r="UDM53" s="2"/>
      <c r="UDN53" s="2"/>
      <c r="UDO53" s="2"/>
      <c r="UDP53" s="2"/>
      <c r="UDQ53" s="2"/>
      <c r="UDR53" s="2"/>
      <c r="UDS53" s="2"/>
      <c r="UDT53" s="2"/>
      <c r="UDU53" s="2"/>
      <c r="UDV53" s="2"/>
      <c r="UDW53" s="2"/>
      <c r="UDX53" s="2"/>
      <c r="UDY53" s="2"/>
      <c r="UDZ53" s="2"/>
      <c r="UEA53" s="2"/>
      <c r="UEB53" s="2"/>
      <c r="UEC53" s="2"/>
      <c r="UED53" s="2"/>
      <c r="UEE53" s="2"/>
      <c r="UEF53" s="2"/>
      <c r="UEG53" s="2"/>
      <c r="UEH53" s="2"/>
      <c r="UEI53" s="2"/>
      <c r="UEJ53" s="2"/>
      <c r="UEK53" s="2"/>
      <c r="UEL53" s="2"/>
      <c r="UEM53" s="2"/>
      <c r="UEN53" s="2"/>
      <c r="UEO53" s="2"/>
      <c r="UEP53" s="2"/>
      <c r="UEQ53" s="2"/>
      <c r="UER53" s="2"/>
      <c r="UES53" s="2"/>
      <c r="UET53" s="2"/>
      <c r="UEU53" s="2"/>
      <c r="UEV53" s="2"/>
      <c r="UEW53" s="2"/>
      <c r="UEX53" s="2"/>
      <c r="UEY53" s="2"/>
      <c r="UEZ53" s="2"/>
      <c r="UFA53" s="2"/>
      <c r="UFB53" s="2"/>
      <c r="UFC53" s="2"/>
      <c r="UFD53" s="2"/>
      <c r="UFE53" s="2"/>
      <c r="UFF53" s="2"/>
      <c r="UFG53" s="2"/>
      <c r="UFH53" s="2"/>
      <c r="UFI53" s="2"/>
      <c r="UFJ53" s="2"/>
      <c r="UFK53" s="2"/>
      <c r="UFL53" s="2"/>
      <c r="UFM53" s="2"/>
      <c r="UFN53" s="2"/>
      <c r="UFO53" s="2"/>
      <c r="UFP53" s="2"/>
      <c r="UFQ53" s="2"/>
      <c r="UFR53" s="2"/>
      <c r="UFS53" s="2"/>
      <c r="UFT53" s="2"/>
      <c r="UFU53" s="2"/>
      <c r="UFV53" s="2"/>
      <c r="UFW53" s="2"/>
      <c r="UFX53" s="2"/>
      <c r="UFY53" s="2"/>
      <c r="UFZ53" s="2"/>
      <c r="UGA53" s="2"/>
      <c r="UGB53" s="2"/>
      <c r="UGC53" s="2"/>
      <c r="UGD53" s="2"/>
      <c r="UGE53" s="2"/>
      <c r="UGF53" s="2"/>
      <c r="UGG53" s="2"/>
      <c r="UGH53" s="2"/>
      <c r="UGI53" s="2"/>
      <c r="UGJ53" s="2"/>
      <c r="UGK53" s="2"/>
      <c r="UGL53" s="2"/>
      <c r="UGM53" s="2"/>
      <c r="UGN53" s="2"/>
      <c r="UGO53" s="2"/>
      <c r="UGP53" s="2"/>
      <c r="UGQ53" s="2"/>
      <c r="UGR53" s="2"/>
      <c r="UGS53" s="2"/>
      <c r="UGT53" s="2"/>
      <c r="UGU53" s="2"/>
      <c r="UGV53" s="2"/>
      <c r="UGW53" s="2"/>
      <c r="UGX53" s="2"/>
      <c r="UGY53" s="2"/>
      <c r="UGZ53" s="2"/>
      <c r="UHA53" s="2"/>
      <c r="UHB53" s="2"/>
      <c r="UHC53" s="2"/>
      <c r="UHD53" s="2"/>
      <c r="UHE53" s="2"/>
      <c r="UHF53" s="2"/>
      <c r="UHG53" s="2"/>
      <c r="UHH53" s="2"/>
      <c r="UHI53" s="2"/>
      <c r="UHJ53" s="2"/>
      <c r="UHK53" s="2"/>
      <c r="UHL53" s="2"/>
      <c r="UHM53" s="2"/>
      <c r="UHN53" s="2"/>
      <c r="UHO53" s="2"/>
      <c r="UHP53" s="2"/>
      <c r="UHQ53" s="2"/>
      <c r="UHR53" s="2"/>
      <c r="UHS53" s="2"/>
      <c r="UHT53" s="2"/>
      <c r="UHU53" s="2"/>
      <c r="UHV53" s="2"/>
      <c r="UHW53" s="2"/>
      <c r="UHX53" s="2"/>
      <c r="UHY53" s="2"/>
      <c r="UHZ53" s="2"/>
      <c r="UIA53" s="2"/>
      <c r="UIB53" s="2"/>
      <c r="UIC53" s="2"/>
      <c r="UID53" s="2"/>
      <c r="UIE53" s="2"/>
      <c r="UIF53" s="2"/>
      <c r="UIG53" s="2"/>
      <c r="UIH53" s="2"/>
      <c r="UII53" s="2"/>
      <c r="UIJ53" s="2"/>
      <c r="UIK53" s="2"/>
      <c r="UIL53" s="2"/>
      <c r="UIM53" s="2"/>
      <c r="UIN53" s="2"/>
      <c r="UIO53" s="2"/>
      <c r="UIP53" s="2"/>
      <c r="UIQ53" s="2"/>
      <c r="UIR53" s="2"/>
      <c r="UIS53" s="2"/>
      <c r="UIT53" s="2"/>
      <c r="UIU53" s="2"/>
      <c r="UIV53" s="2"/>
      <c r="UIW53" s="2"/>
      <c r="UIX53" s="2"/>
      <c r="UIY53" s="2"/>
      <c r="UIZ53" s="2"/>
      <c r="UJA53" s="2"/>
      <c r="UJB53" s="2"/>
      <c r="UJC53" s="2"/>
      <c r="UJD53" s="2"/>
      <c r="UJE53" s="2"/>
      <c r="UJF53" s="2"/>
      <c r="UJG53" s="2"/>
      <c r="UJH53" s="2"/>
      <c r="UJI53" s="2"/>
      <c r="UJJ53" s="2"/>
      <c r="UJK53" s="2"/>
      <c r="UJL53" s="2"/>
      <c r="UJM53" s="2"/>
      <c r="UJN53" s="2"/>
      <c r="UJO53" s="2"/>
      <c r="UJP53" s="2"/>
      <c r="UJQ53" s="2"/>
      <c r="UJR53" s="2"/>
      <c r="UJS53" s="2"/>
      <c r="UJT53" s="2"/>
      <c r="UJU53" s="2"/>
      <c r="UJV53" s="2"/>
      <c r="UJW53" s="2"/>
      <c r="UJX53" s="2"/>
      <c r="UJY53" s="2"/>
      <c r="UJZ53" s="2"/>
      <c r="UKA53" s="2"/>
      <c r="UKB53" s="2"/>
      <c r="UKC53" s="2"/>
      <c r="UKD53" s="2"/>
      <c r="UKE53" s="2"/>
      <c r="UKF53" s="2"/>
      <c r="UKG53" s="2"/>
      <c r="UKH53" s="2"/>
      <c r="UKI53" s="2"/>
      <c r="UKJ53" s="2"/>
      <c r="UKK53" s="2"/>
      <c r="UKL53" s="2"/>
      <c r="UKM53" s="2"/>
      <c r="UKN53" s="2"/>
      <c r="UKO53" s="2"/>
      <c r="UKP53" s="2"/>
      <c r="UKQ53" s="2"/>
      <c r="UKR53" s="2"/>
      <c r="UKS53" s="2"/>
      <c r="UKT53" s="2"/>
      <c r="UKU53" s="2"/>
      <c r="UKV53" s="2"/>
      <c r="UKW53" s="2"/>
      <c r="UKX53" s="2"/>
      <c r="UKY53" s="2"/>
      <c r="UKZ53" s="2"/>
      <c r="ULA53" s="2"/>
      <c r="ULB53" s="2"/>
      <c r="ULC53" s="2"/>
      <c r="ULD53" s="2"/>
      <c r="ULE53" s="2"/>
      <c r="ULF53" s="2"/>
      <c r="ULG53" s="2"/>
      <c r="ULH53" s="2"/>
      <c r="ULI53" s="2"/>
      <c r="ULJ53" s="2"/>
      <c r="ULK53" s="2"/>
      <c r="ULL53" s="2"/>
      <c r="ULM53" s="2"/>
      <c r="ULN53" s="2"/>
      <c r="ULO53" s="2"/>
      <c r="ULP53" s="2"/>
      <c r="ULQ53" s="2"/>
      <c r="ULR53" s="2"/>
      <c r="ULS53" s="2"/>
      <c r="ULT53" s="2"/>
      <c r="ULU53" s="2"/>
      <c r="ULV53" s="2"/>
      <c r="ULW53" s="2"/>
      <c r="ULX53" s="2"/>
      <c r="ULY53" s="2"/>
      <c r="ULZ53" s="2"/>
      <c r="UMA53" s="2"/>
      <c r="UMB53" s="2"/>
      <c r="UMC53" s="2"/>
      <c r="UMD53" s="2"/>
      <c r="UME53" s="2"/>
      <c r="UMF53" s="2"/>
      <c r="UMG53" s="2"/>
      <c r="UMH53" s="2"/>
      <c r="UMI53" s="2"/>
      <c r="UMJ53" s="2"/>
      <c r="UMK53" s="2"/>
      <c r="UML53" s="2"/>
      <c r="UMM53" s="2"/>
      <c r="UMN53" s="2"/>
      <c r="UMO53" s="2"/>
      <c r="UMP53" s="2"/>
      <c r="UMQ53" s="2"/>
      <c r="UMR53" s="2"/>
      <c r="UMS53" s="2"/>
      <c r="UMT53" s="2"/>
      <c r="UMU53" s="2"/>
      <c r="UMV53" s="2"/>
      <c r="UMW53" s="2"/>
      <c r="UMX53" s="2"/>
      <c r="UMY53" s="2"/>
      <c r="UMZ53" s="2"/>
      <c r="UNA53" s="2"/>
      <c r="UNB53" s="2"/>
      <c r="UNC53" s="2"/>
      <c r="UND53" s="2"/>
      <c r="UNE53" s="2"/>
      <c r="UNF53" s="2"/>
      <c r="UNG53" s="2"/>
      <c r="UNH53" s="2"/>
      <c r="UNI53" s="2"/>
      <c r="UNJ53" s="2"/>
      <c r="UNK53" s="2"/>
      <c r="UNL53" s="2"/>
      <c r="UNM53" s="2"/>
      <c r="UNN53" s="2"/>
      <c r="UNO53" s="2"/>
      <c r="UNP53" s="2"/>
      <c r="UNQ53" s="2"/>
      <c r="UNR53" s="2"/>
      <c r="UNS53" s="2"/>
      <c r="UNT53" s="2"/>
      <c r="UNU53" s="2"/>
      <c r="UNV53" s="2"/>
      <c r="UNW53" s="2"/>
      <c r="UNX53" s="2"/>
      <c r="UNY53" s="2"/>
      <c r="UNZ53" s="2"/>
      <c r="UOA53" s="2"/>
      <c r="UOB53" s="2"/>
      <c r="UOC53" s="2"/>
      <c r="UOD53" s="2"/>
      <c r="UOE53" s="2"/>
      <c r="UOF53" s="2"/>
      <c r="UOG53" s="2"/>
      <c r="UOH53" s="2"/>
      <c r="UOI53" s="2"/>
      <c r="UOJ53" s="2"/>
      <c r="UOK53" s="2"/>
      <c r="UOL53" s="2"/>
      <c r="UOM53" s="2"/>
      <c r="UON53" s="2"/>
      <c r="UOO53" s="2"/>
      <c r="UOP53" s="2"/>
      <c r="UOQ53" s="2"/>
      <c r="UOR53" s="2"/>
      <c r="UOS53" s="2"/>
      <c r="UOT53" s="2"/>
      <c r="UOU53" s="2"/>
      <c r="UOV53" s="2"/>
      <c r="UOW53" s="2"/>
      <c r="UOX53" s="2"/>
      <c r="UOY53" s="2"/>
      <c r="UOZ53" s="2"/>
      <c r="UPA53" s="2"/>
      <c r="UPB53" s="2"/>
      <c r="UPC53" s="2"/>
      <c r="UPD53" s="2"/>
      <c r="UPE53" s="2"/>
      <c r="UPF53" s="2"/>
      <c r="UPG53" s="2"/>
      <c r="UPH53" s="2"/>
      <c r="UPI53" s="2"/>
      <c r="UPJ53" s="2"/>
      <c r="UPK53" s="2"/>
      <c r="UPL53" s="2"/>
      <c r="UPM53" s="2"/>
      <c r="UPN53" s="2"/>
      <c r="UPO53" s="2"/>
      <c r="UPP53" s="2"/>
      <c r="UPQ53" s="2"/>
      <c r="UPR53" s="2"/>
      <c r="UPS53" s="2"/>
      <c r="UPT53" s="2"/>
      <c r="UPU53" s="2"/>
      <c r="UPV53" s="2"/>
      <c r="UPW53" s="2"/>
      <c r="UPX53" s="2"/>
      <c r="UPY53" s="2"/>
      <c r="UPZ53" s="2"/>
      <c r="UQA53" s="2"/>
      <c r="UQB53" s="2"/>
      <c r="UQC53" s="2"/>
      <c r="UQD53" s="2"/>
      <c r="UQE53" s="2"/>
      <c r="UQF53" s="2"/>
      <c r="UQG53" s="2"/>
      <c r="UQH53" s="2"/>
      <c r="UQI53" s="2"/>
      <c r="UQJ53" s="2"/>
      <c r="UQK53" s="2"/>
      <c r="UQL53" s="2"/>
      <c r="UQM53" s="2"/>
      <c r="UQN53" s="2"/>
      <c r="UQO53" s="2"/>
      <c r="UQP53" s="2"/>
      <c r="UQQ53" s="2"/>
      <c r="UQR53" s="2"/>
      <c r="UQS53" s="2"/>
      <c r="UQT53" s="2"/>
      <c r="UQU53" s="2"/>
      <c r="UQV53" s="2"/>
      <c r="UQW53" s="2"/>
      <c r="UQX53" s="2"/>
      <c r="UQY53" s="2"/>
      <c r="UQZ53" s="2"/>
      <c r="URA53" s="2"/>
      <c r="URB53" s="2"/>
      <c r="URC53" s="2"/>
      <c r="URD53" s="2"/>
      <c r="URE53" s="2"/>
      <c r="URF53" s="2"/>
      <c r="URG53" s="2"/>
      <c r="URH53" s="2"/>
      <c r="URI53" s="2"/>
      <c r="URJ53" s="2"/>
      <c r="URK53" s="2"/>
      <c r="URL53" s="2"/>
      <c r="URM53" s="2"/>
      <c r="URN53" s="2"/>
      <c r="URO53" s="2"/>
      <c r="URP53" s="2"/>
      <c r="URQ53" s="2"/>
      <c r="URR53" s="2"/>
      <c r="URS53" s="2"/>
      <c r="URT53" s="2"/>
      <c r="URU53" s="2"/>
      <c r="URV53" s="2"/>
      <c r="URW53" s="2"/>
      <c r="URX53" s="2"/>
      <c r="URY53" s="2"/>
      <c r="URZ53" s="2"/>
      <c r="USA53" s="2"/>
      <c r="USB53" s="2"/>
      <c r="USC53" s="2"/>
      <c r="USD53" s="2"/>
      <c r="USE53" s="2"/>
      <c r="USF53" s="2"/>
      <c r="USG53" s="2"/>
      <c r="USH53" s="2"/>
      <c r="USI53" s="2"/>
      <c r="USJ53" s="2"/>
      <c r="USK53" s="2"/>
      <c r="USL53" s="2"/>
      <c r="USM53" s="2"/>
      <c r="USN53" s="2"/>
      <c r="USO53" s="2"/>
      <c r="USP53" s="2"/>
      <c r="USQ53" s="2"/>
      <c r="USR53" s="2"/>
      <c r="USS53" s="2"/>
      <c r="UST53" s="2"/>
      <c r="USU53" s="2"/>
      <c r="USV53" s="2"/>
      <c r="USW53" s="2"/>
      <c r="USX53" s="2"/>
      <c r="USY53" s="2"/>
      <c r="USZ53" s="2"/>
      <c r="UTA53" s="2"/>
      <c r="UTB53" s="2"/>
      <c r="UTC53" s="2"/>
      <c r="UTD53" s="2"/>
      <c r="UTE53" s="2"/>
      <c r="UTF53" s="2"/>
      <c r="UTG53" s="2"/>
      <c r="UTH53" s="2"/>
      <c r="UTI53" s="2"/>
      <c r="UTJ53" s="2"/>
      <c r="UTK53" s="2"/>
      <c r="UTL53" s="2"/>
      <c r="UTM53" s="2"/>
      <c r="UTN53" s="2"/>
      <c r="UTO53" s="2"/>
      <c r="UTP53" s="2"/>
      <c r="UTQ53" s="2"/>
      <c r="UTR53" s="2"/>
      <c r="UTS53" s="2"/>
      <c r="UTT53" s="2"/>
      <c r="UTU53" s="2"/>
      <c r="UTV53" s="2"/>
      <c r="UTW53" s="2"/>
      <c r="UTX53" s="2"/>
      <c r="UTY53" s="2"/>
      <c r="UTZ53" s="2"/>
      <c r="UUA53" s="2"/>
      <c r="UUB53" s="2"/>
      <c r="UUC53" s="2"/>
      <c r="UUD53" s="2"/>
      <c r="UUE53" s="2"/>
      <c r="UUF53" s="2"/>
      <c r="UUG53" s="2"/>
      <c r="UUH53" s="2"/>
      <c r="UUI53" s="2"/>
      <c r="UUJ53" s="2"/>
      <c r="UUK53" s="2"/>
      <c r="UUL53" s="2"/>
      <c r="UUM53" s="2"/>
      <c r="UUN53" s="2"/>
      <c r="UUO53" s="2"/>
      <c r="UUP53" s="2"/>
      <c r="UUQ53" s="2"/>
      <c r="UUR53" s="2"/>
      <c r="UUS53" s="2"/>
      <c r="UUT53" s="2"/>
      <c r="UUU53" s="2"/>
      <c r="UUV53" s="2"/>
      <c r="UUW53" s="2"/>
      <c r="UUX53" s="2"/>
      <c r="UUY53" s="2"/>
      <c r="UUZ53" s="2"/>
      <c r="UVA53" s="2"/>
      <c r="UVB53" s="2"/>
      <c r="UVC53" s="2"/>
      <c r="UVD53" s="2"/>
      <c r="UVE53" s="2"/>
      <c r="UVF53" s="2"/>
      <c r="UVG53" s="2"/>
      <c r="UVH53" s="2"/>
      <c r="UVI53" s="2"/>
      <c r="UVJ53" s="2"/>
      <c r="UVK53" s="2"/>
      <c r="UVL53" s="2"/>
      <c r="UVM53" s="2"/>
      <c r="UVN53" s="2"/>
      <c r="UVO53" s="2"/>
      <c r="UVP53" s="2"/>
      <c r="UVQ53" s="2"/>
      <c r="UVR53" s="2"/>
      <c r="UVS53" s="2"/>
      <c r="UVT53" s="2"/>
      <c r="UVU53" s="2"/>
      <c r="UVV53" s="2"/>
      <c r="UVW53" s="2"/>
      <c r="UVX53" s="2"/>
      <c r="UVY53" s="2"/>
      <c r="UVZ53" s="2"/>
      <c r="UWA53" s="2"/>
      <c r="UWB53" s="2"/>
      <c r="UWC53" s="2"/>
      <c r="UWD53" s="2"/>
      <c r="UWE53" s="2"/>
      <c r="UWF53" s="2"/>
      <c r="UWG53" s="2"/>
      <c r="UWH53" s="2"/>
      <c r="UWI53" s="2"/>
      <c r="UWJ53" s="2"/>
      <c r="UWK53" s="2"/>
      <c r="UWL53" s="2"/>
      <c r="UWM53" s="2"/>
      <c r="UWN53" s="2"/>
      <c r="UWO53" s="2"/>
      <c r="UWP53" s="2"/>
      <c r="UWQ53" s="2"/>
      <c r="UWR53" s="2"/>
      <c r="UWS53" s="2"/>
      <c r="UWT53" s="2"/>
      <c r="UWU53" s="2"/>
      <c r="UWV53" s="2"/>
      <c r="UWW53" s="2"/>
      <c r="UWX53" s="2"/>
      <c r="UWY53" s="2"/>
      <c r="UWZ53" s="2"/>
      <c r="UXA53" s="2"/>
      <c r="UXB53" s="2"/>
      <c r="UXC53" s="2"/>
      <c r="UXD53" s="2"/>
      <c r="UXE53" s="2"/>
      <c r="UXF53" s="2"/>
      <c r="UXG53" s="2"/>
      <c r="UXH53" s="2"/>
      <c r="UXI53" s="2"/>
      <c r="UXJ53" s="2"/>
      <c r="UXK53" s="2"/>
      <c r="UXL53" s="2"/>
      <c r="UXM53" s="2"/>
      <c r="UXN53" s="2"/>
      <c r="UXO53" s="2"/>
      <c r="UXP53" s="2"/>
      <c r="UXQ53" s="2"/>
      <c r="UXR53" s="2"/>
      <c r="UXS53" s="2"/>
      <c r="UXT53" s="2"/>
      <c r="UXU53" s="2"/>
      <c r="UXV53" s="2"/>
      <c r="UXW53" s="2"/>
      <c r="UXX53" s="2"/>
      <c r="UXY53" s="2"/>
      <c r="UXZ53" s="2"/>
      <c r="UYA53" s="2"/>
      <c r="UYB53" s="2"/>
      <c r="UYC53" s="2"/>
      <c r="UYD53" s="2"/>
      <c r="UYE53" s="2"/>
      <c r="UYF53" s="2"/>
      <c r="UYG53" s="2"/>
      <c r="UYH53" s="2"/>
      <c r="UYI53" s="2"/>
      <c r="UYJ53" s="2"/>
      <c r="UYK53" s="2"/>
      <c r="UYL53" s="2"/>
      <c r="UYM53" s="2"/>
      <c r="UYN53" s="2"/>
      <c r="UYO53" s="2"/>
      <c r="UYP53" s="2"/>
      <c r="UYQ53" s="2"/>
      <c r="UYR53" s="2"/>
      <c r="UYS53" s="2"/>
      <c r="UYT53" s="2"/>
      <c r="UYU53" s="2"/>
      <c r="UYV53" s="2"/>
      <c r="UYW53" s="2"/>
      <c r="UYX53" s="2"/>
      <c r="UYY53" s="2"/>
      <c r="UYZ53" s="2"/>
      <c r="UZA53" s="2"/>
      <c r="UZB53" s="2"/>
      <c r="UZC53" s="2"/>
      <c r="UZD53" s="2"/>
      <c r="UZE53" s="2"/>
      <c r="UZF53" s="2"/>
      <c r="UZG53" s="2"/>
      <c r="UZH53" s="2"/>
      <c r="UZI53" s="2"/>
      <c r="UZJ53" s="2"/>
      <c r="UZK53" s="2"/>
      <c r="UZL53" s="2"/>
      <c r="UZM53" s="2"/>
      <c r="UZN53" s="2"/>
      <c r="UZO53" s="2"/>
      <c r="UZP53" s="2"/>
      <c r="UZQ53" s="2"/>
      <c r="UZR53" s="2"/>
      <c r="UZS53" s="2"/>
      <c r="UZT53" s="2"/>
      <c r="UZU53" s="2"/>
      <c r="UZV53" s="2"/>
      <c r="UZW53" s="2"/>
      <c r="UZX53" s="2"/>
      <c r="UZY53" s="2"/>
      <c r="UZZ53" s="2"/>
      <c r="VAA53" s="2"/>
      <c r="VAB53" s="2"/>
      <c r="VAC53" s="2"/>
      <c r="VAD53" s="2"/>
      <c r="VAE53" s="2"/>
      <c r="VAF53" s="2"/>
      <c r="VAG53" s="2"/>
      <c r="VAH53" s="2"/>
      <c r="VAI53" s="2"/>
      <c r="VAJ53" s="2"/>
      <c r="VAK53" s="2"/>
      <c r="VAL53" s="2"/>
      <c r="VAM53" s="2"/>
      <c r="VAN53" s="2"/>
      <c r="VAO53" s="2"/>
      <c r="VAP53" s="2"/>
      <c r="VAQ53" s="2"/>
      <c r="VAR53" s="2"/>
      <c r="VAS53" s="2"/>
      <c r="VAT53" s="2"/>
      <c r="VAU53" s="2"/>
      <c r="VAV53" s="2"/>
      <c r="VAW53" s="2"/>
      <c r="VAX53" s="2"/>
      <c r="VAY53" s="2"/>
      <c r="VAZ53" s="2"/>
      <c r="VBA53" s="2"/>
      <c r="VBB53" s="2"/>
      <c r="VBC53" s="2"/>
      <c r="VBD53" s="2"/>
      <c r="VBE53" s="2"/>
      <c r="VBF53" s="2"/>
      <c r="VBG53" s="2"/>
      <c r="VBH53" s="2"/>
      <c r="VBI53" s="2"/>
      <c r="VBJ53" s="2"/>
      <c r="VBK53" s="2"/>
      <c r="VBL53" s="2"/>
      <c r="VBM53" s="2"/>
      <c r="VBN53" s="2"/>
      <c r="VBO53" s="2"/>
      <c r="VBP53" s="2"/>
      <c r="VBQ53" s="2"/>
      <c r="VBR53" s="2"/>
      <c r="VBS53" s="2"/>
      <c r="VBT53" s="2"/>
      <c r="VBU53" s="2"/>
      <c r="VBV53" s="2"/>
      <c r="VBW53" s="2"/>
      <c r="VBX53" s="2"/>
      <c r="VBY53" s="2"/>
      <c r="VBZ53" s="2"/>
      <c r="VCA53" s="2"/>
      <c r="VCB53" s="2"/>
      <c r="VCC53" s="2"/>
      <c r="VCD53" s="2"/>
      <c r="VCE53" s="2"/>
      <c r="VCF53" s="2"/>
      <c r="VCG53" s="2"/>
      <c r="VCH53" s="2"/>
      <c r="VCI53" s="2"/>
      <c r="VCJ53" s="2"/>
      <c r="VCK53" s="2"/>
      <c r="VCL53" s="2"/>
      <c r="VCM53" s="2"/>
      <c r="VCN53" s="2"/>
      <c r="VCO53" s="2"/>
      <c r="VCP53" s="2"/>
      <c r="VCQ53" s="2"/>
      <c r="VCR53" s="2"/>
      <c r="VCS53" s="2"/>
      <c r="VCT53" s="2"/>
      <c r="VCU53" s="2"/>
      <c r="VCV53" s="2"/>
      <c r="VCW53" s="2"/>
      <c r="VCX53" s="2"/>
      <c r="VCY53" s="2"/>
      <c r="VCZ53" s="2"/>
      <c r="VDA53" s="2"/>
      <c r="VDB53" s="2"/>
      <c r="VDC53" s="2"/>
      <c r="VDD53" s="2"/>
      <c r="VDE53" s="2"/>
      <c r="VDF53" s="2"/>
      <c r="VDG53" s="2"/>
      <c r="VDH53" s="2"/>
      <c r="VDI53" s="2"/>
      <c r="VDJ53" s="2"/>
      <c r="VDK53" s="2"/>
      <c r="VDL53" s="2"/>
      <c r="VDM53" s="2"/>
      <c r="VDN53" s="2"/>
      <c r="VDO53" s="2"/>
      <c r="VDP53" s="2"/>
      <c r="VDQ53" s="2"/>
      <c r="VDR53" s="2"/>
      <c r="VDS53" s="2"/>
      <c r="VDT53" s="2"/>
      <c r="VDU53" s="2"/>
      <c r="VDV53" s="2"/>
      <c r="VDW53" s="2"/>
      <c r="VDX53" s="2"/>
      <c r="VDY53" s="2"/>
      <c r="VDZ53" s="2"/>
      <c r="VEA53" s="2"/>
      <c r="VEB53" s="2"/>
      <c r="VEC53" s="2"/>
      <c r="VED53" s="2"/>
      <c r="VEE53" s="2"/>
      <c r="VEF53" s="2"/>
      <c r="VEG53" s="2"/>
      <c r="VEH53" s="2"/>
      <c r="VEI53" s="2"/>
      <c r="VEJ53" s="2"/>
      <c r="VEK53" s="2"/>
      <c r="VEL53" s="2"/>
      <c r="VEM53" s="2"/>
      <c r="VEN53" s="2"/>
      <c r="VEO53" s="2"/>
      <c r="VEP53" s="2"/>
      <c r="VEQ53" s="2"/>
      <c r="VER53" s="2"/>
      <c r="VES53" s="2"/>
      <c r="VET53" s="2"/>
      <c r="VEU53" s="2"/>
      <c r="VEV53" s="2"/>
      <c r="VEW53" s="2"/>
      <c r="VEX53" s="2"/>
      <c r="VEY53" s="2"/>
      <c r="VEZ53" s="2"/>
      <c r="VFA53" s="2"/>
      <c r="VFB53" s="2"/>
      <c r="VFC53" s="2"/>
      <c r="VFD53" s="2"/>
      <c r="VFE53" s="2"/>
      <c r="VFF53" s="2"/>
      <c r="VFG53" s="2"/>
      <c r="VFH53" s="2"/>
      <c r="VFI53" s="2"/>
      <c r="VFJ53" s="2"/>
      <c r="VFK53" s="2"/>
      <c r="VFL53" s="2"/>
      <c r="VFM53" s="2"/>
      <c r="VFN53" s="2"/>
      <c r="VFO53" s="2"/>
      <c r="VFP53" s="2"/>
      <c r="VFQ53" s="2"/>
      <c r="VFR53" s="2"/>
      <c r="VFS53" s="2"/>
      <c r="VFT53" s="2"/>
      <c r="VFU53" s="2"/>
      <c r="VFV53" s="2"/>
      <c r="VFW53" s="2"/>
      <c r="VFX53" s="2"/>
      <c r="VFY53" s="2"/>
      <c r="VFZ53" s="2"/>
      <c r="VGA53" s="2"/>
      <c r="VGB53" s="2"/>
      <c r="VGC53" s="2"/>
      <c r="VGD53" s="2"/>
      <c r="VGE53" s="2"/>
      <c r="VGF53" s="2"/>
      <c r="VGG53" s="2"/>
      <c r="VGH53" s="2"/>
      <c r="VGI53" s="2"/>
      <c r="VGJ53" s="2"/>
      <c r="VGK53" s="2"/>
      <c r="VGL53" s="2"/>
      <c r="VGM53" s="2"/>
      <c r="VGN53" s="2"/>
      <c r="VGO53" s="2"/>
      <c r="VGP53" s="2"/>
      <c r="VGQ53" s="2"/>
      <c r="VGR53" s="2"/>
      <c r="VGS53" s="2"/>
      <c r="VGT53" s="2"/>
      <c r="VGU53" s="2"/>
      <c r="VGV53" s="2"/>
      <c r="VGW53" s="2"/>
      <c r="VGX53" s="2"/>
      <c r="VGY53" s="2"/>
      <c r="VGZ53" s="2"/>
      <c r="VHA53" s="2"/>
      <c r="VHB53" s="2"/>
      <c r="VHC53" s="2"/>
      <c r="VHD53" s="2"/>
      <c r="VHE53" s="2"/>
      <c r="VHF53" s="2"/>
      <c r="VHG53" s="2"/>
      <c r="VHH53" s="2"/>
      <c r="VHI53" s="2"/>
      <c r="VHJ53" s="2"/>
      <c r="VHK53" s="2"/>
      <c r="VHL53" s="2"/>
      <c r="VHM53" s="2"/>
      <c r="VHN53" s="2"/>
      <c r="VHO53" s="2"/>
      <c r="VHP53" s="2"/>
      <c r="VHQ53" s="2"/>
      <c r="VHR53" s="2"/>
      <c r="VHS53" s="2"/>
      <c r="VHT53" s="2"/>
      <c r="VHU53" s="2"/>
      <c r="VHV53" s="2"/>
      <c r="VHW53" s="2"/>
      <c r="VHX53" s="2"/>
      <c r="VHY53" s="2"/>
      <c r="VHZ53" s="2"/>
      <c r="VIA53" s="2"/>
      <c r="VIB53" s="2"/>
      <c r="VIC53" s="2"/>
      <c r="VID53" s="2"/>
      <c r="VIE53" s="2"/>
      <c r="VIF53" s="2"/>
      <c r="VIG53" s="2"/>
      <c r="VIH53" s="2"/>
      <c r="VII53" s="2"/>
      <c r="VIJ53" s="2"/>
      <c r="VIK53" s="2"/>
      <c r="VIL53" s="2"/>
      <c r="VIM53" s="2"/>
      <c r="VIN53" s="2"/>
      <c r="VIO53" s="2"/>
      <c r="VIP53" s="2"/>
      <c r="VIQ53" s="2"/>
      <c r="VIR53" s="2"/>
      <c r="VIS53" s="2"/>
      <c r="VIT53" s="2"/>
      <c r="VIU53" s="2"/>
      <c r="VIV53" s="2"/>
      <c r="VIW53" s="2"/>
      <c r="VIX53" s="2"/>
      <c r="VIY53" s="2"/>
      <c r="VIZ53" s="2"/>
      <c r="VJA53" s="2"/>
      <c r="VJB53" s="2"/>
      <c r="VJC53" s="2"/>
      <c r="VJD53" s="2"/>
      <c r="VJE53" s="2"/>
      <c r="VJF53" s="2"/>
      <c r="VJG53" s="2"/>
      <c r="VJH53" s="2"/>
      <c r="VJI53" s="2"/>
      <c r="VJJ53" s="2"/>
      <c r="VJK53" s="2"/>
      <c r="VJL53" s="2"/>
      <c r="VJM53" s="2"/>
      <c r="VJN53" s="2"/>
      <c r="VJO53" s="2"/>
      <c r="VJP53" s="2"/>
      <c r="VJQ53" s="2"/>
      <c r="VJR53" s="2"/>
      <c r="VJS53" s="2"/>
      <c r="VJT53" s="2"/>
      <c r="VJU53" s="2"/>
      <c r="VJV53" s="2"/>
      <c r="VJW53" s="2"/>
      <c r="VJX53" s="2"/>
      <c r="VJY53" s="2"/>
      <c r="VJZ53" s="2"/>
      <c r="VKA53" s="2"/>
      <c r="VKB53" s="2"/>
      <c r="VKC53" s="2"/>
      <c r="VKD53" s="2"/>
      <c r="VKE53" s="2"/>
      <c r="VKF53" s="2"/>
      <c r="VKG53" s="2"/>
      <c r="VKH53" s="2"/>
      <c r="VKI53" s="2"/>
      <c r="VKJ53" s="2"/>
      <c r="VKK53" s="2"/>
      <c r="VKL53" s="2"/>
      <c r="VKM53" s="2"/>
      <c r="VKN53" s="2"/>
      <c r="VKO53" s="2"/>
      <c r="VKP53" s="2"/>
      <c r="VKQ53" s="2"/>
      <c r="VKR53" s="2"/>
      <c r="VKS53" s="2"/>
      <c r="VKT53" s="2"/>
      <c r="VKU53" s="2"/>
      <c r="VKV53" s="2"/>
      <c r="VKW53" s="2"/>
      <c r="VKX53" s="2"/>
      <c r="VKY53" s="2"/>
      <c r="VKZ53" s="2"/>
      <c r="VLA53" s="2"/>
      <c r="VLB53" s="2"/>
      <c r="VLC53" s="2"/>
      <c r="VLD53" s="2"/>
      <c r="VLE53" s="2"/>
      <c r="VLF53" s="2"/>
      <c r="VLG53" s="2"/>
      <c r="VLH53" s="2"/>
      <c r="VLI53" s="2"/>
      <c r="VLJ53" s="2"/>
      <c r="VLK53" s="2"/>
      <c r="VLL53" s="2"/>
      <c r="VLM53" s="2"/>
      <c r="VLN53" s="2"/>
      <c r="VLO53" s="2"/>
      <c r="VLP53" s="2"/>
      <c r="VLQ53" s="2"/>
      <c r="VLR53" s="2"/>
      <c r="VLS53" s="2"/>
      <c r="VLT53" s="2"/>
      <c r="VLU53" s="2"/>
      <c r="VLV53" s="2"/>
      <c r="VLW53" s="2"/>
      <c r="VLX53" s="2"/>
      <c r="VLY53" s="2"/>
      <c r="VLZ53" s="2"/>
      <c r="VMA53" s="2"/>
      <c r="VMB53" s="2"/>
      <c r="VMC53" s="2"/>
      <c r="VMD53" s="2"/>
      <c r="VME53" s="2"/>
      <c r="VMF53" s="2"/>
      <c r="VMG53" s="2"/>
      <c r="VMH53" s="2"/>
      <c r="VMI53" s="2"/>
      <c r="VMJ53" s="2"/>
      <c r="VMK53" s="2"/>
      <c r="VML53" s="2"/>
      <c r="VMM53" s="2"/>
      <c r="VMN53" s="2"/>
      <c r="VMO53" s="2"/>
      <c r="VMP53" s="2"/>
      <c r="VMQ53" s="2"/>
      <c r="VMR53" s="2"/>
      <c r="VMS53" s="2"/>
      <c r="VMT53" s="2"/>
      <c r="VMU53" s="2"/>
      <c r="VMV53" s="2"/>
      <c r="VMW53" s="2"/>
      <c r="VMX53" s="2"/>
      <c r="VMY53" s="2"/>
      <c r="VMZ53" s="2"/>
      <c r="VNA53" s="2"/>
      <c r="VNB53" s="2"/>
      <c r="VNC53" s="2"/>
      <c r="VND53" s="2"/>
      <c r="VNE53" s="2"/>
      <c r="VNF53" s="2"/>
      <c r="VNG53" s="2"/>
      <c r="VNH53" s="2"/>
      <c r="VNI53" s="2"/>
      <c r="VNJ53" s="2"/>
      <c r="VNK53" s="2"/>
      <c r="VNL53" s="2"/>
      <c r="VNM53" s="2"/>
      <c r="VNN53" s="2"/>
      <c r="VNO53" s="2"/>
      <c r="VNP53" s="2"/>
      <c r="VNQ53" s="2"/>
      <c r="VNR53" s="2"/>
      <c r="VNS53" s="2"/>
      <c r="VNT53" s="2"/>
      <c r="VNU53" s="2"/>
      <c r="VNV53" s="2"/>
      <c r="VNW53" s="2"/>
      <c r="VNX53" s="2"/>
      <c r="VNY53" s="2"/>
      <c r="VNZ53" s="2"/>
      <c r="VOA53" s="2"/>
      <c r="VOB53" s="2"/>
      <c r="VOC53" s="2"/>
      <c r="VOD53" s="2"/>
      <c r="VOE53" s="2"/>
      <c r="VOF53" s="2"/>
      <c r="VOG53" s="2"/>
      <c r="VOH53" s="2"/>
      <c r="VOI53" s="2"/>
      <c r="VOJ53" s="2"/>
      <c r="VOK53" s="2"/>
      <c r="VOL53" s="2"/>
      <c r="VOM53" s="2"/>
      <c r="VON53" s="2"/>
      <c r="VOO53" s="2"/>
      <c r="VOP53" s="2"/>
      <c r="VOQ53" s="2"/>
      <c r="VOR53" s="2"/>
      <c r="VOS53" s="2"/>
      <c r="VOT53" s="2"/>
      <c r="VOU53" s="2"/>
      <c r="VOV53" s="2"/>
      <c r="VOW53" s="2"/>
      <c r="VOX53" s="2"/>
      <c r="VOY53" s="2"/>
      <c r="VOZ53" s="2"/>
      <c r="VPA53" s="2"/>
      <c r="VPB53" s="2"/>
      <c r="VPC53" s="2"/>
      <c r="VPD53" s="2"/>
      <c r="VPE53" s="2"/>
      <c r="VPF53" s="2"/>
      <c r="VPG53" s="2"/>
      <c r="VPH53" s="2"/>
      <c r="VPI53" s="2"/>
      <c r="VPJ53" s="2"/>
      <c r="VPK53" s="2"/>
      <c r="VPL53" s="2"/>
      <c r="VPM53" s="2"/>
      <c r="VPN53" s="2"/>
      <c r="VPO53" s="2"/>
      <c r="VPP53" s="2"/>
      <c r="VPQ53" s="2"/>
      <c r="VPR53" s="2"/>
      <c r="VPS53" s="2"/>
      <c r="VPT53" s="2"/>
      <c r="VPU53" s="2"/>
      <c r="VPV53" s="2"/>
      <c r="VPW53" s="2"/>
      <c r="VPX53" s="2"/>
      <c r="VPY53" s="2"/>
      <c r="VPZ53" s="2"/>
      <c r="VQA53" s="2"/>
      <c r="VQB53" s="2"/>
      <c r="VQC53" s="2"/>
      <c r="VQD53" s="2"/>
      <c r="VQE53" s="2"/>
      <c r="VQF53" s="2"/>
      <c r="VQG53" s="2"/>
      <c r="VQH53" s="2"/>
      <c r="VQI53" s="2"/>
      <c r="VQJ53" s="2"/>
      <c r="VQK53" s="2"/>
      <c r="VQL53" s="2"/>
      <c r="VQM53" s="2"/>
      <c r="VQN53" s="2"/>
      <c r="VQO53" s="2"/>
      <c r="VQP53" s="2"/>
      <c r="VQQ53" s="2"/>
      <c r="VQR53" s="2"/>
      <c r="VQS53" s="2"/>
      <c r="VQT53" s="2"/>
      <c r="VQU53" s="2"/>
      <c r="VQV53" s="2"/>
      <c r="VQW53" s="2"/>
      <c r="VQX53" s="2"/>
      <c r="VQY53" s="2"/>
      <c r="VQZ53" s="2"/>
      <c r="VRA53" s="2"/>
      <c r="VRB53" s="2"/>
      <c r="VRC53" s="2"/>
      <c r="VRD53" s="2"/>
      <c r="VRE53" s="2"/>
      <c r="VRF53" s="2"/>
      <c r="VRG53" s="2"/>
      <c r="VRH53" s="2"/>
      <c r="VRI53" s="2"/>
      <c r="VRJ53" s="2"/>
      <c r="VRK53" s="2"/>
      <c r="VRL53" s="2"/>
      <c r="VRM53" s="2"/>
      <c r="VRN53" s="2"/>
      <c r="VRO53" s="2"/>
      <c r="VRP53" s="2"/>
      <c r="VRQ53" s="2"/>
      <c r="VRR53" s="2"/>
      <c r="VRS53" s="2"/>
      <c r="VRT53" s="2"/>
      <c r="VRU53" s="2"/>
      <c r="VRV53" s="2"/>
      <c r="VRW53" s="2"/>
      <c r="VRX53" s="2"/>
      <c r="VRY53" s="2"/>
      <c r="VRZ53" s="2"/>
      <c r="VSA53" s="2"/>
      <c r="VSB53" s="2"/>
      <c r="VSC53" s="2"/>
      <c r="VSD53" s="2"/>
      <c r="VSE53" s="2"/>
      <c r="VSF53" s="2"/>
      <c r="VSG53" s="2"/>
      <c r="VSH53" s="2"/>
      <c r="VSI53" s="2"/>
      <c r="VSJ53" s="2"/>
      <c r="VSK53" s="2"/>
      <c r="VSL53" s="2"/>
      <c r="VSM53" s="2"/>
      <c r="VSN53" s="2"/>
      <c r="VSO53" s="2"/>
      <c r="VSP53" s="2"/>
      <c r="VSQ53" s="2"/>
      <c r="VSR53" s="2"/>
      <c r="VSS53" s="2"/>
      <c r="VST53" s="2"/>
      <c r="VSU53" s="2"/>
      <c r="VSV53" s="2"/>
      <c r="VSW53" s="2"/>
      <c r="VSX53" s="2"/>
      <c r="VSY53" s="2"/>
      <c r="VSZ53" s="2"/>
      <c r="VTA53" s="2"/>
      <c r="VTB53" s="2"/>
      <c r="VTC53" s="2"/>
      <c r="VTD53" s="2"/>
      <c r="VTE53" s="2"/>
      <c r="VTF53" s="2"/>
      <c r="VTG53" s="2"/>
      <c r="VTH53" s="2"/>
      <c r="VTI53" s="2"/>
      <c r="VTJ53" s="2"/>
      <c r="VTK53" s="2"/>
      <c r="VTL53" s="2"/>
      <c r="VTM53" s="2"/>
      <c r="VTN53" s="2"/>
      <c r="VTO53" s="2"/>
      <c r="VTP53" s="2"/>
      <c r="VTQ53" s="2"/>
      <c r="VTR53" s="2"/>
      <c r="VTS53" s="2"/>
      <c r="VTT53" s="2"/>
      <c r="VTU53" s="2"/>
      <c r="VTV53" s="2"/>
      <c r="VTW53" s="2"/>
      <c r="VTX53" s="2"/>
      <c r="VTY53" s="2"/>
      <c r="VTZ53" s="2"/>
      <c r="VUA53" s="2"/>
      <c r="VUB53" s="2"/>
      <c r="VUC53" s="2"/>
      <c r="VUD53" s="2"/>
      <c r="VUE53" s="2"/>
      <c r="VUF53" s="2"/>
      <c r="VUG53" s="2"/>
      <c r="VUH53" s="2"/>
      <c r="VUI53" s="2"/>
      <c r="VUJ53" s="2"/>
      <c r="VUK53" s="2"/>
      <c r="VUL53" s="2"/>
      <c r="VUM53" s="2"/>
      <c r="VUN53" s="2"/>
      <c r="VUO53" s="2"/>
      <c r="VUP53" s="2"/>
      <c r="VUQ53" s="2"/>
      <c r="VUR53" s="2"/>
      <c r="VUS53" s="2"/>
      <c r="VUT53" s="2"/>
      <c r="VUU53" s="2"/>
      <c r="VUV53" s="2"/>
      <c r="VUW53" s="2"/>
      <c r="VUX53" s="2"/>
      <c r="VUY53" s="2"/>
      <c r="VUZ53" s="2"/>
      <c r="VVA53" s="2"/>
      <c r="VVB53" s="2"/>
      <c r="VVC53" s="2"/>
      <c r="VVD53" s="2"/>
      <c r="VVE53" s="2"/>
      <c r="VVF53" s="2"/>
      <c r="VVG53" s="2"/>
      <c r="VVH53" s="2"/>
      <c r="VVI53" s="2"/>
      <c r="VVJ53" s="2"/>
      <c r="VVK53" s="2"/>
      <c r="VVL53" s="2"/>
      <c r="VVM53" s="2"/>
      <c r="VVN53" s="2"/>
      <c r="VVO53" s="2"/>
      <c r="VVP53" s="2"/>
      <c r="VVQ53" s="2"/>
      <c r="VVR53" s="2"/>
      <c r="VVS53" s="2"/>
      <c r="VVT53" s="2"/>
      <c r="VVU53" s="2"/>
      <c r="VVV53" s="2"/>
      <c r="VVW53" s="2"/>
      <c r="VVX53" s="2"/>
      <c r="VVY53" s="2"/>
      <c r="VVZ53" s="2"/>
      <c r="VWA53" s="2"/>
      <c r="VWB53" s="2"/>
      <c r="VWC53" s="2"/>
      <c r="VWD53" s="2"/>
      <c r="VWE53" s="2"/>
      <c r="VWF53" s="2"/>
      <c r="VWG53" s="2"/>
      <c r="VWH53" s="2"/>
      <c r="VWI53" s="2"/>
      <c r="VWJ53" s="2"/>
      <c r="VWK53" s="2"/>
      <c r="VWL53" s="2"/>
      <c r="VWM53" s="2"/>
      <c r="VWN53" s="2"/>
      <c r="VWO53" s="2"/>
      <c r="VWP53" s="2"/>
      <c r="VWQ53" s="2"/>
      <c r="VWR53" s="2"/>
      <c r="VWS53" s="2"/>
      <c r="VWT53" s="2"/>
      <c r="VWU53" s="2"/>
      <c r="VWV53" s="2"/>
      <c r="VWW53" s="2"/>
      <c r="VWX53" s="2"/>
      <c r="VWY53" s="2"/>
      <c r="VWZ53" s="2"/>
      <c r="VXA53" s="2"/>
      <c r="VXB53" s="2"/>
      <c r="VXC53" s="2"/>
      <c r="VXD53" s="2"/>
      <c r="VXE53" s="2"/>
      <c r="VXF53" s="2"/>
      <c r="VXG53" s="2"/>
      <c r="VXH53" s="2"/>
      <c r="VXI53" s="2"/>
      <c r="VXJ53" s="2"/>
      <c r="VXK53" s="2"/>
      <c r="VXL53" s="2"/>
      <c r="VXM53" s="2"/>
      <c r="VXN53" s="2"/>
      <c r="VXO53" s="2"/>
      <c r="VXP53" s="2"/>
      <c r="VXQ53" s="2"/>
      <c r="VXR53" s="2"/>
      <c r="VXS53" s="2"/>
      <c r="VXT53" s="2"/>
      <c r="VXU53" s="2"/>
      <c r="VXV53" s="2"/>
      <c r="VXW53" s="2"/>
      <c r="VXX53" s="2"/>
      <c r="VXY53" s="2"/>
      <c r="VXZ53" s="2"/>
      <c r="VYA53" s="2"/>
      <c r="VYB53" s="2"/>
      <c r="VYC53" s="2"/>
      <c r="VYD53" s="2"/>
      <c r="VYE53" s="2"/>
      <c r="VYF53" s="2"/>
      <c r="VYG53" s="2"/>
      <c r="VYH53" s="2"/>
      <c r="VYI53" s="2"/>
      <c r="VYJ53" s="2"/>
      <c r="VYK53" s="2"/>
      <c r="VYL53" s="2"/>
      <c r="VYM53" s="2"/>
      <c r="VYN53" s="2"/>
      <c r="VYO53" s="2"/>
      <c r="VYP53" s="2"/>
      <c r="VYQ53" s="2"/>
      <c r="VYR53" s="2"/>
      <c r="VYS53" s="2"/>
      <c r="VYT53" s="2"/>
      <c r="VYU53" s="2"/>
      <c r="VYV53" s="2"/>
      <c r="VYW53" s="2"/>
      <c r="VYX53" s="2"/>
      <c r="VYY53" s="2"/>
      <c r="VYZ53" s="2"/>
      <c r="VZA53" s="2"/>
      <c r="VZB53" s="2"/>
      <c r="VZC53" s="2"/>
      <c r="VZD53" s="2"/>
      <c r="VZE53" s="2"/>
      <c r="VZF53" s="2"/>
      <c r="VZG53" s="2"/>
      <c r="VZH53" s="2"/>
      <c r="VZI53" s="2"/>
      <c r="VZJ53" s="2"/>
      <c r="VZK53" s="2"/>
      <c r="VZL53" s="2"/>
      <c r="VZM53" s="2"/>
      <c r="VZN53" s="2"/>
      <c r="VZO53" s="2"/>
      <c r="VZP53" s="2"/>
      <c r="VZQ53" s="2"/>
      <c r="VZR53" s="2"/>
      <c r="VZS53" s="2"/>
      <c r="VZT53" s="2"/>
      <c r="VZU53" s="2"/>
      <c r="VZV53" s="2"/>
      <c r="VZW53" s="2"/>
      <c r="VZX53" s="2"/>
      <c r="VZY53" s="2"/>
      <c r="VZZ53" s="2"/>
      <c r="WAA53" s="2"/>
      <c r="WAB53" s="2"/>
      <c r="WAC53" s="2"/>
      <c r="WAD53" s="2"/>
      <c r="WAE53" s="2"/>
      <c r="WAF53" s="2"/>
      <c r="WAG53" s="2"/>
      <c r="WAH53" s="2"/>
      <c r="WAI53" s="2"/>
      <c r="WAJ53" s="2"/>
      <c r="WAK53" s="2"/>
      <c r="WAL53" s="2"/>
      <c r="WAM53" s="2"/>
      <c r="WAN53" s="2"/>
      <c r="WAO53" s="2"/>
      <c r="WAP53" s="2"/>
      <c r="WAQ53" s="2"/>
      <c r="WAR53" s="2"/>
      <c r="WAS53" s="2"/>
      <c r="WAT53" s="2"/>
      <c r="WAU53" s="2"/>
      <c r="WAV53" s="2"/>
      <c r="WAW53" s="2"/>
      <c r="WAX53" s="2"/>
      <c r="WAY53" s="2"/>
      <c r="WAZ53" s="2"/>
      <c r="WBA53" s="2"/>
      <c r="WBB53" s="2"/>
      <c r="WBC53" s="2"/>
      <c r="WBD53" s="2"/>
      <c r="WBE53" s="2"/>
      <c r="WBF53" s="2"/>
      <c r="WBG53" s="2"/>
      <c r="WBH53" s="2"/>
      <c r="WBI53" s="2"/>
      <c r="WBJ53" s="2"/>
      <c r="WBK53" s="2"/>
      <c r="WBL53" s="2"/>
      <c r="WBM53" s="2"/>
      <c r="WBN53" s="2"/>
      <c r="WBO53" s="2"/>
      <c r="WBP53" s="2"/>
      <c r="WBQ53" s="2"/>
      <c r="WBR53" s="2"/>
      <c r="WBS53" s="2"/>
      <c r="WBT53" s="2"/>
      <c r="WBU53" s="2"/>
      <c r="WBV53" s="2"/>
      <c r="WBW53" s="2"/>
      <c r="WBX53" s="2"/>
      <c r="WBY53" s="2"/>
      <c r="WBZ53" s="2"/>
      <c r="WCA53" s="2"/>
      <c r="WCB53" s="2"/>
      <c r="WCC53" s="2"/>
      <c r="WCD53" s="2"/>
      <c r="WCE53" s="2"/>
      <c r="WCF53" s="2"/>
      <c r="WCG53" s="2"/>
      <c r="WCH53" s="2"/>
      <c r="WCI53" s="2"/>
      <c r="WCJ53" s="2"/>
      <c r="WCK53" s="2"/>
      <c r="WCL53" s="2"/>
      <c r="WCM53" s="2"/>
      <c r="WCN53" s="2"/>
      <c r="WCO53" s="2"/>
      <c r="WCP53" s="2"/>
      <c r="WCQ53" s="2"/>
      <c r="WCR53" s="2"/>
      <c r="WCS53" s="2"/>
      <c r="WCT53" s="2"/>
      <c r="WCU53" s="2"/>
      <c r="WCV53" s="2"/>
      <c r="WCW53" s="2"/>
      <c r="WCX53" s="2"/>
      <c r="WCY53" s="2"/>
      <c r="WCZ53" s="2"/>
      <c r="WDA53" s="2"/>
      <c r="WDB53" s="2"/>
      <c r="WDC53" s="2"/>
      <c r="WDD53" s="2"/>
      <c r="WDE53" s="2"/>
      <c r="WDF53" s="2"/>
      <c r="WDG53" s="2"/>
      <c r="WDH53" s="2"/>
      <c r="WDI53" s="2"/>
      <c r="WDJ53" s="2"/>
      <c r="WDK53" s="2"/>
      <c r="WDL53" s="2"/>
      <c r="WDM53" s="2"/>
      <c r="WDN53" s="2"/>
      <c r="WDO53" s="2"/>
      <c r="WDP53" s="2"/>
      <c r="WDQ53" s="2"/>
      <c r="WDR53" s="2"/>
      <c r="WDS53" s="2"/>
      <c r="WDT53" s="2"/>
      <c r="WDU53" s="2"/>
      <c r="WDV53" s="2"/>
      <c r="WDW53" s="2"/>
      <c r="WDX53" s="2"/>
      <c r="WDY53" s="2"/>
      <c r="WDZ53" s="2"/>
      <c r="WEA53" s="2"/>
      <c r="WEB53" s="2"/>
      <c r="WEC53" s="2"/>
      <c r="WED53" s="2"/>
      <c r="WEE53" s="2"/>
      <c r="WEF53" s="2"/>
      <c r="WEG53" s="2"/>
      <c r="WEH53" s="2"/>
      <c r="WEI53" s="2"/>
      <c r="WEJ53" s="2"/>
      <c r="WEK53" s="2"/>
      <c r="WEL53" s="2"/>
      <c r="WEM53" s="2"/>
      <c r="WEN53" s="2"/>
      <c r="WEO53" s="2"/>
      <c r="WEP53" s="2"/>
      <c r="WEQ53" s="2"/>
      <c r="WER53" s="2"/>
      <c r="WES53" s="2"/>
      <c r="WET53" s="2"/>
      <c r="WEU53" s="2"/>
      <c r="WEV53" s="2"/>
      <c r="WEW53" s="2"/>
      <c r="WEX53" s="2"/>
      <c r="WEY53" s="2"/>
      <c r="WEZ53" s="2"/>
      <c r="WFA53" s="2"/>
      <c r="WFB53" s="2"/>
      <c r="WFC53" s="2"/>
      <c r="WFD53" s="2"/>
      <c r="WFE53" s="2"/>
      <c r="WFF53" s="2"/>
      <c r="WFG53" s="2"/>
      <c r="WFH53" s="2"/>
      <c r="WFI53" s="2"/>
      <c r="WFJ53" s="2"/>
      <c r="WFK53" s="2"/>
      <c r="WFL53" s="2"/>
      <c r="WFM53" s="2"/>
      <c r="WFN53" s="2"/>
      <c r="WFO53" s="2"/>
      <c r="WFP53" s="2"/>
      <c r="WFQ53" s="2"/>
      <c r="WFR53" s="2"/>
      <c r="WFS53" s="2"/>
      <c r="WFT53" s="2"/>
      <c r="WFU53" s="2"/>
      <c r="WFV53" s="2"/>
      <c r="WFW53" s="2"/>
      <c r="WFX53" s="2"/>
      <c r="WFY53" s="2"/>
      <c r="WFZ53" s="2"/>
      <c r="WGA53" s="2"/>
      <c r="WGB53" s="2"/>
      <c r="WGC53" s="2"/>
      <c r="WGD53" s="2"/>
      <c r="WGE53" s="2"/>
      <c r="WGF53" s="2"/>
      <c r="WGG53" s="2"/>
      <c r="WGH53" s="2"/>
      <c r="WGI53" s="2"/>
      <c r="WGJ53" s="2"/>
      <c r="WGK53" s="2"/>
      <c r="WGL53" s="2"/>
      <c r="WGM53" s="2"/>
      <c r="WGN53" s="2"/>
      <c r="WGO53" s="2"/>
      <c r="WGP53" s="2"/>
      <c r="WGQ53" s="2"/>
      <c r="WGR53" s="2"/>
      <c r="WGS53" s="2"/>
      <c r="WGT53" s="2"/>
      <c r="WGU53" s="2"/>
      <c r="WGV53" s="2"/>
      <c r="WGW53" s="2"/>
      <c r="WGX53" s="2"/>
      <c r="WGY53" s="2"/>
      <c r="WGZ53" s="2"/>
      <c r="WHA53" s="2"/>
      <c r="WHB53" s="2"/>
      <c r="WHC53" s="2"/>
      <c r="WHD53" s="2"/>
      <c r="WHE53" s="2"/>
      <c r="WHF53" s="2"/>
      <c r="WHG53" s="2"/>
      <c r="WHH53" s="2"/>
      <c r="WHI53" s="2"/>
      <c r="WHJ53" s="2"/>
      <c r="WHK53" s="2"/>
      <c r="WHL53" s="2"/>
      <c r="WHM53" s="2"/>
      <c r="WHN53" s="2"/>
      <c r="WHO53" s="2"/>
      <c r="WHP53" s="2"/>
      <c r="WHQ53" s="2"/>
      <c r="WHR53" s="2"/>
      <c r="WHS53" s="2"/>
      <c r="WHT53" s="2"/>
      <c r="WHU53" s="2"/>
      <c r="WHV53" s="2"/>
      <c r="WHW53" s="2"/>
      <c r="WHX53" s="2"/>
      <c r="WHY53" s="2"/>
      <c r="WHZ53" s="2"/>
      <c r="WIA53" s="2"/>
      <c r="WIB53" s="2"/>
      <c r="WIC53" s="2"/>
      <c r="WID53" s="2"/>
      <c r="WIE53" s="2"/>
      <c r="WIF53" s="2"/>
      <c r="WIG53" s="2"/>
      <c r="WIH53" s="2"/>
      <c r="WII53" s="2"/>
      <c r="WIJ53" s="2"/>
      <c r="WIK53" s="2"/>
      <c r="WIL53" s="2"/>
      <c r="WIM53" s="2"/>
      <c r="WIN53" s="2"/>
      <c r="WIO53" s="2"/>
      <c r="WIP53" s="2"/>
      <c r="WIQ53" s="2"/>
      <c r="WIR53" s="2"/>
      <c r="WIS53" s="2"/>
      <c r="WIT53" s="2"/>
      <c r="WIU53" s="2"/>
      <c r="WIV53" s="2"/>
      <c r="WIW53" s="2"/>
      <c r="WIX53" s="2"/>
      <c r="WIY53" s="2"/>
      <c r="WIZ53" s="2"/>
      <c r="WJA53" s="2"/>
      <c r="WJB53" s="2"/>
      <c r="WJC53" s="2"/>
      <c r="WJD53" s="2"/>
      <c r="WJE53" s="2"/>
      <c r="WJF53" s="2"/>
      <c r="WJG53" s="2"/>
      <c r="WJH53" s="2"/>
      <c r="WJI53" s="2"/>
      <c r="WJJ53" s="2"/>
      <c r="WJK53" s="2"/>
      <c r="WJL53" s="2"/>
      <c r="WJM53" s="2"/>
      <c r="WJN53" s="2"/>
      <c r="WJO53" s="2"/>
      <c r="WJP53" s="2"/>
      <c r="WJQ53" s="2"/>
      <c r="WJR53" s="2"/>
      <c r="WJS53" s="2"/>
      <c r="WJT53" s="2"/>
      <c r="WJU53" s="2"/>
      <c r="WJV53" s="2"/>
      <c r="WJW53" s="2"/>
      <c r="WJX53" s="2"/>
      <c r="WJY53" s="2"/>
      <c r="WJZ53" s="2"/>
      <c r="WKA53" s="2"/>
      <c r="WKB53" s="2"/>
      <c r="WKC53" s="2"/>
      <c r="WKD53" s="2"/>
      <c r="WKE53" s="2"/>
      <c r="WKF53" s="2"/>
      <c r="WKG53" s="2"/>
      <c r="WKH53" s="2"/>
      <c r="WKI53" s="2"/>
      <c r="WKJ53" s="2"/>
      <c r="WKK53" s="2"/>
      <c r="WKL53" s="2"/>
      <c r="WKM53" s="2"/>
      <c r="WKN53" s="2"/>
      <c r="WKO53" s="2"/>
      <c r="WKP53" s="2"/>
      <c r="WKQ53" s="2"/>
      <c r="WKR53" s="2"/>
      <c r="WKS53" s="2"/>
      <c r="WKT53" s="2"/>
      <c r="WKU53" s="2"/>
      <c r="WKV53" s="2"/>
      <c r="WKW53" s="2"/>
      <c r="WKX53" s="2"/>
      <c r="WKY53" s="2"/>
      <c r="WKZ53" s="2"/>
      <c r="WLA53" s="2"/>
      <c r="WLB53" s="2"/>
      <c r="WLC53" s="2"/>
      <c r="WLD53" s="2"/>
      <c r="WLE53" s="2"/>
      <c r="WLF53" s="2"/>
      <c r="WLG53" s="2"/>
      <c r="WLH53" s="2"/>
      <c r="WLI53" s="2"/>
      <c r="WLJ53" s="2"/>
      <c r="WLK53" s="2"/>
      <c r="WLL53" s="2"/>
      <c r="WLM53" s="2"/>
      <c r="WLN53" s="2"/>
      <c r="WLO53" s="2"/>
      <c r="WLP53" s="2"/>
      <c r="WLQ53" s="2"/>
      <c r="WLR53" s="2"/>
      <c r="WLS53" s="2"/>
      <c r="WLT53" s="2"/>
      <c r="WLU53" s="2"/>
      <c r="WLV53" s="2"/>
      <c r="WLW53" s="2"/>
      <c r="WLX53" s="2"/>
      <c r="WLY53" s="2"/>
      <c r="WLZ53" s="2"/>
      <c r="WMA53" s="2"/>
      <c r="WMB53" s="2"/>
      <c r="WMC53" s="2"/>
      <c r="WMD53" s="2"/>
      <c r="WME53" s="2"/>
      <c r="WMF53" s="2"/>
      <c r="WMG53" s="2"/>
      <c r="WMH53" s="2"/>
      <c r="WMI53" s="2"/>
      <c r="WMJ53" s="2"/>
      <c r="WMK53" s="2"/>
      <c r="WML53" s="2"/>
      <c r="WMM53" s="2"/>
      <c r="WMN53" s="2"/>
      <c r="WMO53" s="2"/>
      <c r="WMP53" s="2"/>
      <c r="WMQ53" s="2"/>
      <c r="WMR53" s="2"/>
      <c r="WMS53" s="2"/>
      <c r="WMT53" s="2"/>
      <c r="WMU53" s="2"/>
      <c r="WMV53" s="2"/>
      <c r="WMW53" s="2"/>
      <c r="WMX53" s="2"/>
      <c r="WMY53" s="2"/>
      <c r="WMZ53" s="2"/>
      <c r="WNA53" s="2"/>
      <c r="WNB53" s="2"/>
      <c r="WNC53" s="2"/>
      <c r="WND53" s="2"/>
      <c r="WNE53" s="2"/>
      <c r="WNF53" s="2"/>
      <c r="WNG53" s="2"/>
      <c r="WNH53" s="2"/>
      <c r="WNI53" s="2"/>
      <c r="WNJ53" s="2"/>
      <c r="WNK53" s="2"/>
      <c r="WNL53" s="2"/>
      <c r="WNM53" s="2"/>
      <c r="WNN53" s="2"/>
      <c r="WNO53" s="2"/>
      <c r="WNP53" s="2"/>
      <c r="WNQ53" s="2"/>
      <c r="WNR53" s="2"/>
      <c r="WNS53" s="2"/>
      <c r="WNT53" s="2"/>
      <c r="WNU53" s="2"/>
      <c r="WNV53" s="2"/>
      <c r="WNW53" s="2"/>
      <c r="WNX53" s="2"/>
      <c r="WNY53" s="2"/>
      <c r="WNZ53" s="2"/>
      <c r="WOA53" s="2"/>
      <c r="WOB53" s="2"/>
      <c r="WOC53" s="2"/>
      <c r="WOD53" s="2"/>
      <c r="WOE53" s="2"/>
      <c r="WOF53" s="2"/>
      <c r="WOG53" s="2"/>
      <c r="WOH53" s="2"/>
      <c r="WOI53" s="2"/>
      <c r="WOJ53" s="2"/>
      <c r="WOK53" s="2"/>
      <c r="WOL53" s="2"/>
      <c r="WOM53" s="2"/>
      <c r="WON53" s="2"/>
      <c r="WOO53" s="2"/>
      <c r="WOP53" s="2"/>
      <c r="WOQ53" s="2"/>
      <c r="WOR53" s="2"/>
      <c r="WOS53" s="2"/>
      <c r="WOT53" s="2"/>
      <c r="WOU53" s="2"/>
      <c r="WOV53" s="2"/>
      <c r="WOW53" s="2"/>
      <c r="WOX53" s="2"/>
      <c r="WOY53" s="2"/>
      <c r="WOZ53" s="2"/>
      <c r="WPA53" s="2"/>
      <c r="WPB53" s="2"/>
      <c r="WPC53" s="2"/>
      <c r="WPD53" s="2"/>
      <c r="WPE53" s="2"/>
      <c r="WPF53" s="2"/>
      <c r="WPG53" s="2"/>
      <c r="WPH53" s="2"/>
      <c r="WPI53" s="2"/>
      <c r="WPJ53" s="2"/>
      <c r="WPK53" s="2"/>
      <c r="WPL53" s="2"/>
      <c r="WPM53" s="2"/>
      <c r="WPN53" s="2"/>
      <c r="WPO53" s="2"/>
      <c r="WPP53" s="2"/>
      <c r="WPQ53" s="2"/>
      <c r="WPR53" s="2"/>
      <c r="WPS53" s="2"/>
      <c r="WPT53" s="2"/>
      <c r="WPU53" s="2"/>
      <c r="WPV53" s="2"/>
      <c r="WPW53" s="2"/>
      <c r="WPX53" s="2"/>
      <c r="WPY53" s="2"/>
      <c r="WPZ53" s="2"/>
      <c r="WQA53" s="2"/>
      <c r="WQB53" s="2"/>
      <c r="WQC53" s="2"/>
      <c r="WQD53" s="2"/>
      <c r="WQE53" s="2"/>
      <c r="WQF53" s="2"/>
      <c r="WQG53" s="2"/>
      <c r="WQH53" s="2"/>
      <c r="WQI53" s="2"/>
      <c r="WQJ53" s="2"/>
      <c r="WQK53" s="2"/>
      <c r="WQL53" s="2"/>
      <c r="WQM53" s="2"/>
      <c r="WQN53" s="2"/>
      <c r="WQO53" s="2"/>
      <c r="WQP53" s="2"/>
      <c r="WQQ53" s="2"/>
      <c r="WQR53" s="2"/>
      <c r="WQS53" s="2"/>
      <c r="WQT53" s="2"/>
      <c r="WQU53" s="2"/>
      <c r="WQV53" s="2"/>
      <c r="WQW53" s="2"/>
      <c r="WQX53" s="2"/>
      <c r="WQY53" s="2"/>
      <c r="WQZ53" s="2"/>
      <c r="WRA53" s="2"/>
      <c r="WRB53" s="2"/>
      <c r="WRC53" s="2"/>
      <c r="WRD53" s="2"/>
      <c r="WRE53" s="2"/>
      <c r="WRF53" s="2"/>
      <c r="WRG53" s="2"/>
      <c r="WRH53" s="2"/>
      <c r="WRI53" s="2"/>
      <c r="WRJ53" s="2"/>
      <c r="WRK53" s="2"/>
      <c r="WRL53" s="2"/>
      <c r="WRM53" s="2"/>
      <c r="WRN53" s="2"/>
      <c r="WRO53" s="2"/>
      <c r="WRP53" s="2"/>
      <c r="WRQ53" s="2"/>
      <c r="WRR53" s="2"/>
      <c r="WRS53" s="2"/>
      <c r="WRT53" s="2"/>
      <c r="WRU53" s="2"/>
      <c r="WRV53" s="2"/>
      <c r="WRW53" s="2"/>
      <c r="WRX53" s="2"/>
      <c r="WRY53" s="2"/>
      <c r="WRZ53" s="2"/>
      <c r="WSA53" s="2"/>
      <c r="WSB53" s="2"/>
      <c r="WSC53" s="2"/>
      <c r="WSD53" s="2"/>
      <c r="WSE53" s="2"/>
      <c r="WSF53" s="2"/>
      <c r="WSG53" s="2"/>
      <c r="WSH53" s="2"/>
      <c r="WSI53" s="2"/>
      <c r="WSJ53" s="2"/>
      <c r="WSK53" s="2"/>
      <c r="WSL53" s="2"/>
      <c r="WSM53" s="2"/>
      <c r="WSN53" s="2"/>
      <c r="WSO53" s="2"/>
      <c r="WSP53" s="2"/>
      <c r="WSQ53" s="2"/>
      <c r="WSR53" s="2"/>
      <c r="WSS53" s="2"/>
      <c r="WST53" s="2"/>
      <c r="WSU53" s="2"/>
      <c r="WSV53" s="2"/>
      <c r="WSW53" s="2"/>
      <c r="WSX53" s="2"/>
      <c r="WSY53" s="2"/>
      <c r="WSZ53" s="2"/>
      <c r="WTA53" s="2"/>
      <c r="WTB53" s="2"/>
      <c r="WTC53" s="2"/>
      <c r="WTD53" s="2"/>
      <c r="WTE53" s="2"/>
      <c r="WTF53" s="2"/>
      <c r="WTG53" s="2"/>
      <c r="WTH53" s="2"/>
      <c r="WTI53" s="2"/>
      <c r="WTJ53" s="2"/>
      <c r="WTK53" s="2"/>
      <c r="WTL53" s="2"/>
      <c r="WTM53" s="2"/>
      <c r="WTN53" s="2"/>
      <c r="WTO53" s="2"/>
      <c r="WTP53" s="2"/>
      <c r="WTQ53" s="2"/>
      <c r="WTR53" s="2"/>
      <c r="WTS53" s="2"/>
      <c r="WTT53" s="2"/>
      <c r="WTU53" s="2"/>
      <c r="WTV53" s="2"/>
      <c r="WTW53" s="2"/>
      <c r="WTX53" s="2"/>
      <c r="WTY53" s="2"/>
      <c r="WTZ53" s="2"/>
      <c r="WUA53" s="2"/>
      <c r="WUB53" s="2"/>
      <c r="WUC53" s="2"/>
      <c r="WUD53" s="2"/>
      <c r="WUE53" s="2"/>
      <c r="WUF53" s="2"/>
      <c r="WUG53" s="2"/>
      <c r="WUH53" s="2"/>
      <c r="WUI53" s="2"/>
      <c r="WUJ53" s="2"/>
      <c r="WUK53" s="2"/>
      <c r="WUL53" s="2"/>
      <c r="WUM53" s="2"/>
      <c r="WUN53" s="2"/>
      <c r="WUO53" s="2"/>
      <c r="WUP53" s="2"/>
      <c r="WUQ53" s="2"/>
      <c r="WUR53" s="2"/>
      <c r="WUS53" s="2"/>
      <c r="WUT53" s="2"/>
      <c r="WUU53" s="2"/>
      <c r="WUV53" s="2"/>
      <c r="WUW53" s="2"/>
      <c r="WUX53" s="2"/>
      <c r="WUY53" s="2"/>
      <c r="WUZ53" s="2"/>
      <c r="WVA53" s="2"/>
      <c r="WVB53" s="2"/>
      <c r="WVC53" s="2"/>
      <c r="WVD53" s="2"/>
      <c r="WVE53" s="2"/>
      <c r="WVF53" s="2"/>
      <c r="WVG53" s="2"/>
      <c r="WVH53" s="2"/>
      <c r="WVI53" s="2"/>
      <c r="WVJ53" s="2"/>
      <c r="WVK53" s="2"/>
      <c r="WVL53" s="2"/>
      <c r="WVM53" s="2"/>
      <c r="WVN53" s="2"/>
      <c r="WVO53" s="2"/>
      <c r="WVP53" s="2"/>
      <c r="WVQ53" s="2"/>
      <c r="WVR53" s="2"/>
      <c r="WVS53" s="2"/>
      <c r="WVT53" s="2"/>
      <c r="WVU53" s="2"/>
      <c r="WVV53" s="2"/>
      <c r="WVW53" s="2"/>
      <c r="WVX53" s="2"/>
      <c r="WVY53" s="2"/>
      <c r="WVZ53" s="2"/>
      <c r="WWA53" s="2"/>
      <c r="WWB53" s="2"/>
      <c r="WWC53" s="2"/>
      <c r="WWD53" s="2"/>
      <c r="WWE53" s="2"/>
      <c r="WWF53" s="2"/>
      <c r="WWG53" s="2"/>
      <c r="WWH53" s="2"/>
      <c r="WWI53" s="2"/>
      <c r="WWJ53" s="2"/>
      <c r="WWK53" s="2"/>
      <c r="WWL53" s="2"/>
      <c r="WWM53" s="2"/>
      <c r="WWN53" s="2"/>
      <c r="WWO53" s="2"/>
      <c r="WWP53" s="2"/>
      <c r="WWQ53" s="2"/>
      <c r="WWR53" s="2"/>
      <c r="WWS53" s="2"/>
      <c r="WWT53" s="2"/>
      <c r="WWU53" s="2"/>
      <c r="WWV53" s="2"/>
      <c r="WWW53" s="2"/>
      <c r="WWX53" s="2"/>
      <c r="WWY53" s="2"/>
      <c r="WWZ53" s="2"/>
      <c r="WXA53" s="2"/>
      <c r="WXB53" s="2"/>
      <c r="WXC53" s="2"/>
      <c r="WXD53" s="2"/>
      <c r="WXE53" s="2"/>
      <c r="WXF53" s="2"/>
      <c r="WXG53" s="2"/>
      <c r="WXH53" s="2"/>
      <c r="WXI53" s="2"/>
      <c r="WXJ53" s="2"/>
      <c r="WXK53" s="2"/>
      <c r="WXL53" s="2"/>
      <c r="WXM53" s="2"/>
      <c r="WXN53" s="2"/>
      <c r="WXO53" s="2"/>
      <c r="WXP53" s="2"/>
      <c r="WXQ53" s="2"/>
      <c r="WXR53" s="2"/>
      <c r="WXS53" s="2"/>
      <c r="WXT53" s="2"/>
      <c r="WXU53" s="2"/>
      <c r="WXV53" s="2"/>
      <c r="WXW53" s="2"/>
      <c r="WXX53" s="2"/>
      <c r="WXY53" s="2"/>
      <c r="WXZ53" s="2"/>
      <c r="WYA53" s="2"/>
      <c r="WYB53" s="2"/>
      <c r="WYC53" s="2"/>
      <c r="WYD53" s="2"/>
      <c r="WYE53" s="2"/>
      <c r="WYF53" s="2"/>
      <c r="WYG53" s="2"/>
      <c r="WYH53" s="2"/>
      <c r="WYI53" s="2"/>
      <c r="WYJ53" s="2"/>
      <c r="WYK53" s="2"/>
      <c r="WYL53" s="2"/>
      <c r="WYM53" s="2"/>
      <c r="WYN53" s="2"/>
      <c r="WYO53" s="2"/>
      <c r="WYP53" s="2"/>
      <c r="WYQ53" s="2"/>
      <c r="WYR53" s="2"/>
      <c r="WYS53" s="2"/>
      <c r="WYT53" s="2"/>
      <c r="WYU53" s="2"/>
      <c r="WYV53" s="2"/>
      <c r="WYW53" s="2"/>
      <c r="WYX53" s="2"/>
      <c r="WYY53" s="2"/>
      <c r="WYZ53" s="2"/>
      <c r="WZA53" s="2"/>
      <c r="WZB53" s="2"/>
      <c r="WZC53" s="2"/>
      <c r="WZD53" s="2"/>
      <c r="WZE53" s="2"/>
      <c r="WZF53" s="2"/>
      <c r="WZG53" s="2"/>
      <c r="WZH53" s="2"/>
      <c r="WZI53" s="2"/>
      <c r="WZJ53" s="2"/>
      <c r="WZK53" s="2"/>
      <c r="WZL53" s="2"/>
      <c r="WZM53" s="2"/>
      <c r="WZN53" s="2"/>
      <c r="WZO53" s="2"/>
      <c r="WZP53" s="2"/>
      <c r="WZQ53" s="2"/>
      <c r="WZR53" s="2"/>
      <c r="WZS53" s="2"/>
      <c r="WZT53" s="2"/>
      <c r="WZU53" s="2"/>
      <c r="WZV53" s="2"/>
      <c r="WZW53" s="2"/>
      <c r="WZX53" s="2"/>
      <c r="WZY53" s="2"/>
      <c r="WZZ53" s="2"/>
      <c r="XAA53" s="2"/>
      <c r="XAB53" s="2"/>
      <c r="XAC53" s="2"/>
      <c r="XAD53" s="2"/>
      <c r="XAE53" s="2"/>
      <c r="XAF53" s="2"/>
      <c r="XAG53" s="2"/>
      <c r="XAH53" s="2"/>
      <c r="XAI53" s="2"/>
      <c r="XAJ53" s="2"/>
      <c r="XAK53" s="2"/>
      <c r="XAL53" s="2"/>
      <c r="XAM53" s="2"/>
      <c r="XAN53" s="2"/>
      <c r="XAO53" s="2"/>
      <c r="XAP53" s="2"/>
      <c r="XAQ53" s="2"/>
      <c r="XAR53" s="2"/>
      <c r="XAS53" s="2"/>
      <c r="XAT53" s="2"/>
      <c r="XAU53" s="2"/>
      <c r="XAV53" s="2"/>
      <c r="XAW53" s="2"/>
      <c r="XAX53" s="2"/>
      <c r="XAY53" s="2"/>
      <c r="XAZ53" s="2"/>
      <c r="XBA53" s="2"/>
      <c r="XBB53" s="2"/>
      <c r="XBC53" s="2"/>
      <c r="XBD53" s="2"/>
      <c r="XBE53" s="2"/>
      <c r="XBF53" s="2"/>
      <c r="XBG53" s="2"/>
      <c r="XBH53" s="2"/>
      <c r="XBI53" s="2"/>
      <c r="XBJ53" s="2"/>
      <c r="XBK53" s="2"/>
      <c r="XBL53" s="2"/>
      <c r="XBM53" s="2"/>
      <c r="XBN53" s="2"/>
      <c r="XBO53" s="2"/>
      <c r="XBP53" s="2"/>
      <c r="XBQ53" s="2"/>
      <c r="XBR53" s="2"/>
      <c r="XBS53" s="2"/>
      <c r="XBT53" s="2"/>
      <c r="XBU53" s="2"/>
      <c r="XBV53" s="2"/>
      <c r="XBW53" s="2"/>
      <c r="XBX53" s="2"/>
      <c r="XBY53" s="2"/>
      <c r="XBZ53" s="2"/>
      <c r="XCA53" s="2"/>
      <c r="XCB53" s="2"/>
      <c r="XCC53" s="2"/>
      <c r="XCD53" s="2"/>
      <c r="XCE53" s="2"/>
      <c r="XCF53" s="2"/>
      <c r="XCG53" s="2"/>
      <c r="XCH53" s="2"/>
      <c r="XCI53" s="2"/>
      <c r="XCJ53" s="2"/>
      <c r="XCK53" s="2"/>
      <c r="XCL53" s="2"/>
      <c r="XCM53" s="2"/>
      <c r="XCN53" s="2"/>
      <c r="XCO53" s="2"/>
      <c r="XCP53" s="2"/>
      <c r="XCQ53" s="2"/>
      <c r="XCR53" s="2"/>
      <c r="XCS53" s="2"/>
      <c r="XCT53" s="2"/>
      <c r="XCU53" s="2"/>
      <c r="XCV53" s="2"/>
      <c r="XCW53" s="2"/>
      <c r="XCX53" s="2"/>
      <c r="XCY53" s="2"/>
      <c r="XCZ53" s="2"/>
      <c r="XDA53" s="2"/>
      <c r="XDB53" s="2"/>
      <c r="XDC53" s="2"/>
    </row>
    <row r="54" spans="1:16331">
      <c r="A54" s="2"/>
      <c r="B54" s="2"/>
      <c r="C54" s="2"/>
      <c r="D54" s="2"/>
      <c r="E54" s="2"/>
      <c r="F54" s="2"/>
      <c r="G54" s="2"/>
      <c r="H54" s="2"/>
      <c r="I54" s="2"/>
      <c r="J54" s="2"/>
      <c r="K54" s="2"/>
      <c r="L54" s="2"/>
      <c r="M54" s="2"/>
      <c r="N54" s="2"/>
      <c r="O54" s="2"/>
      <c r="P54" s="2"/>
      <c r="Q54" s="2"/>
      <c r="R54" s="2"/>
      <c r="S54" s="2"/>
      <c r="T54" s="2"/>
      <c r="U54" s="2"/>
      <c r="V54" s="2"/>
      <c r="W54" s="2"/>
      <c r="X54" s="10"/>
      <c r="Y54" s="10"/>
      <c r="Z54" s="2" t="s">
        <v>73</v>
      </c>
      <c r="AA54" s="2"/>
      <c r="AB54" s="2"/>
      <c r="AC54" s="2"/>
      <c r="AD54" s="2"/>
      <c r="AE54" s="2"/>
      <c r="AF54" s="2"/>
      <c r="AG54" s="2"/>
      <c r="AH54" s="2"/>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7"/>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2"/>
      <c r="NC54" s="2"/>
      <c r="ND54" s="2"/>
      <c r="NE54" s="2"/>
      <c r="NF54" s="2"/>
      <c r="NG54" s="2"/>
      <c r="NH54" s="2"/>
      <c r="NI54" s="2"/>
      <c r="NJ54" s="2"/>
      <c r="NK54" s="2"/>
      <c r="NL54" s="2"/>
      <c r="NM54" s="2"/>
      <c r="NN54" s="2"/>
      <c r="NO54" s="2"/>
      <c r="NP54" s="2"/>
      <c r="NQ54" s="2"/>
      <c r="NR54" s="2"/>
      <c r="NS54" s="2"/>
      <c r="NT54" s="2"/>
      <c r="NU54" s="2"/>
      <c r="NV54" s="2"/>
      <c r="NW54" s="2"/>
      <c r="NX54" s="2"/>
      <c r="NY54" s="2"/>
      <c r="NZ54" s="2"/>
      <c r="OA54" s="2"/>
      <c r="OB54" s="2"/>
      <c r="OC54" s="2"/>
      <c r="OD54" s="2"/>
      <c r="OE54" s="2"/>
      <c r="OF54" s="2"/>
      <c r="OG54" s="2"/>
      <c r="OH54" s="2"/>
      <c r="OI54" s="2"/>
      <c r="OJ54" s="2"/>
      <c r="OK54" s="2"/>
      <c r="OL54" s="2"/>
      <c r="OM54" s="2"/>
      <c r="ON54" s="2"/>
      <c r="OO54" s="2"/>
      <c r="OP54" s="2"/>
      <c r="OQ54" s="2"/>
      <c r="OR54" s="2"/>
      <c r="OS54" s="2"/>
      <c r="OT54" s="2"/>
      <c r="OU54" s="2"/>
      <c r="OV54" s="2"/>
      <c r="OW54" s="2"/>
      <c r="OX54" s="2"/>
      <c r="OY54" s="2"/>
      <c r="OZ54" s="2"/>
      <c r="PA54" s="2"/>
      <c r="PB54" s="2"/>
      <c r="PC54" s="2"/>
      <c r="PD54" s="2"/>
      <c r="PE54" s="2"/>
      <c r="PF54" s="2"/>
      <c r="PG54" s="2"/>
      <c r="PH54" s="2"/>
      <c r="PI54" s="2"/>
      <c r="PJ54" s="2"/>
      <c r="PK54" s="2"/>
      <c r="PL54" s="2"/>
      <c r="PM54" s="2"/>
      <c r="PN54" s="2"/>
      <c r="PO54" s="2"/>
      <c r="PP54" s="2"/>
      <c r="PQ54" s="2"/>
      <c r="PR54" s="2"/>
      <c r="PS54" s="2"/>
      <c r="PT54" s="2"/>
      <c r="PU54" s="2"/>
      <c r="PV54" s="2"/>
      <c r="PW54" s="2"/>
      <c r="PX54" s="2"/>
      <c r="PY54" s="2"/>
      <c r="PZ54" s="2"/>
      <c r="QA54" s="2"/>
      <c r="QB54" s="2"/>
      <c r="QC54" s="2"/>
      <c r="QD54" s="2"/>
      <c r="QE54" s="2"/>
      <c r="QF54" s="2"/>
      <c r="QG54" s="2"/>
      <c r="QH54" s="2"/>
      <c r="QI54" s="2"/>
      <c r="QJ54" s="2"/>
      <c r="QK54" s="2"/>
      <c r="QL54" s="2"/>
      <c r="QM54" s="2"/>
      <c r="QN54" s="2"/>
      <c r="QO54" s="2"/>
      <c r="QP54" s="2"/>
      <c r="QQ54" s="2"/>
      <c r="QR54" s="2"/>
      <c r="QS54" s="2"/>
      <c r="QT54" s="2"/>
      <c r="QU54" s="2"/>
      <c r="QV54" s="2"/>
      <c r="QW54" s="2"/>
      <c r="QX54" s="2"/>
      <c r="QY54" s="2"/>
      <c r="QZ54" s="2"/>
      <c r="RA54" s="2"/>
      <c r="RB54" s="2"/>
      <c r="RC54" s="2"/>
      <c r="RD54" s="2"/>
      <c r="RE54" s="2"/>
      <c r="RF54" s="2"/>
      <c r="RG54" s="2"/>
      <c r="RH54" s="2"/>
      <c r="RI54" s="2"/>
      <c r="RJ54" s="2"/>
      <c r="RK54" s="2"/>
      <c r="RL54" s="2"/>
      <c r="RM54" s="2"/>
      <c r="RN54" s="2"/>
      <c r="RO54" s="2"/>
      <c r="RP54" s="2"/>
      <c r="RQ54" s="2"/>
      <c r="RR54" s="2"/>
      <c r="RS54" s="2"/>
      <c r="RT54" s="2"/>
      <c r="RU54" s="2"/>
      <c r="RV54" s="2"/>
      <c r="RW54" s="2"/>
      <c r="RX54" s="2"/>
      <c r="RY54" s="2"/>
      <c r="RZ54" s="2"/>
      <c r="SA54" s="2"/>
      <c r="SB54" s="2"/>
      <c r="SC54" s="2"/>
      <c r="SD54" s="2"/>
      <c r="SE54" s="2"/>
      <c r="SF54" s="2"/>
      <c r="SG54" s="2"/>
      <c r="SH54" s="2"/>
      <c r="SI54" s="2"/>
      <c r="SJ54" s="2"/>
      <c r="SK54" s="2"/>
      <c r="SL54" s="2"/>
      <c r="SM54" s="2"/>
      <c r="SN54" s="2"/>
      <c r="SO54" s="2"/>
      <c r="SP54" s="2"/>
      <c r="SQ54" s="2"/>
      <c r="SR54" s="2"/>
      <c r="SS54" s="2"/>
      <c r="ST54" s="2"/>
      <c r="SU54" s="2"/>
      <c r="SV54" s="2"/>
      <c r="SW54" s="2"/>
      <c r="SX54" s="2"/>
      <c r="SY54" s="2"/>
      <c r="SZ54" s="2"/>
      <c r="TA54" s="2"/>
      <c r="TB54" s="2"/>
      <c r="TC54" s="2"/>
      <c r="TD54" s="2"/>
      <c r="TE54" s="2"/>
      <c r="TF54" s="2"/>
      <c r="TG54" s="2"/>
      <c r="TH54" s="2"/>
      <c r="TI54" s="2"/>
      <c r="TJ54" s="2"/>
      <c r="TK54" s="2"/>
      <c r="TL54" s="2"/>
      <c r="TM54" s="2"/>
      <c r="TN54" s="2"/>
      <c r="TO54" s="2"/>
      <c r="TP54" s="2"/>
      <c r="TQ54" s="2"/>
      <c r="TR54" s="2"/>
      <c r="TS54" s="2"/>
      <c r="TT54" s="2"/>
      <c r="TU54" s="2"/>
      <c r="TV54" s="2"/>
      <c r="TW54" s="2"/>
      <c r="TX54" s="2"/>
      <c r="TY54" s="2"/>
      <c r="TZ54" s="2"/>
      <c r="UA54" s="2"/>
      <c r="UB54" s="2"/>
      <c r="UC54" s="2"/>
      <c r="UD54" s="2"/>
      <c r="UE54" s="2"/>
      <c r="UF54" s="2"/>
      <c r="UG54" s="2"/>
      <c r="UH54" s="2"/>
      <c r="UI54" s="2"/>
      <c r="UJ54" s="2"/>
      <c r="UK54" s="2"/>
      <c r="UL54" s="2"/>
      <c r="UM54" s="2"/>
      <c r="UN54" s="2"/>
      <c r="UO54" s="2"/>
      <c r="UP54" s="2"/>
      <c r="UQ54" s="2"/>
      <c r="UR54" s="2"/>
      <c r="US54" s="2"/>
      <c r="UT54" s="2"/>
      <c r="UU54" s="2"/>
      <c r="UV54" s="2"/>
      <c r="UW54" s="2"/>
      <c r="UX54" s="2"/>
      <c r="UY54" s="2"/>
      <c r="UZ54" s="2"/>
      <c r="VA54" s="2"/>
      <c r="VB54" s="2"/>
      <c r="VC54" s="2"/>
      <c r="VD54" s="2"/>
      <c r="VE54" s="2"/>
      <c r="VF54" s="2"/>
      <c r="VG54" s="2"/>
      <c r="VH54" s="2"/>
      <c r="VI54" s="2"/>
      <c r="VJ54" s="2"/>
      <c r="VK54" s="2"/>
      <c r="VL54" s="2"/>
      <c r="VM54" s="2"/>
      <c r="VN54" s="2"/>
      <c r="VO54" s="2"/>
      <c r="VP54" s="2"/>
      <c r="VQ54" s="2"/>
      <c r="VR54" s="2"/>
      <c r="VS54" s="2"/>
      <c r="VT54" s="2"/>
      <c r="VU54" s="2"/>
      <c r="VV54" s="2"/>
      <c r="VW54" s="2"/>
      <c r="VX54" s="2"/>
      <c r="VY54" s="2"/>
      <c r="VZ54" s="2"/>
      <c r="WA54" s="2"/>
      <c r="WB54" s="2"/>
      <c r="WC54" s="2"/>
      <c r="WD54" s="2"/>
      <c r="WE54" s="2"/>
      <c r="WF54" s="2"/>
      <c r="WG54" s="2"/>
      <c r="WH54" s="2"/>
      <c r="WI54" s="2"/>
      <c r="WJ54" s="2"/>
      <c r="WK54" s="2"/>
      <c r="WL54" s="2"/>
      <c r="WM54" s="2"/>
      <c r="WN54" s="2"/>
      <c r="WO54" s="2"/>
      <c r="WP54" s="2"/>
      <c r="WQ54" s="2"/>
      <c r="WR54" s="2"/>
      <c r="WS54" s="2"/>
      <c r="WT54" s="2"/>
      <c r="WU54" s="2"/>
      <c r="WV54" s="2"/>
      <c r="WW54" s="2"/>
      <c r="WX54" s="2"/>
      <c r="WY54" s="2"/>
      <c r="WZ54" s="2"/>
      <c r="XA54" s="2"/>
      <c r="XB54" s="2"/>
      <c r="XC54" s="2"/>
      <c r="XD54" s="2"/>
      <c r="XE54" s="2"/>
      <c r="XF54" s="2"/>
      <c r="XG54" s="2"/>
      <c r="XH54" s="2"/>
      <c r="XI54" s="2"/>
      <c r="XJ54" s="2"/>
      <c r="XK54" s="2"/>
      <c r="XL54" s="2"/>
      <c r="XM54" s="2"/>
      <c r="XN54" s="2"/>
      <c r="XO54" s="2"/>
      <c r="XP54" s="2"/>
      <c r="XQ54" s="2"/>
      <c r="XR54" s="2"/>
      <c r="XS54" s="2"/>
      <c r="XT54" s="2"/>
      <c r="XU54" s="2"/>
      <c r="XV54" s="2"/>
      <c r="XW54" s="2"/>
      <c r="XX54" s="2"/>
      <c r="XY54" s="2"/>
      <c r="XZ54" s="2"/>
      <c r="YA54" s="2"/>
      <c r="YB54" s="2"/>
      <c r="YC54" s="2"/>
      <c r="YD54" s="2"/>
      <c r="YE54" s="2"/>
      <c r="YF54" s="2"/>
      <c r="YG54" s="2"/>
      <c r="YH54" s="2"/>
      <c r="YI54" s="2"/>
      <c r="YJ54" s="2"/>
      <c r="YK54" s="2"/>
      <c r="YL54" s="2"/>
      <c r="YM54" s="2"/>
      <c r="YN54" s="2"/>
      <c r="YO54" s="2"/>
      <c r="YP54" s="2"/>
      <c r="YQ54" s="2"/>
      <c r="YR54" s="2"/>
      <c r="YS54" s="2"/>
      <c r="YT54" s="2"/>
      <c r="YU54" s="2"/>
      <c r="YV54" s="2"/>
      <c r="YW54" s="2"/>
      <c r="YX54" s="2"/>
      <c r="YY54" s="2"/>
      <c r="YZ54" s="2"/>
      <c r="ZA54" s="2"/>
      <c r="ZB54" s="2"/>
      <c r="ZC54" s="2"/>
      <c r="ZD54" s="2"/>
      <c r="ZE54" s="2"/>
      <c r="ZF54" s="2"/>
      <c r="ZG54" s="2"/>
      <c r="ZH54" s="2"/>
      <c r="ZI54" s="2"/>
      <c r="ZJ54" s="2"/>
      <c r="ZK54" s="2"/>
      <c r="ZL54" s="2"/>
      <c r="ZM54" s="2"/>
      <c r="ZN54" s="2"/>
      <c r="ZO54" s="2"/>
      <c r="ZP54" s="2"/>
      <c r="ZQ54" s="2"/>
      <c r="ZR54" s="2"/>
      <c r="ZS54" s="2"/>
      <c r="ZT54" s="2"/>
      <c r="ZU54" s="2"/>
      <c r="ZV54" s="2"/>
      <c r="ZW54" s="2"/>
      <c r="ZX54" s="2"/>
      <c r="ZY54" s="2"/>
      <c r="ZZ54" s="2"/>
      <c r="AAA54" s="2"/>
      <c r="AAB54" s="2"/>
      <c r="AAC54" s="2"/>
      <c r="AAD54" s="2"/>
      <c r="AAE54" s="2"/>
      <c r="AAF54" s="2"/>
      <c r="AAG54" s="2"/>
      <c r="AAH54" s="2"/>
      <c r="AAI54" s="2"/>
      <c r="AAJ54" s="2"/>
      <c r="AAK54" s="2"/>
      <c r="AAL54" s="2"/>
      <c r="AAM54" s="2"/>
      <c r="AAN54" s="2"/>
      <c r="AAO54" s="2"/>
      <c r="AAP54" s="2"/>
      <c r="AAQ54" s="2"/>
      <c r="AAR54" s="2"/>
      <c r="AAS54" s="2"/>
      <c r="AAT54" s="2"/>
      <c r="AAU54" s="2"/>
      <c r="AAV54" s="2"/>
      <c r="AAW54" s="2"/>
      <c r="AAX54" s="2"/>
      <c r="AAY54" s="2"/>
      <c r="AAZ54" s="2"/>
      <c r="ABA54" s="2"/>
      <c r="ABB54" s="2"/>
      <c r="ABC54" s="2"/>
      <c r="ABD54" s="2"/>
      <c r="ABE54" s="2"/>
      <c r="ABF54" s="2"/>
      <c r="ABG54" s="2"/>
      <c r="ABH54" s="2"/>
      <c r="ABI54" s="2"/>
      <c r="ABJ54" s="2"/>
      <c r="ABK54" s="2"/>
      <c r="ABL54" s="2"/>
      <c r="ABM54" s="2"/>
      <c r="ABN54" s="2"/>
      <c r="ABO54" s="2"/>
      <c r="ABP54" s="2"/>
      <c r="ABQ54" s="2"/>
      <c r="ABR54" s="2"/>
      <c r="ABS54" s="2"/>
      <c r="ABT54" s="2"/>
      <c r="ABU54" s="2"/>
      <c r="ABV54" s="2"/>
      <c r="ABW54" s="2"/>
      <c r="ABX54" s="2"/>
      <c r="ABY54" s="2"/>
      <c r="ABZ54" s="2"/>
      <c r="ACA54" s="2"/>
      <c r="ACB54" s="2"/>
      <c r="ACC54" s="2"/>
      <c r="ACD54" s="2"/>
      <c r="ACE54" s="2"/>
      <c r="ACF54" s="2"/>
      <c r="ACG54" s="2"/>
      <c r="ACH54" s="2"/>
      <c r="ACI54" s="2"/>
      <c r="ACJ54" s="2"/>
      <c r="ACK54" s="2"/>
      <c r="ACL54" s="2"/>
      <c r="ACM54" s="2"/>
      <c r="ACN54" s="2"/>
      <c r="ACO54" s="2"/>
      <c r="ACP54" s="2"/>
      <c r="ACQ54" s="2"/>
      <c r="ACR54" s="2"/>
      <c r="ACS54" s="2"/>
      <c r="ACT54" s="2"/>
      <c r="ACU54" s="2"/>
      <c r="ACV54" s="2"/>
      <c r="ACW54" s="2"/>
      <c r="ACX54" s="2"/>
      <c r="ACY54" s="2"/>
      <c r="ACZ54" s="2"/>
      <c r="ADA54" s="2"/>
      <c r="ADB54" s="2"/>
      <c r="ADC54" s="2"/>
      <c r="ADD54" s="2"/>
      <c r="ADE54" s="2"/>
      <c r="ADF54" s="2"/>
      <c r="ADG54" s="2"/>
      <c r="ADH54" s="2"/>
      <c r="ADI54" s="2"/>
      <c r="ADJ54" s="2"/>
      <c r="ADK54" s="2"/>
      <c r="ADL54" s="2"/>
      <c r="ADM54" s="2"/>
      <c r="ADN54" s="2"/>
      <c r="ADO54" s="2"/>
      <c r="ADP54" s="2"/>
      <c r="ADQ54" s="2"/>
      <c r="ADR54" s="2"/>
      <c r="ADS54" s="2"/>
      <c r="ADT54" s="2"/>
      <c r="ADU54" s="2"/>
      <c r="ADV54" s="2"/>
      <c r="ADW54" s="2"/>
      <c r="ADX54" s="2"/>
      <c r="ADY54" s="2"/>
      <c r="ADZ54" s="2"/>
      <c r="AEA54" s="2"/>
      <c r="AEB54" s="2"/>
      <c r="AEC54" s="2"/>
      <c r="AED54" s="2"/>
      <c r="AEE54" s="2"/>
      <c r="AEF54" s="2"/>
      <c r="AEG54" s="2"/>
      <c r="AEH54" s="2"/>
      <c r="AEI54" s="2"/>
      <c r="AEJ54" s="2"/>
      <c r="AEK54" s="2"/>
      <c r="AEL54" s="2"/>
      <c r="AEM54" s="2"/>
      <c r="AEN54" s="2"/>
      <c r="AEO54" s="2"/>
      <c r="AEP54" s="2"/>
      <c r="AEQ54" s="2"/>
      <c r="AER54" s="2"/>
      <c r="AES54" s="2"/>
      <c r="AET54" s="2"/>
      <c r="AEU54" s="2"/>
      <c r="AEV54" s="2"/>
      <c r="AEW54" s="2"/>
      <c r="AEX54" s="2"/>
      <c r="AEY54" s="2"/>
      <c r="AEZ54" s="2"/>
      <c r="AFA54" s="2"/>
      <c r="AFB54" s="2"/>
      <c r="AFC54" s="2"/>
      <c r="AFD54" s="2"/>
      <c r="AFE54" s="2"/>
      <c r="AFF54" s="2"/>
      <c r="AFG54" s="2"/>
      <c r="AFH54" s="2"/>
      <c r="AFI54" s="2"/>
      <c r="AFJ54" s="2"/>
      <c r="AFK54" s="2"/>
      <c r="AFL54" s="2"/>
      <c r="AFM54" s="2"/>
      <c r="AFN54" s="2"/>
      <c r="AFO54" s="2"/>
      <c r="AFP54" s="2"/>
      <c r="AFQ54" s="2"/>
      <c r="AFR54" s="2"/>
      <c r="AFS54" s="2"/>
      <c r="AFT54" s="2"/>
      <c r="AFU54" s="2"/>
      <c r="AFV54" s="2"/>
      <c r="AFW54" s="2"/>
      <c r="AFX54" s="2"/>
      <c r="AFY54" s="2"/>
      <c r="AFZ54" s="2"/>
      <c r="AGA54" s="2"/>
      <c r="AGB54" s="2"/>
      <c r="AGC54" s="2"/>
      <c r="AGD54" s="2"/>
      <c r="AGE54" s="2"/>
      <c r="AGF54" s="2"/>
      <c r="AGG54" s="2"/>
      <c r="AGH54" s="2"/>
      <c r="AGI54" s="2"/>
      <c r="AGJ54" s="2"/>
      <c r="AGK54" s="2"/>
      <c r="AGL54" s="2"/>
      <c r="AGM54" s="2"/>
      <c r="AGN54" s="2"/>
      <c r="AGO54" s="2"/>
      <c r="AGP54" s="2"/>
      <c r="AGQ54" s="2"/>
      <c r="AGR54" s="2"/>
      <c r="AGS54" s="2"/>
      <c r="AGT54" s="2"/>
      <c r="AGU54" s="2"/>
      <c r="AGV54" s="2"/>
      <c r="AGW54" s="2"/>
      <c r="AGX54" s="2"/>
      <c r="AGY54" s="2"/>
      <c r="AGZ54" s="2"/>
      <c r="AHA54" s="2"/>
      <c r="AHB54" s="2"/>
      <c r="AHC54" s="2"/>
      <c r="AHD54" s="2"/>
      <c r="AHE54" s="2"/>
      <c r="AHF54" s="2"/>
      <c r="AHG54" s="2"/>
      <c r="AHH54" s="2"/>
      <c r="AHI54" s="2"/>
      <c r="AHJ54" s="2"/>
      <c r="AHK54" s="2"/>
      <c r="AHL54" s="2"/>
      <c r="AHM54" s="2"/>
      <c r="AHN54" s="2"/>
      <c r="AHO54" s="2"/>
      <c r="AHP54" s="2"/>
      <c r="AHQ54" s="2"/>
      <c r="AHR54" s="2"/>
      <c r="AHS54" s="2"/>
      <c r="AHT54" s="2"/>
      <c r="AHU54" s="2"/>
      <c r="AHV54" s="2"/>
      <c r="AHW54" s="2"/>
      <c r="AHX54" s="2"/>
      <c r="AHY54" s="2"/>
      <c r="AHZ54" s="2"/>
      <c r="AIA54" s="2"/>
      <c r="AIB54" s="2"/>
      <c r="AIC54" s="2"/>
      <c r="AID54" s="2"/>
      <c r="AIE54" s="2"/>
      <c r="AIF54" s="2"/>
      <c r="AIG54" s="2"/>
      <c r="AIH54" s="2"/>
      <c r="AII54" s="2"/>
      <c r="AIJ54" s="2"/>
      <c r="AIK54" s="2"/>
      <c r="AIL54" s="2"/>
      <c r="AIM54" s="2"/>
      <c r="AIN54" s="2"/>
      <c r="AIO54" s="2"/>
      <c r="AIP54" s="2"/>
      <c r="AIQ54" s="2"/>
      <c r="AIR54" s="2"/>
      <c r="AIS54" s="2"/>
      <c r="AIT54" s="2"/>
      <c r="AIU54" s="2"/>
      <c r="AIV54" s="2"/>
      <c r="AIW54" s="2"/>
      <c r="AIX54" s="2"/>
      <c r="AIY54" s="2"/>
      <c r="AIZ54" s="2"/>
      <c r="AJA54" s="2"/>
      <c r="AJB54" s="2"/>
      <c r="AJC54" s="2"/>
      <c r="AJD54" s="2"/>
      <c r="AJE54" s="2"/>
      <c r="AJF54" s="2"/>
      <c r="AJG54" s="2"/>
      <c r="AJH54" s="2"/>
      <c r="AJI54" s="2"/>
      <c r="AJJ54" s="2"/>
      <c r="AJK54" s="2"/>
      <c r="AJL54" s="2"/>
      <c r="AJM54" s="2"/>
      <c r="AJN54" s="2"/>
      <c r="AJO54" s="2"/>
      <c r="AJP54" s="2"/>
      <c r="AJQ54" s="2"/>
      <c r="AJR54" s="2"/>
      <c r="AJS54" s="2"/>
      <c r="AJT54" s="2"/>
      <c r="AJU54" s="2"/>
      <c r="AJV54" s="2"/>
      <c r="AJW54" s="2"/>
      <c r="AJX54" s="2"/>
      <c r="AJY54" s="2"/>
      <c r="AJZ54" s="2"/>
      <c r="AKA54" s="2"/>
      <c r="AKB54" s="2"/>
      <c r="AKC54" s="2"/>
      <c r="AKD54" s="2"/>
      <c r="AKE54" s="2"/>
      <c r="AKF54" s="2"/>
      <c r="AKG54" s="2"/>
      <c r="AKH54" s="2"/>
      <c r="AKI54" s="2"/>
      <c r="AKJ54" s="2"/>
      <c r="AKK54" s="2"/>
      <c r="AKL54" s="2"/>
      <c r="AKM54" s="2"/>
      <c r="AKN54" s="2"/>
      <c r="AKO54" s="2"/>
      <c r="AKP54" s="2"/>
      <c r="AKQ54" s="2"/>
      <c r="AKR54" s="2"/>
      <c r="AKS54" s="2"/>
      <c r="AKT54" s="2"/>
      <c r="AKU54" s="2"/>
      <c r="AKV54" s="2"/>
      <c r="AKW54" s="2"/>
      <c r="AKX54" s="2"/>
      <c r="AKY54" s="2"/>
      <c r="AKZ54" s="2"/>
      <c r="ALA54" s="2"/>
      <c r="ALB54" s="2"/>
      <c r="ALC54" s="2"/>
      <c r="ALD54" s="2"/>
      <c r="ALE54" s="2"/>
      <c r="ALF54" s="2"/>
      <c r="ALG54" s="2"/>
      <c r="ALH54" s="2"/>
      <c r="ALI54" s="2"/>
      <c r="ALJ54" s="2"/>
      <c r="ALK54" s="2"/>
      <c r="ALL54" s="2"/>
      <c r="ALM54" s="2"/>
      <c r="ALN54" s="2"/>
      <c r="ALO54" s="2"/>
      <c r="ALP54" s="2"/>
      <c r="ALQ54" s="2"/>
      <c r="ALR54" s="2"/>
      <c r="ALS54" s="2"/>
      <c r="ALT54" s="2"/>
      <c r="ALU54" s="2"/>
      <c r="ALV54" s="2"/>
      <c r="ALW54" s="2"/>
      <c r="ALX54" s="2"/>
      <c r="ALY54" s="2"/>
      <c r="ALZ54" s="2"/>
      <c r="AMA54" s="2"/>
      <c r="AMB54" s="2"/>
      <c r="AMC54" s="2"/>
      <c r="AMD54" s="2"/>
      <c r="AME54" s="2"/>
      <c r="AMF54" s="2"/>
      <c r="AMG54" s="2"/>
      <c r="AMH54" s="2"/>
      <c r="AMI54" s="2"/>
      <c r="AMJ54" s="2"/>
      <c r="AMK54" s="2"/>
      <c r="AML54" s="2"/>
      <c r="AMM54" s="2"/>
      <c r="AMN54" s="2"/>
      <c r="AMO54" s="2"/>
      <c r="AMP54" s="2"/>
      <c r="AMQ54" s="2"/>
      <c r="AMR54" s="2"/>
      <c r="AMS54" s="2"/>
      <c r="AMT54" s="2"/>
      <c r="AMU54" s="2"/>
      <c r="AMV54" s="2"/>
      <c r="AMW54" s="2"/>
      <c r="AMX54" s="2"/>
      <c r="AMY54" s="2"/>
      <c r="AMZ54" s="2"/>
      <c r="ANA54" s="2"/>
      <c r="ANB54" s="2"/>
      <c r="ANC54" s="2"/>
      <c r="AND54" s="2"/>
      <c r="ANE54" s="2"/>
      <c r="ANF54" s="2"/>
      <c r="ANG54" s="2"/>
      <c r="ANH54" s="2"/>
      <c r="ANI54" s="2"/>
      <c r="ANJ54" s="2"/>
      <c r="ANK54" s="2"/>
      <c r="ANL54" s="2"/>
      <c r="ANM54" s="2"/>
      <c r="ANN54" s="2"/>
      <c r="ANO54" s="2"/>
      <c r="ANP54" s="2"/>
      <c r="ANQ54" s="2"/>
      <c r="ANR54" s="2"/>
      <c r="ANS54" s="2"/>
      <c r="ANT54" s="2"/>
      <c r="ANU54" s="2"/>
      <c r="ANV54" s="2"/>
      <c r="ANW54" s="2"/>
      <c r="ANX54" s="2"/>
      <c r="ANY54" s="2"/>
      <c r="ANZ54" s="2"/>
      <c r="AOA54" s="2"/>
      <c r="AOB54" s="2"/>
      <c r="AOC54" s="2"/>
      <c r="AOD54" s="2"/>
      <c r="AOE54" s="2"/>
      <c r="AOF54" s="2"/>
      <c r="AOG54" s="2"/>
      <c r="AOH54" s="2"/>
      <c r="AOI54" s="2"/>
      <c r="AOJ54" s="2"/>
      <c r="AOK54" s="2"/>
      <c r="AOL54" s="2"/>
      <c r="AOM54" s="2"/>
      <c r="AON54" s="2"/>
      <c r="AOO54" s="2"/>
      <c r="AOP54" s="2"/>
      <c r="AOQ54" s="2"/>
      <c r="AOR54" s="2"/>
      <c r="AOS54" s="2"/>
      <c r="AOT54" s="2"/>
      <c r="AOU54" s="2"/>
      <c r="AOV54" s="2"/>
      <c r="AOW54" s="2"/>
      <c r="AOX54" s="2"/>
      <c r="AOY54" s="2"/>
      <c r="AOZ54" s="2"/>
      <c r="APA54" s="2"/>
      <c r="APB54" s="2"/>
      <c r="APC54" s="2"/>
      <c r="APD54" s="2"/>
      <c r="APE54" s="2"/>
      <c r="APF54" s="2"/>
      <c r="APG54" s="2"/>
      <c r="APH54" s="2"/>
      <c r="API54" s="2"/>
      <c r="APJ54" s="2"/>
      <c r="APK54" s="2"/>
      <c r="APL54" s="2"/>
      <c r="APM54" s="2"/>
      <c r="APN54" s="2"/>
      <c r="APO54" s="2"/>
      <c r="APP54" s="2"/>
      <c r="APQ54" s="2"/>
      <c r="APR54" s="2"/>
      <c r="APS54" s="2"/>
      <c r="APT54" s="2"/>
      <c r="APU54" s="2"/>
      <c r="APV54" s="2"/>
      <c r="APW54" s="2"/>
      <c r="APX54" s="2"/>
      <c r="APY54" s="2"/>
      <c r="APZ54" s="2"/>
      <c r="AQA54" s="2"/>
      <c r="AQB54" s="2"/>
      <c r="AQC54" s="2"/>
      <c r="AQD54" s="2"/>
      <c r="AQE54" s="2"/>
      <c r="AQF54" s="2"/>
      <c r="AQG54" s="2"/>
      <c r="AQH54" s="2"/>
      <c r="AQI54" s="2"/>
      <c r="AQJ54" s="2"/>
      <c r="AQK54" s="2"/>
      <c r="AQL54" s="2"/>
      <c r="AQM54" s="2"/>
      <c r="AQN54" s="2"/>
      <c r="AQO54" s="2"/>
      <c r="AQP54" s="2"/>
      <c r="AQQ54" s="2"/>
      <c r="AQR54" s="2"/>
      <c r="AQS54" s="2"/>
      <c r="AQT54" s="2"/>
      <c r="AQU54" s="2"/>
      <c r="AQV54" s="2"/>
      <c r="AQW54" s="2"/>
      <c r="AQX54" s="2"/>
      <c r="AQY54" s="2"/>
      <c r="AQZ54" s="2"/>
      <c r="ARA54" s="2"/>
      <c r="ARB54" s="2"/>
      <c r="ARC54" s="2"/>
      <c r="ARD54" s="2"/>
      <c r="ARE54" s="2"/>
      <c r="ARF54" s="2"/>
      <c r="ARG54" s="2"/>
      <c r="ARH54" s="2"/>
      <c r="ARI54" s="2"/>
      <c r="ARJ54" s="2"/>
      <c r="ARK54" s="2"/>
      <c r="ARL54" s="2"/>
      <c r="ARM54" s="2"/>
      <c r="ARN54" s="2"/>
      <c r="ARO54" s="2"/>
      <c r="ARP54" s="2"/>
      <c r="ARQ54" s="2"/>
      <c r="ARR54" s="2"/>
      <c r="ARS54" s="2"/>
      <c r="ART54" s="2"/>
      <c r="ARU54" s="2"/>
      <c r="ARV54" s="2"/>
      <c r="ARW54" s="2"/>
      <c r="ARX54" s="2"/>
      <c r="ARY54" s="2"/>
      <c r="ARZ54" s="2"/>
      <c r="ASA54" s="2"/>
      <c r="ASB54" s="2"/>
      <c r="ASC54" s="2"/>
      <c r="ASD54" s="2"/>
      <c r="ASE54" s="2"/>
      <c r="ASF54" s="2"/>
      <c r="ASG54" s="2"/>
      <c r="ASH54" s="2"/>
      <c r="ASI54" s="2"/>
      <c r="ASJ54" s="2"/>
      <c r="ASK54" s="2"/>
      <c r="ASL54" s="2"/>
      <c r="ASM54" s="2"/>
      <c r="ASN54" s="2"/>
      <c r="ASO54" s="2"/>
      <c r="ASP54" s="2"/>
      <c r="ASQ54" s="2"/>
      <c r="ASR54" s="2"/>
      <c r="ASS54" s="2"/>
      <c r="AST54" s="2"/>
      <c r="ASU54" s="2"/>
      <c r="ASV54" s="2"/>
      <c r="ASW54" s="2"/>
      <c r="ASX54" s="2"/>
      <c r="ASY54" s="2"/>
      <c r="ASZ54" s="2"/>
      <c r="ATA54" s="2"/>
      <c r="ATB54" s="2"/>
      <c r="ATC54" s="2"/>
      <c r="ATD54" s="2"/>
      <c r="ATE54" s="2"/>
      <c r="ATF54" s="2"/>
      <c r="ATG54" s="2"/>
      <c r="ATH54" s="2"/>
      <c r="ATI54" s="2"/>
      <c r="ATJ54" s="2"/>
      <c r="ATK54" s="2"/>
      <c r="ATL54" s="2"/>
      <c r="ATM54" s="2"/>
      <c r="ATN54" s="2"/>
      <c r="ATO54" s="2"/>
      <c r="ATP54" s="2"/>
      <c r="ATQ54" s="2"/>
      <c r="ATR54" s="2"/>
      <c r="ATS54" s="2"/>
      <c r="ATT54" s="2"/>
      <c r="ATU54" s="2"/>
      <c r="ATV54" s="2"/>
      <c r="ATW54" s="2"/>
      <c r="ATX54" s="2"/>
      <c r="ATY54" s="2"/>
      <c r="ATZ54" s="2"/>
      <c r="AUA54" s="2"/>
      <c r="AUB54" s="2"/>
      <c r="AUC54" s="2"/>
      <c r="AUD54" s="2"/>
      <c r="AUE54" s="2"/>
      <c r="AUF54" s="2"/>
      <c r="AUG54" s="2"/>
      <c r="AUH54" s="2"/>
      <c r="AUI54" s="2"/>
      <c r="AUJ54" s="2"/>
      <c r="AUK54" s="2"/>
      <c r="AUL54" s="2"/>
      <c r="AUM54" s="2"/>
      <c r="AUN54" s="2"/>
      <c r="AUO54" s="2"/>
      <c r="AUP54" s="2"/>
      <c r="AUQ54" s="2"/>
      <c r="AUR54" s="2"/>
      <c r="AUS54" s="2"/>
      <c r="AUT54" s="2"/>
      <c r="AUU54" s="2"/>
      <c r="AUV54" s="2"/>
      <c r="AUW54" s="2"/>
      <c r="AUX54" s="2"/>
      <c r="AUY54" s="2"/>
      <c r="AUZ54" s="2"/>
      <c r="AVA54" s="2"/>
      <c r="AVB54" s="2"/>
      <c r="AVC54" s="2"/>
      <c r="AVD54" s="2"/>
      <c r="AVE54" s="2"/>
      <c r="AVF54" s="2"/>
      <c r="AVG54" s="2"/>
      <c r="AVH54" s="2"/>
      <c r="AVI54" s="2"/>
      <c r="AVJ54" s="2"/>
      <c r="AVK54" s="2"/>
      <c r="AVL54" s="2"/>
      <c r="AVM54" s="2"/>
      <c r="AVN54" s="2"/>
      <c r="AVO54" s="2"/>
      <c r="AVP54" s="2"/>
      <c r="AVQ54" s="2"/>
      <c r="AVR54" s="2"/>
      <c r="AVS54" s="2"/>
      <c r="AVT54" s="2"/>
      <c r="AVU54" s="2"/>
      <c r="AVV54" s="2"/>
      <c r="AVW54" s="2"/>
      <c r="AVX54" s="2"/>
      <c r="AVY54" s="2"/>
      <c r="AVZ54" s="2"/>
      <c r="AWA54" s="2"/>
      <c r="AWB54" s="2"/>
      <c r="AWC54" s="2"/>
      <c r="AWD54" s="2"/>
      <c r="AWE54" s="2"/>
      <c r="AWF54" s="2"/>
      <c r="AWG54" s="2"/>
      <c r="AWH54" s="2"/>
      <c r="AWI54" s="2"/>
      <c r="AWJ54" s="2"/>
      <c r="AWK54" s="2"/>
      <c r="AWL54" s="2"/>
      <c r="AWM54" s="2"/>
      <c r="AWN54" s="2"/>
      <c r="AWO54" s="2"/>
      <c r="AWP54" s="2"/>
      <c r="AWQ54" s="2"/>
      <c r="AWR54" s="2"/>
      <c r="AWS54" s="2"/>
      <c r="AWT54" s="2"/>
      <c r="AWU54" s="2"/>
      <c r="AWV54" s="2"/>
      <c r="AWW54" s="2"/>
      <c r="AWX54" s="2"/>
      <c r="AWY54" s="2"/>
      <c r="AWZ54" s="2"/>
      <c r="AXA54" s="2"/>
      <c r="AXB54" s="2"/>
      <c r="AXC54" s="2"/>
      <c r="AXD54" s="2"/>
      <c r="AXE54" s="2"/>
      <c r="AXF54" s="2"/>
      <c r="AXG54" s="2"/>
      <c r="AXH54" s="2"/>
      <c r="AXI54" s="2"/>
      <c r="AXJ54" s="2"/>
      <c r="AXK54" s="2"/>
      <c r="AXL54" s="2"/>
      <c r="AXM54" s="2"/>
      <c r="AXN54" s="2"/>
      <c r="AXO54" s="2"/>
      <c r="AXP54" s="2"/>
      <c r="AXQ54" s="2"/>
      <c r="AXR54" s="2"/>
      <c r="AXS54" s="2"/>
      <c r="AXT54" s="2"/>
      <c r="AXU54" s="2"/>
      <c r="AXV54" s="2"/>
      <c r="AXW54" s="2"/>
      <c r="AXX54" s="2"/>
      <c r="AXY54" s="2"/>
      <c r="AXZ54" s="2"/>
      <c r="AYA54" s="2"/>
      <c r="AYB54" s="2"/>
      <c r="AYC54" s="2"/>
      <c r="AYD54" s="2"/>
      <c r="AYE54" s="2"/>
      <c r="AYF54" s="2"/>
      <c r="AYG54" s="2"/>
      <c r="AYH54" s="2"/>
      <c r="AYI54" s="2"/>
      <c r="AYJ54" s="2"/>
      <c r="AYK54" s="2"/>
      <c r="AYL54" s="2"/>
      <c r="AYM54" s="2"/>
      <c r="AYN54" s="2"/>
      <c r="AYO54" s="2"/>
      <c r="AYP54" s="2"/>
      <c r="AYQ54" s="2"/>
      <c r="AYR54" s="2"/>
      <c r="AYS54" s="2"/>
      <c r="AYT54" s="2"/>
      <c r="AYU54" s="2"/>
      <c r="AYV54" s="2"/>
      <c r="AYW54" s="2"/>
      <c r="AYX54" s="2"/>
      <c r="AYY54" s="2"/>
      <c r="AYZ54" s="2"/>
      <c r="AZA54" s="2"/>
      <c r="AZB54" s="2"/>
      <c r="AZC54" s="2"/>
      <c r="AZD54" s="2"/>
      <c r="AZE54" s="2"/>
      <c r="AZF54" s="2"/>
      <c r="AZG54" s="2"/>
      <c r="AZH54" s="2"/>
      <c r="AZI54" s="2"/>
      <c r="AZJ54" s="2"/>
      <c r="AZK54" s="2"/>
      <c r="AZL54" s="2"/>
      <c r="AZM54" s="2"/>
      <c r="AZN54" s="2"/>
      <c r="AZO54" s="2"/>
      <c r="AZP54" s="2"/>
      <c r="AZQ54" s="2"/>
      <c r="AZR54" s="2"/>
      <c r="AZS54" s="2"/>
      <c r="AZT54" s="2"/>
      <c r="AZU54" s="2"/>
      <c r="AZV54" s="2"/>
      <c r="AZW54" s="2"/>
      <c r="AZX54" s="2"/>
      <c r="AZY54" s="2"/>
      <c r="AZZ54" s="2"/>
      <c r="BAA54" s="2"/>
      <c r="BAB54" s="2"/>
      <c r="BAC54" s="2"/>
      <c r="BAD54" s="2"/>
      <c r="BAE54" s="2"/>
      <c r="BAF54" s="2"/>
      <c r="BAG54" s="2"/>
      <c r="BAH54" s="2"/>
      <c r="BAI54" s="2"/>
      <c r="BAJ54" s="2"/>
      <c r="BAK54" s="2"/>
      <c r="BAL54" s="2"/>
      <c r="BAM54" s="2"/>
      <c r="BAN54" s="2"/>
      <c r="BAO54" s="2"/>
      <c r="BAP54" s="2"/>
      <c r="BAQ54" s="2"/>
      <c r="BAR54" s="2"/>
      <c r="BAS54" s="2"/>
      <c r="BAT54" s="2"/>
      <c r="BAU54" s="2"/>
      <c r="BAV54" s="2"/>
      <c r="BAW54" s="2"/>
      <c r="BAX54" s="2"/>
      <c r="BAY54" s="2"/>
      <c r="BAZ54" s="2"/>
      <c r="BBA54" s="2"/>
      <c r="BBB54" s="2"/>
      <c r="BBC54" s="2"/>
      <c r="BBD54" s="2"/>
      <c r="BBE54" s="2"/>
      <c r="BBF54" s="2"/>
      <c r="BBG54" s="2"/>
      <c r="BBH54" s="2"/>
      <c r="BBI54" s="2"/>
      <c r="BBJ54" s="2"/>
      <c r="BBK54" s="2"/>
      <c r="BBL54" s="2"/>
      <c r="BBM54" s="2"/>
      <c r="BBN54" s="2"/>
      <c r="BBO54" s="2"/>
      <c r="BBP54" s="2"/>
      <c r="BBQ54" s="2"/>
      <c r="BBR54" s="2"/>
      <c r="BBS54" s="2"/>
      <c r="BBT54" s="2"/>
      <c r="BBU54" s="2"/>
      <c r="BBV54" s="2"/>
      <c r="BBW54" s="2"/>
      <c r="BBX54" s="2"/>
      <c r="BBY54" s="2"/>
      <c r="BBZ54" s="2"/>
      <c r="BCA54" s="2"/>
      <c r="BCB54" s="2"/>
      <c r="BCC54" s="2"/>
      <c r="BCD54" s="2"/>
      <c r="BCE54" s="2"/>
      <c r="BCF54" s="2"/>
      <c r="BCG54" s="2"/>
      <c r="BCH54" s="2"/>
      <c r="BCI54" s="2"/>
      <c r="BCJ54" s="2"/>
      <c r="BCK54" s="2"/>
      <c r="BCL54" s="2"/>
      <c r="BCM54" s="2"/>
      <c r="BCN54" s="2"/>
      <c r="BCO54" s="2"/>
      <c r="BCP54" s="2"/>
      <c r="BCQ54" s="2"/>
      <c r="BCR54" s="2"/>
      <c r="BCS54" s="2"/>
      <c r="BCT54" s="2"/>
      <c r="BCU54" s="2"/>
      <c r="BCV54" s="2"/>
      <c r="BCW54" s="2"/>
      <c r="BCX54" s="2"/>
      <c r="BCY54" s="2"/>
      <c r="BCZ54" s="2"/>
      <c r="BDA54" s="2"/>
      <c r="BDB54" s="2"/>
      <c r="BDC54" s="2"/>
      <c r="BDD54" s="2"/>
      <c r="BDE54" s="2"/>
      <c r="BDF54" s="2"/>
      <c r="BDG54" s="2"/>
      <c r="BDH54" s="2"/>
      <c r="BDI54" s="2"/>
      <c r="BDJ54" s="2"/>
      <c r="BDK54" s="2"/>
      <c r="BDL54" s="2"/>
      <c r="BDM54" s="2"/>
      <c r="BDN54" s="2"/>
      <c r="BDO54" s="2"/>
      <c r="BDP54" s="2"/>
      <c r="BDQ54" s="2"/>
      <c r="BDR54" s="2"/>
      <c r="BDS54" s="2"/>
      <c r="BDT54" s="2"/>
      <c r="BDU54" s="2"/>
      <c r="BDV54" s="2"/>
      <c r="BDW54" s="2"/>
      <c r="BDX54" s="2"/>
      <c r="BDY54" s="2"/>
      <c r="BDZ54" s="2"/>
      <c r="BEA54" s="2"/>
      <c r="BEB54" s="2"/>
      <c r="BEC54" s="2"/>
      <c r="BED54" s="2"/>
      <c r="BEE54" s="2"/>
      <c r="BEF54" s="2"/>
      <c r="BEG54" s="2"/>
      <c r="BEH54" s="2"/>
      <c r="BEI54" s="2"/>
      <c r="BEJ54" s="2"/>
      <c r="BEK54" s="2"/>
      <c r="BEL54" s="2"/>
      <c r="BEM54" s="2"/>
      <c r="BEN54" s="2"/>
      <c r="BEO54" s="2"/>
      <c r="BEP54" s="2"/>
      <c r="BEQ54" s="2"/>
      <c r="BER54" s="2"/>
      <c r="BES54" s="2"/>
      <c r="BET54" s="2"/>
      <c r="BEU54" s="2"/>
      <c r="BEV54" s="2"/>
      <c r="BEW54" s="2"/>
      <c r="BEX54" s="2"/>
      <c r="BEY54" s="2"/>
      <c r="BEZ54" s="2"/>
      <c r="BFA54" s="2"/>
      <c r="BFB54" s="2"/>
      <c r="BFC54" s="2"/>
      <c r="BFD54" s="2"/>
      <c r="BFE54" s="2"/>
      <c r="BFF54" s="2"/>
      <c r="BFG54" s="2"/>
      <c r="BFH54" s="2"/>
      <c r="BFI54" s="2"/>
      <c r="BFJ54" s="2"/>
      <c r="BFK54" s="2"/>
      <c r="BFL54" s="2"/>
      <c r="BFM54" s="2"/>
      <c r="BFN54" s="2"/>
      <c r="BFO54" s="2"/>
      <c r="BFP54" s="2"/>
      <c r="BFQ54" s="2"/>
      <c r="BFR54" s="2"/>
      <c r="BFS54" s="2"/>
      <c r="BFT54" s="2"/>
      <c r="BFU54" s="2"/>
      <c r="BFV54" s="2"/>
      <c r="BFW54" s="2"/>
      <c r="BFX54" s="2"/>
      <c r="BFY54" s="2"/>
      <c r="BFZ54" s="2"/>
      <c r="BGA54" s="2"/>
      <c r="BGB54" s="2"/>
      <c r="BGC54" s="2"/>
      <c r="BGD54" s="2"/>
      <c r="BGE54" s="2"/>
      <c r="BGF54" s="2"/>
      <c r="BGG54" s="2"/>
      <c r="BGH54" s="2"/>
      <c r="BGI54" s="2"/>
      <c r="BGJ54" s="2"/>
      <c r="BGK54" s="2"/>
      <c r="BGL54" s="2"/>
      <c r="BGM54" s="2"/>
      <c r="BGN54" s="2"/>
      <c r="BGO54" s="2"/>
      <c r="BGP54" s="2"/>
      <c r="BGQ54" s="2"/>
      <c r="BGR54" s="2"/>
      <c r="BGS54" s="2"/>
      <c r="BGT54" s="2"/>
      <c r="BGU54" s="2"/>
      <c r="BGV54" s="2"/>
      <c r="BGW54" s="2"/>
      <c r="BGX54" s="2"/>
      <c r="BGY54" s="2"/>
      <c r="BGZ54" s="2"/>
      <c r="BHA54" s="2"/>
      <c r="BHB54" s="2"/>
      <c r="BHC54" s="2"/>
      <c r="BHD54" s="2"/>
      <c r="BHE54" s="2"/>
      <c r="BHF54" s="2"/>
      <c r="BHG54" s="2"/>
      <c r="BHH54" s="2"/>
      <c r="BHI54" s="2"/>
      <c r="BHJ54" s="2"/>
      <c r="BHK54" s="2"/>
      <c r="BHL54" s="2"/>
      <c r="BHM54" s="2"/>
      <c r="BHN54" s="2"/>
      <c r="BHO54" s="2"/>
      <c r="BHP54" s="2"/>
      <c r="BHQ54" s="2"/>
      <c r="BHR54" s="2"/>
      <c r="BHS54" s="2"/>
      <c r="BHT54" s="2"/>
      <c r="BHU54" s="2"/>
      <c r="BHV54" s="2"/>
      <c r="BHW54" s="2"/>
      <c r="BHX54" s="2"/>
      <c r="BHY54" s="2"/>
      <c r="BHZ54" s="2"/>
      <c r="BIA54" s="2"/>
      <c r="BIB54" s="2"/>
      <c r="BIC54" s="2"/>
      <c r="BID54" s="2"/>
      <c r="BIE54" s="2"/>
      <c r="BIF54" s="2"/>
      <c r="BIG54" s="2"/>
      <c r="BIH54" s="2"/>
      <c r="BII54" s="2"/>
      <c r="BIJ54" s="2"/>
      <c r="BIK54" s="2"/>
      <c r="BIL54" s="2"/>
      <c r="BIM54" s="2"/>
      <c r="BIN54" s="2"/>
      <c r="BIO54" s="2"/>
      <c r="BIP54" s="2"/>
      <c r="BIQ54" s="2"/>
      <c r="BIR54" s="2"/>
      <c r="BIS54" s="2"/>
      <c r="BIT54" s="2"/>
      <c r="BIU54" s="2"/>
      <c r="BIV54" s="2"/>
      <c r="BIW54" s="2"/>
      <c r="BIX54" s="2"/>
      <c r="BIY54" s="2"/>
      <c r="BIZ54" s="2"/>
      <c r="BJA54" s="2"/>
      <c r="BJB54" s="2"/>
      <c r="BJC54" s="2"/>
      <c r="BJD54" s="2"/>
      <c r="BJE54" s="2"/>
      <c r="BJF54" s="2"/>
      <c r="BJG54" s="2"/>
      <c r="BJH54" s="2"/>
      <c r="BJI54" s="2"/>
      <c r="BJJ54" s="2"/>
      <c r="BJK54" s="2"/>
      <c r="BJL54" s="2"/>
      <c r="BJM54" s="2"/>
      <c r="BJN54" s="2"/>
      <c r="BJO54" s="2"/>
      <c r="BJP54" s="2"/>
      <c r="BJQ54" s="2"/>
      <c r="BJR54" s="2"/>
      <c r="BJS54" s="2"/>
      <c r="BJT54" s="2"/>
      <c r="BJU54" s="2"/>
      <c r="BJV54" s="2"/>
      <c r="BJW54" s="2"/>
      <c r="BJX54" s="2"/>
      <c r="BJY54" s="2"/>
      <c r="BJZ54" s="2"/>
      <c r="BKA54" s="2"/>
      <c r="BKB54" s="2"/>
      <c r="BKC54" s="2"/>
      <c r="BKD54" s="2"/>
      <c r="BKE54" s="2"/>
      <c r="BKF54" s="2"/>
      <c r="BKG54" s="2"/>
      <c r="BKH54" s="2"/>
      <c r="BKI54" s="2"/>
      <c r="BKJ54" s="2"/>
      <c r="BKK54" s="2"/>
      <c r="BKL54" s="2"/>
      <c r="BKM54" s="2"/>
      <c r="BKN54" s="2"/>
      <c r="BKO54" s="2"/>
      <c r="BKP54" s="2"/>
      <c r="BKQ54" s="2"/>
      <c r="BKR54" s="2"/>
      <c r="BKS54" s="2"/>
      <c r="BKT54" s="2"/>
      <c r="BKU54" s="2"/>
      <c r="BKV54" s="2"/>
      <c r="BKW54" s="2"/>
      <c r="BKX54" s="2"/>
      <c r="BKY54" s="2"/>
      <c r="BKZ54" s="2"/>
      <c r="BLA54" s="2"/>
      <c r="BLB54" s="2"/>
      <c r="BLC54" s="2"/>
      <c r="BLD54" s="2"/>
      <c r="BLE54" s="2"/>
      <c r="BLF54" s="2"/>
      <c r="BLG54" s="2"/>
      <c r="BLH54" s="2"/>
      <c r="BLI54" s="2"/>
      <c r="BLJ54" s="2"/>
      <c r="BLK54" s="2"/>
      <c r="BLL54" s="2"/>
      <c r="BLM54" s="2"/>
      <c r="BLN54" s="2"/>
      <c r="BLO54" s="2"/>
      <c r="BLP54" s="2"/>
      <c r="BLQ54" s="2"/>
      <c r="BLR54" s="2"/>
      <c r="BLS54" s="2"/>
      <c r="BLT54" s="2"/>
      <c r="BLU54" s="2"/>
      <c r="BLV54" s="2"/>
      <c r="BLW54" s="2"/>
      <c r="BLX54" s="2"/>
      <c r="BLY54" s="2"/>
      <c r="BLZ54" s="2"/>
      <c r="BMA54" s="2"/>
      <c r="BMB54" s="2"/>
      <c r="BMC54" s="2"/>
      <c r="BMD54" s="2"/>
      <c r="BME54" s="2"/>
      <c r="BMF54" s="2"/>
      <c r="BMG54" s="2"/>
      <c r="BMH54" s="2"/>
      <c r="BMI54" s="2"/>
      <c r="BMJ54" s="2"/>
      <c r="BMK54" s="2"/>
      <c r="BML54" s="2"/>
      <c r="BMM54" s="2"/>
      <c r="BMN54" s="2"/>
      <c r="BMO54" s="2"/>
      <c r="BMP54" s="2"/>
      <c r="BMQ54" s="2"/>
      <c r="BMR54" s="2"/>
      <c r="BMS54" s="2"/>
      <c r="BMT54" s="2"/>
      <c r="BMU54" s="2"/>
      <c r="BMV54" s="2"/>
      <c r="BMW54" s="2"/>
      <c r="BMX54" s="2"/>
      <c r="BMY54" s="2"/>
      <c r="BMZ54" s="2"/>
      <c r="BNA54" s="2"/>
      <c r="BNB54" s="2"/>
      <c r="BNC54" s="2"/>
      <c r="BND54" s="2"/>
      <c r="BNE54" s="2"/>
      <c r="BNF54" s="2"/>
      <c r="BNG54" s="2"/>
      <c r="BNH54" s="2"/>
      <c r="BNI54" s="2"/>
      <c r="BNJ54" s="2"/>
      <c r="BNK54" s="2"/>
      <c r="BNL54" s="2"/>
      <c r="BNM54" s="2"/>
      <c r="BNN54" s="2"/>
      <c r="BNO54" s="2"/>
      <c r="BNP54" s="2"/>
      <c r="BNQ54" s="2"/>
      <c r="BNR54" s="2"/>
      <c r="BNS54" s="2"/>
      <c r="BNT54" s="2"/>
      <c r="BNU54" s="2"/>
      <c r="BNV54" s="2"/>
      <c r="BNW54" s="2"/>
      <c r="BNX54" s="2"/>
      <c r="BNY54" s="2"/>
      <c r="BNZ54" s="2"/>
      <c r="BOA54" s="2"/>
      <c r="BOB54" s="2"/>
      <c r="BOC54" s="2"/>
      <c r="BOD54" s="2"/>
      <c r="BOE54" s="2"/>
      <c r="BOF54" s="2"/>
      <c r="BOG54" s="2"/>
      <c r="BOH54" s="2"/>
      <c r="BOI54" s="2"/>
      <c r="BOJ54" s="2"/>
      <c r="BOK54" s="2"/>
      <c r="BOL54" s="2"/>
      <c r="BOM54" s="2"/>
      <c r="BON54" s="2"/>
      <c r="BOO54" s="2"/>
      <c r="BOP54" s="2"/>
      <c r="BOQ54" s="2"/>
      <c r="BOR54" s="2"/>
      <c r="BOS54" s="2"/>
      <c r="BOT54" s="2"/>
      <c r="BOU54" s="2"/>
      <c r="BOV54" s="2"/>
      <c r="BOW54" s="2"/>
      <c r="BOX54" s="2"/>
      <c r="BOY54" s="2"/>
      <c r="BOZ54" s="2"/>
      <c r="BPA54" s="2"/>
      <c r="BPB54" s="2"/>
      <c r="BPC54" s="2"/>
      <c r="BPD54" s="2"/>
      <c r="BPE54" s="2"/>
      <c r="BPF54" s="2"/>
      <c r="BPG54" s="2"/>
      <c r="BPH54" s="2"/>
      <c r="BPI54" s="2"/>
      <c r="BPJ54" s="2"/>
      <c r="BPK54" s="2"/>
      <c r="BPL54" s="2"/>
      <c r="BPM54" s="2"/>
      <c r="BPN54" s="2"/>
      <c r="BPO54" s="2"/>
      <c r="BPP54" s="2"/>
      <c r="BPQ54" s="2"/>
      <c r="BPR54" s="2"/>
      <c r="BPS54" s="2"/>
      <c r="BPT54" s="2"/>
      <c r="BPU54" s="2"/>
      <c r="BPV54" s="2"/>
      <c r="BPW54" s="2"/>
      <c r="BPX54" s="2"/>
      <c r="BPY54" s="2"/>
      <c r="BPZ54" s="2"/>
      <c r="BQA54" s="2"/>
      <c r="BQB54" s="2"/>
      <c r="BQC54" s="2"/>
      <c r="BQD54" s="2"/>
      <c r="BQE54" s="2"/>
      <c r="BQF54" s="2"/>
      <c r="BQG54" s="2"/>
      <c r="BQH54" s="2"/>
      <c r="BQI54" s="2"/>
      <c r="BQJ54" s="2"/>
      <c r="BQK54" s="2"/>
      <c r="BQL54" s="2"/>
      <c r="BQM54" s="2"/>
      <c r="BQN54" s="2"/>
      <c r="BQO54" s="2"/>
      <c r="BQP54" s="2"/>
      <c r="BQQ54" s="2"/>
      <c r="BQR54" s="2"/>
      <c r="BQS54" s="2"/>
      <c r="BQT54" s="2"/>
      <c r="BQU54" s="2"/>
      <c r="BQV54" s="2"/>
      <c r="BQW54" s="2"/>
      <c r="BQX54" s="2"/>
      <c r="BQY54" s="2"/>
      <c r="BQZ54" s="2"/>
      <c r="BRA54" s="2"/>
      <c r="BRB54" s="2"/>
      <c r="BRC54" s="2"/>
      <c r="BRD54" s="2"/>
      <c r="BRE54" s="2"/>
      <c r="BRF54" s="2"/>
      <c r="BRG54" s="2"/>
      <c r="BRH54" s="2"/>
      <c r="BRI54" s="2"/>
      <c r="BRJ54" s="2"/>
      <c r="BRK54" s="2"/>
      <c r="BRL54" s="2"/>
      <c r="BRM54" s="2"/>
      <c r="BRN54" s="2"/>
      <c r="BRO54" s="2"/>
      <c r="BRP54" s="2"/>
      <c r="BRQ54" s="2"/>
      <c r="BRR54" s="2"/>
      <c r="BRS54" s="2"/>
      <c r="BRT54" s="2"/>
      <c r="BRU54" s="2"/>
      <c r="BRV54" s="2"/>
      <c r="BRW54" s="2"/>
      <c r="BRX54" s="2"/>
      <c r="BRY54" s="2"/>
      <c r="BRZ54" s="2"/>
      <c r="BSA54" s="2"/>
      <c r="BSB54" s="2"/>
      <c r="BSC54" s="2"/>
      <c r="BSD54" s="2"/>
      <c r="BSE54" s="2"/>
      <c r="BSF54" s="2"/>
      <c r="BSG54" s="2"/>
      <c r="BSH54" s="2"/>
      <c r="BSI54" s="2"/>
      <c r="BSJ54" s="2"/>
      <c r="BSK54" s="2"/>
      <c r="BSL54" s="2"/>
      <c r="BSM54" s="2"/>
      <c r="BSN54" s="2"/>
      <c r="BSO54" s="2"/>
      <c r="BSP54" s="2"/>
      <c r="BSQ54" s="2"/>
      <c r="BSR54" s="2"/>
      <c r="BSS54" s="2"/>
      <c r="BST54" s="2"/>
      <c r="BSU54" s="2"/>
      <c r="BSV54" s="2"/>
      <c r="BSW54" s="2"/>
      <c r="BSX54" s="2"/>
      <c r="BSY54" s="2"/>
      <c r="BSZ54" s="2"/>
      <c r="BTA54" s="2"/>
      <c r="BTB54" s="2"/>
      <c r="BTC54" s="2"/>
      <c r="BTD54" s="2"/>
      <c r="BTE54" s="2"/>
      <c r="BTF54" s="2"/>
      <c r="BTG54" s="2"/>
      <c r="BTH54" s="2"/>
      <c r="BTI54" s="2"/>
      <c r="BTJ54" s="2"/>
      <c r="BTK54" s="2"/>
      <c r="BTL54" s="2"/>
      <c r="BTM54" s="2"/>
      <c r="BTN54" s="2"/>
      <c r="BTO54" s="2"/>
      <c r="BTP54" s="2"/>
      <c r="BTQ54" s="2"/>
      <c r="BTR54" s="2"/>
      <c r="BTS54" s="2"/>
      <c r="BTT54" s="2"/>
      <c r="BTU54" s="2"/>
      <c r="BTV54" s="2"/>
      <c r="BTW54" s="2"/>
      <c r="BTX54" s="2"/>
      <c r="BTY54" s="2"/>
      <c r="BTZ54" s="2"/>
      <c r="BUA54" s="2"/>
      <c r="BUB54" s="2"/>
      <c r="BUC54" s="2"/>
      <c r="BUD54" s="2"/>
      <c r="BUE54" s="2"/>
      <c r="BUF54" s="2"/>
      <c r="BUG54" s="2"/>
      <c r="BUH54" s="2"/>
      <c r="BUI54" s="2"/>
      <c r="BUJ54" s="2"/>
      <c r="BUK54" s="2"/>
      <c r="BUL54" s="2"/>
      <c r="BUM54" s="2"/>
      <c r="BUN54" s="2"/>
      <c r="BUO54" s="2"/>
      <c r="BUP54" s="2"/>
      <c r="BUQ54" s="2"/>
      <c r="BUR54" s="2"/>
      <c r="BUS54" s="2"/>
      <c r="BUT54" s="2"/>
      <c r="BUU54" s="2"/>
      <c r="BUV54" s="2"/>
      <c r="BUW54" s="2"/>
      <c r="BUX54" s="2"/>
      <c r="BUY54" s="2"/>
      <c r="BUZ54" s="2"/>
      <c r="BVA54" s="2"/>
      <c r="BVB54" s="2"/>
      <c r="BVC54" s="2"/>
      <c r="BVD54" s="2"/>
      <c r="BVE54" s="2"/>
      <c r="BVF54" s="2"/>
      <c r="BVG54" s="2"/>
      <c r="BVH54" s="2"/>
      <c r="BVI54" s="2"/>
      <c r="BVJ54" s="2"/>
      <c r="BVK54" s="2"/>
      <c r="BVL54" s="2"/>
      <c r="BVM54" s="2"/>
      <c r="BVN54" s="2"/>
      <c r="BVO54" s="2"/>
      <c r="BVP54" s="2"/>
      <c r="BVQ54" s="2"/>
      <c r="BVR54" s="2"/>
      <c r="BVS54" s="2"/>
      <c r="BVT54" s="2"/>
      <c r="BVU54" s="2"/>
      <c r="BVV54" s="2"/>
      <c r="BVW54" s="2"/>
      <c r="BVX54" s="2"/>
      <c r="BVY54" s="2"/>
      <c r="BVZ54" s="2"/>
      <c r="BWA54" s="2"/>
      <c r="BWB54" s="2"/>
      <c r="BWC54" s="2"/>
      <c r="BWD54" s="2"/>
      <c r="BWE54" s="2"/>
      <c r="BWF54" s="2"/>
      <c r="BWG54" s="2"/>
      <c r="BWH54" s="2"/>
      <c r="BWI54" s="2"/>
      <c r="BWJ54" s="2"/>
      <c r="BWK54" s="2"/>
      <c r="BWL54" s="2"/>
      <c r="BWM54" s="2"/>
      <c r="BWN54" s="2"/>
      <c r="BWO54" s="2"/>
      <c r="BWP54" s="2"/>
      <c r="BWQ54" s="2"/>
      <c r="BWR54" s="2"/>
      <c r="BWS54" s="2"/>
      <c r="BWT54" s="2"/>
      <c r="BWU54" s="2"/>
      <c r="BWV54" s="2"/>
      <c r="BWW54" s="2"/>
      <c r="BWX54" s="2"/>
      <c r="BWY54" s="2"/>
      <c r="BWZ54" s="2"/>
      <c r="BXA54" s="2"/>
      <c r="BXB54" s="2"/>
      <c r="BXC54" s="2"/>
      <c r="BXD54" s="2"/>
      <c r="BXE54" s="2"/>
      <c r="BXF54" s="2"/>
      <c r="BXG54" s="2"/>
      <c r="BXH54" s="2"/>
      <c r="BXI54" s="2"/>
      <c r="BXJ54" s="2"/>
      <c r="BXK54" s="2"/>
      <c r="BXL54" s="2"/>
      <c r="BXM54" s="2"/>
      <c r="BXN54" s="2"/>
      <c r="BXO54" s="2"/>
      <c r="BXP54" s="2"/>
      <c r="BXQ54" s="2"/>
      <c r="BXR54" s="2"/>
      <c r="BXS54" s="2"/>
      <c r="BXT54" s="2"/>
      <c r="BXU54" s="2"/>
      <c r="BXV54" s="2"/>
      <c r="BXW54" s="2"/>
      <c r="BXX54" s="2"/>
      <c r="BXY54" s="2"/>
      <c r="BXZ54" s="2"/>
      <c r="BYA54" s="2"/>
      <c r="BYB54" s="2"/>
      <c r="BYC54" s="2"/>
      <c r="BYD54" s="2"/>
      <c r="BYE54" s="2"/>
      <c r="BYF54" s="2"/>
      <c r="BYG54" s="2"/>
      <c r="BYH54" s="2"/>
      <c r="BYI54" s="2"/>
      <c r="BYJ54" s="2"/>
      <c r="BYK54" s="2"/>
      <c r="BYL54" s="2"/>
      <c r="BYM54" s="2"/>
      <c r="BYN54" s="2"/>
      <c r="BYO54" s="2"/>
      <c r="BYP54" s="2"/>
      <c r="BYQ54" s="2"/>
      <c r="BYR54" s="2"/>
      <c r="BYS54" s="2"/>
      <c r="BYT54" s="2"/>
      <c r="BYU54" s="2"/>
      <c r="BYV54" s="2"/>
      <c r="BYW54" s="2"/>
      <c r="BYX54" s="2"/>
      <c r="BYY54" s="2"/>
      <c r="BYZ54" s="2"/>
      <c r="BZA54" s="2"/>
      <c r="BZB54" s="2"/>
      <c r="BZC54" s="2"/>
      <c r="BZD54" s="2"/>
      <c r="BZE54" s="2"/>
      <c r="BZF54" s="2"/>
      <c r="BZG54" s="2"/>
      <c r="BZH54" s="2"/>
      <c r="BZI54" s="2"/>
      <c r="BZJ54" s="2"/>
      <c r="BZK54" s="2"/>
      <c r="BZL54" s="2"/>
      <c r="BZM54" s="2"/>
      <c r="BZN54" s="2"/>
      <c r="BZO54" s="2"/>
      <c r="BZP54" s="2"/>
      <c r="BZQ54" s="2"/>
      <c r="BZR54" s="2"/>
      <c r="BZS54" s="2"/>
      <c r="BZT54" s="2"/>
      <c r="BZU54" s="2"/>
      <c r="BZV54" s="2"/>
      <c r="BZW54" s="2"/>
      <c r="BZX54" s="2"/>
      <c r="BZY54" s="2"/>
      <c r="BZZ54" s="2"/>
      <c r="CAA54" s="2"/>
      <c r="CAB54" s="2"/>
      <c r="CAC54" s="2"/>
      <c r="CAD54" s="2"/>
      <c r="CAE54" s="2"/>
      <c r="CAF54" s="2"/>
      <c r="CAG54" s="2"/>
      <c r="CAH54" s="2"/>
      <c r="CAI54" s="2"/>
      <c r="CAJ54" s="2"/>
      <c r="CAK54" s="2"/>
      <c r="CAL54" s="2"/>
      <c r="CAM54" s="2"/>
      <c r="CAN54" s="2"/>
      <c r="CAO54" s="2"/>
      <c r="CAP54" s="2"/>
      <c r="CAQ54" s="2"/>
      <c r="CAR54" s="2"/>
      <c r="CAS54" s="2"/>
      <c r="CAT54" s="2"/>
      <c r="CAU54" s="2"/>
      <c r="CAV54" s="2"/>
      <c r="CAW54" s="2"/>
      <c r="CAX54" s="2"/>
      <c r="CAY54" s="2"/>
      <c r="CAZ54" s="2"/>
      <c r="CBA54" s="2"/>
      <c r="CBB54" s="2"/>
      <c r="CBC54" s="2"/>
      <c r="CBD54" s="2"/>
      <c r="CBE54" s="2"/>
      <c r="CBF54" s="2"/>
      <c r="CBG54" s="2"/>
      <c r="CBH54" s="2"/>
      <c r="CBI54" s="2"/>
      <c r="CBJ54" s="2"/>
      <c r="CBK54" s="2"/>
      <c r="CBL54" s="2"/>
      <c r="CBM54" s="2"/>
      <c r="CBN54" s="2"/>
      <c r="CBO54" s="2"/>
      <c r="CBP54" s="2"/>
      <c r="CBQ54" s="2"/>
      <c r="CBR54" s="2"/>
      <c r="CBS54" s="2"/>
      <c r="CBT54" s="2"/>
      <c r="CBU54" s="2"/>
      <c r="CBV54" s="2"/>
      <c r="CBW54" s="2"/>
      <c r="CBX54" s="2"/>
      <c r="CBY54" s="2"/>
      <c r="CBZ54" s="2"/>
      <c r="CCA54" s="2"/>
      <c r="CCB54" s="2"/>
      <c r="CCC54" s="2"/>
      <c r="CCD54" s="2"/>
      <c r="CCE54" s="2"/>
      <c r="CCF54" s="2"/>
      <c r="CCG54" s="2"/>
      <c r="CCH54" s="2"/>
      <c r="CCI54" s="2"/>
      <c r="CCJ54" s="2"/>
      <c r="CCK54" s="2"/>
      <c r="CCL54" s="2"/>
      <c r="CCM54" s="2"/>
      <c r="CCN54" s="2"/>
      <c r="CCO54" s="2"/>
      <c r="CCP54" s="2"/>
      <c r="CCQ54" s="2"/>
      <c r="CCR54" s="2"/>
      <c r="CCS54" s="2"/>
      <c r="CCT54" s="2"/>
      <c r="CCU54" s="2"/>
      <c r="CCV54" s="2"/>
      <c r="CCW54" s="2"/>
      <c r="CCX54" s="2"/>
      <c r="CCY54" s="2"/>
      <c r="CCZ54" s="2"/>
      <c r="CDA54" s="2"/>
      <c r="CDB54" s="2"/>
      <c r="CDC54" s="2"/>
      <c r="CDD54" s="2"/>
      <c r="CDE54" s="2"/>
      <c r="CDF54" s="2"/>
      <c r="CDG54" s="2"/>
      <c r="CDH54" s="2"/>
      <c r="CDI54" s="2"/>
      <c r="CDJ54" s="2"/>
      <c r="CDK54" s="2"/>
      <c r="CDL54" s="2"/>
      <c r="CDM54" s="2"/>
      <c r="CDN54" s="2"/>
      <c r="CDO54" s="2"/>
      <c r="CDP54" s="2"/>
      <c r="CDQ54" s="2"/>
      <c r="CDR54" s="2"/>
      <c r="CDS54" s="2"/>
      <c r="CDT54" s="2"/>
      <c r="CDU54" s="2"/>
      <c r="CDV54" s="2"/>
      <c r="CDW54" s="2"/>
      <c r="CDX54" s="2"/>
      <c r="CDY54" s="2"/>
      <c r="CDZ54" s="2"/>
      <c r="CEA54" s="2"/>
      <c r="CEB54" s="2"/>
      <c r="CEC54" s="2"/>
      <c r="CED54" s="2"/>
      <c r="CEE54" s="2"/>
      <c r="CEF54" s="2"/>
      <c r="CEG54" s="2"/>
      <c r="CEH54" s="2"/>
      <c r="CEI54" s="2"/>
      <c r="CEJ54" s="2"/>
      <c r="CEK54" s="2"/>
      <c r="CEL54" s="2"/>
      <c r="CEM54" s="2"/>
      <c r="CEN54" s="2"/>
      <c r="CEO54" s="2"/>
      <c r="CEP54" s="2"/>
      <c r="CEQ54" s="2"/>
      <c r="CER54" s="2"/>
      <c r="CES54" s="2"/>
      <c r="CET54" s="2"/>
      <c r="CEU54" s="2"/>
      <c r="CEV54" s="2"/>
      <c r="CEW54" s="2"/>
      <c r="CEX54" s="2"/>
      <c r="CEY54" s="2"/>
      <c r="CEZ54" s="2"/>
      <c r="CFA54" s="2"/>
      <c r="CFB54" s="2"/>
      <c r="CFC54" s="2"/>
      <c r="CFD54" s="2"/>
      <c r="CFE54" s="2"/>
      <c r="CFF54" s="2"/>
      <c r="CFG54" s="2"/>
      <c r="CFH54" s="2"/>
      <c r="CFI54" s="2"/>
      <c r="CFJ54" s="2"/>
      <c r="CFK54" s="2"/>
      <c r="CFL54" s="2"/>
      <c r="CFM54" s="2"/>
      <c r="CFN54" s="2"/>
      <c r="CFO54" s="2"/>
      <c r="CFP54" s="2"/>
      <c r="CFQ54" s="2"/>
      <c r="CFR54" s="2"/>
      <c r="CFS54" s="2"/>
      <c r="CFT54" s="2"/>
      <c r="CFU54" s="2"/>
      <c r="CFV54" s="2"/>
      <c r="CFW54" s="2"/>
      <c r="CFX54" s="2"/>
      <c r="CFY54" s="2"/>
      <c r="CFZ54" s="2"/>
      <c r="CGA54" s="2"/>
      <c r="CGB54" s="2"/>
      <c r="CGC54" s="2"/>
      <c r="CGD54" s="2"/>
      <c r="CGE54" s="2"/>
      <c r="CGF54" s="2"/>
      <c r="CGG54" s="2"/>
      <c r="CGH54" s="2"/>
      <c r="CGI54" s="2"/>
      <c r="CGJ54" s="2"/>
      <c r="CGK54" s="2"/>
      <c r="CGL54" s="2"/>
      <c r="CGM54" s="2"/>
      <c r="CGN54" s="2"/>
      <c r="CGO54" s="2"/>
      <c r="CGP54" s="2"/>
      <c r="CGQ54" s="2"/>
      <c r="CGR54" s="2"/>
      <c r="CGS54" s="2"/>
      <c r="CGT54" s="2"/>
      <c r="CGU54" s="2"/>
      <c r="CGV54" s="2"/>
      <c r="CGW54" s="2"/>
      <c r="CGX54" s="2"/>
      <c r="CGY54" s="2"/>
      <c r="CGZ54" s="2"/>
      <c r="CHA54" s="2"/>
      <c r="CHB54" s="2"/>
      <c r="CHC54" s="2"/>
      <c r="CHD54" s="2"/>
      <c r="CHE54" s="2"/>
      <c r="CHF54" s="2"/>
      <c r="CHG54" s="2"/>
      <c r="CHH54" s="2"/>
      <c r="CHI54" s="2"/>
      <c r="CHJ54" s="2"/>
      <c r="CHK54" s="2"/>
      <c r="CHL54" s="2"/>
      <c r="CHM54" s="2"/>
      <c r="CHN54" s="2"/>
      <c r="CHO54" s="2"/>
      <c r="CHP54" s="2"/>
      <c r="CHQ54" s="2"/>
      <c r="CHR54" s="2"/>
      <c r="CHS54" s="2"/>
      <c r="CHT54" s="2"/>
      <c r="CHU54" s="2"/>
      <c r="CHV54" s="2"/>
      <c r="CHW54" s="2"/>
      <c r="CHX54" s="2"/>
      <c r="CHY54" s="2"/>
      <c r="CHZ54" s="2"/>
      <c r="CIA54" s="2"/>
      <c r="CIB54" s="2"/>
      <c r="CIC54" s="2"/>
      <c r="CID54" s="2"/>
      <c r="CIE54" s="2"/>
      <c r="CIF54" s="2"/>
      <c r="CIG54" s="2"/>
      <c r="CIH54" s="2"/>
      <c r="CII54" s="2"/>
      <c r="CIJ54" s="2"/>
      <c r="CIK54" s="2"/>
      <c r="CIL54" s="2"/>
      <c r="CIM54" s="2"/>
      <c r="CIN54" s="2"/>
      <c r="CIO54" s="2"/>
      <c r="CIP54" s="2"/>
      <c r="CIQ54" s="2"/>
      <c r="CIR54" s="2"/>
      <c r="CIS54" s="2"/>
      <c r="CIT54" s="2"/>
      <c r="CIU54" s="2"/>
      <c r="CIV54" s="2"/>
      <c r="CIW54" s="2"/>
      <c r="CIX54" s="2"/>
      <c r="CIY54" s="2"/>
      <c r="CIZ54" s="2"/>
      <c r="CJA54" s="2"/>
      <c r="CJB54" s="2"/>
      <c r="CJC54" s="2"/>
      <c r="CJD54" s="2"/>
      <c r="CJE54" s="2"/>
      <c r="CJF54" s="2"/>
      <c r="CJG54" s="2"/>
      <c r="CJH54" s="2"/>
      <c r="CJI54" s="2"/>
      <c r="CJJ54" s="2"/>
      <c r="CJK54" s="2"/>
      <c r="CJL54" s="2"/>
      <c r="CJM54" s="2"/>
      <c r="CJN54" s="2"/>
      <c r="CJO54" s="2"/>
      <c r="CJP54" s="2"/>
      <c r="CJQ54" s="2"/>
      <c r="CJR54" s="2"/>
      <c r="CJS54" s="2"/>
      <c r="CJT54" s="2"/>
      <c r="CJU54" s="2"/>
      <c r="CJV54" s="2"/>
      <c r="CJW54" s="2"/>
      <c r="CJX54" s="2"/>
      <c r="CJY54" s="2"/>
      <c r="CJZ54" s="2"/>
      <c r="CKA54" s="2"/>
      <c r="CKB54" s="2"/>
      <c r="CKC54" s="2"/>
      <c r="CKD54" s="2"/>
      <c r="CKE54" s="2"/>
      <c r="CKF54" s="2"/>
      <c r="CKG54" s="2"/>
      <c r="CKH54" s="2"/>
      <c r="CKI54" s="2"/>
      <c r="CKJ54" s="2"/>
      <c r="CKK54" s="2"/>
      <c r="CKL54" s="2"/>
      <c r="CKM54" s="2"/>
      <c r="CKN54" s="2"/>
      <c r="CKO54" s="2"/>
      <c r="CKP54" s="2"/>
      <c r="CKQ54" s="2"/>
      <c r="CKR54" s="2"/>
      <c r="CKS54" s="2"/>
      <c r="CKT54" s="2"/>
      <c r="CKU54" s="2"/>
      <c r="CKV54" s="2"/>
      <c r="CKW54" s="2"/>
      <c r="CKX54" s="2"/>
      <c r="CKY54" s="2"/>
      <c r="CKZ54" s="2"/>
      <c r="CLA54" s="2"/>
      <c r="CLB54" s="2"/>
      <c r="CLC54" s="2"/>
      <c r="CLD54" s="2"/>
      <c r="CLE54" s="2"/>
      <c r="CLF54" s="2"/>
      <c r="CLG54" s="2"/>
      <c r="CLH54" s="2"/>
      <c r="CLI54" s="2"/>
      <c r="CLJ54" s="2"/>
      <c r="CLK54" s="2"/>
      <c r="CLL54" s="2"/>
      <c r="CLM54" s="2"/>
      <c r="CLN54" s="2"/>
      <c r="CLO54" s="2"/>
      <c r="CLP54" s="2"/>
      <c r="CLQ54" s="2"/>
      <c r="CLR54" s="2"/>
      <c r="CLS54" s="2"/>
      <c r="CLT54" s="2"/>
      <c r="CLU54" s="2"/>
      <c r="CLV54" s="2"/>
      <c r="CLW54" s="2"/>
      <c r="CLX54" s="2"/>
      <c r="CLY54" s="2"/>
      <c r="CLZ54" s="2"/>
      <c r="CMA54" s="2"/>
      <c r="CMB54" s="2"/>
      <c r="CMC54" s="2"/>
      <c r="CMD54" s="2"/>
      <c r="CME54" s="2"/>
      <c r="CMF54" s="2"/>
      <c r="CMG54" s="2"/>
      <c r="CMH54" s="2"/>
      <c r="CMI54" s="2"/>
      <c r="CMJ54" s="2"/>
      <c r="CMK54" s="2"/>
      <c r="CML54" s="2"/>
      <c r="CMM54" s="2"/>
      <c r="CMN54" s="2"/>
      <c r="CMO54" s="2"/>
      <c r="CMP54" s="2"/>
      <c r="CMQ54" s="2"/>
      <c r="CMR54" s="2"/>
      <c r="CMS54" s="2"/>
      <c r="CMT54" s="2"/>
      <c r="CMU54" s="2"/>
      <c r="CMV54" s="2"/>
      <c r="CMW54" s="2"/>
      <c r="CMX54" s="2"/>
      <c r="CMY54" s="2"/>
      <c r="CMZ54" s="2"/>
      <c r="CNA54" s="2"/>
      <c r="CNB54" s="2"/>
      <c r="CNC54" s="2"/>
      <c r="CND54" s="2"/>
      <c r="CNE54" s="2"/>
      <c r="CNF54" s="2"/>
      <c r="CNG54" s="2"/>
      <c r="CNH54" s="2"/>
      <c r="CNI54" s="2"/>
      <c r="CNJ54" s="2"/>
      <c r="CNK54" s="2"/>
      <c r="CNL54" s="2"/>
      <c r="CNM54" s="2"/>
      <c r="CNN54" s="2"/>
      <c r="CNO54" s="2"/>
      <c r="CNP54" s="2"/>
      <c r="CNQ54" s="2"/>
      <c r="CNR54" s="2"/>
      <c r="CNS54" s="2"/>
      <c r="CNT54" s="2"/>
      <c r="CNU54" s="2"/>
      <c r="CNV54" s="2"/>
      <c r="CNW54" s="2"/>
      <c r="CNX54" s="2"/>
      <c r="CNY54" s="2"/>
      <c r="CNZ54" s="2"/>
      <c r="COA54" s="2"/>
      <c r="COB54" s="2"/>
      <c r="COC54" s="2"/>
      <c r="COD54" s="2"/>
      <c r="COE54" s="2"/>
      <c r="COF54" s="2"/>
      <c r="COG54" s="2"/>
      <c r="COH54" s="2"/>
      <c r="COI54" s="2"/>
      <c r="COJ54" s="2"/>
      <c r="COK54" s="2"/>
      <c r="COL54" s="2"/>
      <c r="COM54" s="2"/>
      <c r="CON54" s="2"/>
      <c r="COO54" s="2"/>
      <c r="COP54" s="2"/>
      <c r="COQ54" s="2"/>
      <c r="COR54" s="2"/>
      <c r="COS54" s="2"/>
      <c r="COT54" s="2"/>
      <c r="COU54" s="2"/>
      <c r="COV54" s="2"/>
      <c r="COW54" s="2"/>
      <c r="COX54" s="2"/>
      <c r="COY54" s="2"/>
      <c r="COZ54" s="2"/>
      <c r="CPA54" s="2"/>
      <c r="CPB54" s="2"/>
      <c r="CPC54" s="2"/>
      <c r="CPD54" s="2"/>
      <c r="CPE54" s="2"/>
      <c r="CPF54" s="2"/>
      <c r="CPG54" s="2"/>
      <c r="CPH54" s="2"/>
      <c r="CPI54" s="2"/>
      <c r="CPJ54" s="2"/>
      <c r="CPK54" s="2"/>
      <c r="CPL54" s="2"/>
      <c r="CPM54" s="2"/>
      <c r="CPN54" s="2"/>
      <c r="CPO54" s="2"/>
      <c r="CPP54" s="2"/>
      <c r="CPQ54" s="2"/>
      <c r="CPR54" s="2"/>
      <c r="CPS54" s="2"/>
      <c r="CPT54" s="2"/>
      <c r="CPU54" s="2"/>
      <c r="CPV54" s="2"/>
      <c r="CPW54" s="2"/>
      <c r="CPX54" s="2"/>
      <c r="CPY54" s="2"/>
      <c r="CPZ54" s="2"/>
      <c r="CQA54" s="2"/>
      <c r="CQB54" s="2"/>
      <c r="CQC54" s="2"/>
      <c r="CQD54" s="2"/>
      <c r="CQE54" s="2"/>
      <c r="CQF54" s="2"/>
      <c r="CQG54" s="2"/>
      <c r="CQH54" s="2"/>
      <c r="CQI54" s="2"/>
      <c r="CQJ54" s="2"/>
      <c r="CQK54" s="2"/>
      <c r="CQL54" s="2"/>
      <c r="CQM54" s="2"/>
      <c r="CQN54" s="2"/>
      <c r="CQO54" s="2"/>
      <c r="CQP54" s="2"/>
      <c r="CQQ54" s="2"/>
      <c r="CQR54" s="2"/>
      <c r="CQS54" s="2"/>
      <c r="CQT54" s="2"/>
      <c r="CQU54" s="2"/>
      <c r="CQV54" s="2"/>
      <c r="CQW54" s="2"/>
      <c r="CQX54" s="2"/>
      <c r="CQY54" s="2"/>
      <c r="CQZ54" s="2"/>
      <c r="CRA54" s="2"/>
      <c r="CRB54" s="2"/>
      <c r="CRC54" s="2"/>
      <c r="CRD54" s="2"/>
      <c r="CRE54" s="2"/>
      <c r="CRF54" s="2"/>
      <c r="CRG54" s="2"/>
      <c r="CRH54" s="2"/>
      <c r="CRI54" s="2"/>
      <c r="CRJ54" s="2"/>
      <c r="CRK54" s="2"/>
      <c r="CRL54" s="2"/>
      <c r="CRM54" s="2"/>
      <c r="CRN54" s="2"/>
      <c r="CRO54" s="2"/>
      <c r="CRP54" s="2"/>
      <c r="CRQ54" s="2"/>
      <c r="CRR54" s="2"/>
      <c r="CRS54" s="2"/>
      <c r="CRT54" s="2"/>
      <c r="CRU54" s="2"/>
      <c r="CRV54" s="2"/>
      <c r="CRW54" s="2"/>
      <c r="CRX54" s="2"/>
      <c r="CRY54" s="2"/>
      <c r="CRZ54" s="2"/>
      <c r="CSA54" s="2"/>
      <c r="CSB54" s="2"/>
      <c r="CSC54" s="2"/>
      <c r="CSD54" s="2"/>
      <c r="CSE54" s="2"/>
      <c r="CSF54" s="2"/>
      <c r="CSG54" s="2"/>
      <c r="CSH54" s="2"/>
      <c r="CSI54" s="2"/>
      <c r="CSJ54" s="2"/>
      <c r="CSK54" s="2"/>
      <c r="CSL54" s="2"/>
      <c r="CSM54" s="2"/>
      <c r="CSN54" s="2"/>
      <c r="CSO54" s="2"/>
      <c r="CSP54" s="2"/>
      <c r="CSQ54" s="2"/>
      <c r="CSR54" s="2"/>
      <c r="CSS54" s="2"/>
      <c r="CST54" s="2"/>
      <c r="CSU54" s="2"/>
      <c r="CSV54" s="2"/>
      <c r="CSW54" s="2"/>
      <c r="CSX54" s="2"/>
      <c r="CSY54" s="2"/>
      <c r="CSZ54" s="2"/>
      <c r="CTA54" s="2"/>
      <c r="CTB54" s="2"/>
      <c r="CTC54" s="2"/>
      <c r="CTD54" s="2"/>
      <c r="CTE54" s="2"/>
      <c r="CTF54" s="2"/>
      <c r="CTG54" s="2"/>
      <c r="CTH54" s="2"/>
      <c r="CTI54" s="2"/>
      <c r="CTJ54" s="2"/>
      <c r="CTK54" s="2"/>
      <c r="CTL54" s="2"/>
      <c r="CTM54" s="2"/>
      <c r="CTN54" s="2"/>
      <c r="CTO54" s="2"/>
      <c r="CTP54" s="2"/>
      <c r="CTQ54" s="2"/>
      <c r="CTR54" s="2"/>
      <c r="CTS54" s="2"/>
      <c r="CTT54" s="2"/>
      <c r="CTU54" s="2"/>
      <c r="CTV54" s="2"/>
      <c r="CTW54" s="2"/>
      <c r="CTX54" s="2"/>
      <c r="CTY54" s="2"/>
      <c r="CTZ54" s="2"/>
      <c r="CUA54" s="2"/>
      <c r="CUB54" s="2"/>
      <c r="CUC54" s="2"/>
      <c r="CUD54" s="2"/>
      <c r="CUE54" s="2"/>
      <c r="CUF54" s="2"/>
      <c r="CUG54" s="2"/>
      <c r="CUH54" s="2"/>
      <c r="CUI54" s="2"/>
      <c r="CUJ54" s="2"/>
      <c r="CUK54" s="2"/>
      <c r="CUL54" s="2"/>
      <c r="CUM54" s="2"/>
      <c r="CUN54" s="2"/>
      <c r="CUO54" s="2"/>
      <c r="CUP54" s="2"/>
      <c r="CUQ54" s="2"/>
      <c r="CUR54" s="2"/>
      <c r="CUS54" s="2"/>
      <c r="CUT54" s="2"/>
      <c r="CUU54" s="2"/>
      <c r="CUV54" s="2"/>
      <c r="CUW54" s="2"/>
      <c r="CUX54" s="2"/>
      <c r="CUY54" s="2"/>
      <c r="CUZ54" s="2"/>
      <c r="CVA54" s="2"/>
      <c r="CVB54" s="2"/>
      <c r="CVC54" s="2"/>
      <c r="CVD54" s="2"/>
      <c r="CVE54" s="2"/>
      <c r="CVF54" s="2"/>
      <c r="CVG54" s="2"/>
      <c r="CVH54" s="2"/>
      <c r="CVI54" s="2"/>
      <c r="CVJ54" s="2"/>
      <c r="CVK54" s="2"/>
      <c r="CVL54" s="2"/>
      <c r="CVM54" s="2"/>
      <c r="CVN54" s="2"/>
      <c r="CVO54" s="2"/>
      <c r="CVP54" s="2"/>
      <c r="CVQ54" s="2"/>
      <c r="CVR54" s="2"/>
      <c r="CVS54" s="2"/>
      <c r="CVT54" s="2"/>
      <c r="CVU54" s="2"/>
      <c r="CVV54" s="2"/>
      <c r="CVW54" s="2"/>
      <c r="CVX54" s="2"/>
      <c r="CVY54" s="2"/>
      <c r="CVZ54" s="2"/>
      <c r="CWA54" s="2"/>
      <c r="CWB54" s="2"/>
      <c r="CWC54" s="2"/>
      <c r="CWD54" s="2"/>
      <c r="CWE54" s="2"/>
      <c r="CWF54" s="2"/>
      <c r="CWG54" s="2"/>
      <c r="CWH54" s="2"/>
      <c r="CWI54" s="2"/>
      <c r="CWJ54" s="2"/>
      <c r="CWK54" s="2"/>
      <c r="CWL54" s="2"/>
      <c r="CWM54" s="2"/>
      <c r="CWN54" s="2"/>
      <c r="CWO54" s="2"/>
      <c r="CWP54" s="2"/>
      <c r="CWQ54" s="2"/>
      <c r="CWR54" s="2"/>
      <c r="CWS54" s="2"/>
      <c r="CWT54" s="2"/>
      <c r="CWU54" s="2"/>
      <c r="CWV54" s="2"/>
      <c r="CWW54" s="2"/>
      <c r="CWX54" s="2"/>
      <c r="CWY54" s="2"/>
      <c r="CWZ54" s="2"/>
      <c r="CXA54" s="2"/>
      <c r="CXB54" s="2"/>
      <c r="CXC54" s="2"/>
      <c r="CXD54" s="2"/>
      <c r="CXE54" s="2"/>
      <c r="CXF54" s="2"/>
      <c r="CXG54" s="2"/>
      <c r="CXH54" s="2"/>
      <c r="CXI54" s="2"/>
      <c r="CXJ54" s="2"/>
      <c r="CXK54" s="2"/>
      <c r="CXL54" s="2"/>
      <c r="CXM54" s="2"/>
      <c r="CXN54" s="2"/>
      <c r="CXO54" s="2"/>
      <c r="CXP54" s="2"/>
      <c r="CXQ54" s="2"/>
      <c r="CXR54" s="2"/>
      <c r="CXS54" s="2"/>
      <c r="CXT54" s="2"/>
      <c r="CXU54" s="2"/>
      <c r="CXV54" s="2"/>
      <c r="CXW54" s="2"/>
      <c r="CXX54" s="2"/>
      <c r="CXY54" s="2"/>
      <c r="CXZ54" s="2"/>
      <c r="CYA54" s="2"/>
      <c r="CYB54" s="2"/>
      <c r="CYC54" s="2"/>
      <c r="CYD54" s="2"/>
      <c r="CYE54" s="2"/>
      <c r="CYF54" s="2"/>
      <c r="CYG54" s="2"/>
      <c r="CYH54" s="2"/>
      <c r="CYI54" s="2"/>
      <c r="CYJ54" s="2"/>
      <c r="CYK54" s="2"/>
      <c r="CYL54" s="2"/>
      <c r="CYM54" s="2"/>
      <c r="CYN54" s="2"/>
      <c r="CYO54" s="2"/>
      <c r="CYP54" s="2"/>
      <c r="CYQ54" s="2"/>
      <c r="CYR54" s="2"/>
      <c r="CYS54" s="2"/>
      <c r="CYT54" s="2"/>
      <c r="CYU54" s="2"/>
      <c r="CYV54" s="2"/>
      <c r="CYW54" s="2"/>
      <c r="CYX54" s="2"/>
      <c r="CYY54" s="2"/>
      <c r="CYZ54" s="2"/>
      <c r="CZA54" s="2"/>
      <c r="CZB54" s="2"/>
      <c r="CZC54" s="2"/>
      <c r="CZD54" s="2"/>
      <c r="CZE54" s="2"/>
      <c r="CZF54" s="2"/>
      <c r="CZG54" s="2"/>
      <c r="CZH54" s="2"/>
      <c r="CZI54" s="2"/>
      <c r="CZJ54" s="2"/>
      <c r="CZK54" s="2"/>
      <c r="CZL54" s="2"/>
      <c r="CZM54" s="2"/>
      <c r="CZN54" s="2"/>
      <c r="CZO54" s="2"/>
      <c r="CZP54" s="2"/>
      <c r="CZQ54" s="2"/>
      <c r="CZR54" s="2"/>
      <c r="CZS54" s="2"/>
      <c r="CZT54" s="2"/>
      <c r="CZU54" s="2"/>
      <c r="CZV54" s="2"/>
      <c r="CZW54" s="2"/>
      <c r="CZX54" s="2"/>
      <c r="CZY54" s="2"/>
      <c r="CZZ54" s="2"/>
      <c r="DAA54" s="2"/>
      <c r="DAB54" s="2"/>
      <c r="DAC54" s="2"/>
      <c r="DAD54" s="2"/>
      <c r="DAE54" s="2"/>
      <c r="DAF54" s="2"/>
      <c r="DAG54" s="2"/>
      <c r="DAH54" s="2"/>
      <c r="DAI54" s="2"/>
      <c r="DAJ54" s="2"/>
      <c r="DAK54" s="2"/>
      <c r="DAL54" s="2"/>
      <c r="DAM54" s="2"/>
      <c r="DAN54" s="2"/>
      <c r="DAO54" s="2"/>
      <c r="DAP54" s="2"/>
      <c r="DAQ54" s="2"/>
      <c r="DAR54" s="2"/>
      <c r="DAS54" s="2"/>
      <c r="DAT54" s="2"/>
      <c r="DAU54" s="2"/>
      <c r="DAV54" s="2"/>
      <c r="DAW54" s="2"/>
      <c r="DAX54" s="2"/>
      <c r="DAY54" s="2"/>
      <c r="DAZ54" s="2"/>
      <c r="DBA54" s="2"/>
      <c r="DBB54" s="2"/>
      <c r="DBC54" s="2"/>
      <c r="DBD54" s="2"/>
      <c r="DBE54" s="2"/>
      <c r="DBF54" s="2"/>
      <c r="DBG54" s="2"/>
      <c r="DBH54" s="2"/>
      <c r="DBI54" s="2"/>
      <c r="DBJ54" s="2"/>
      <c r="DBK54" s="2"/>
      <c r="DBL54" s="2"/>
      <c r="DBM54" s="2"/>
      <c r="DBN54" s="2"/>
      <c r="DBO54" s="2"/>
      <c r="DBP54" s="2"/>
      <c r="DBQ54" s="2"/>
      <c r="DBR54" s="2"/>
      <c r="DBS54" s="2"/>
      <c r="DBT54" s="2"/>
      <c r="DBU54" s="2"/>
      <c r="DBV54" s="2"/>
      <c r="DBW54" s="2"/>
      <c r="DBX54" s="2"/>
      <c r="DBY54" s="2"/>
      <c r="DBZ54" s="2"/>
      <c r="DCA54" s="2"/>
      <c r="DCB54" s="2"/>
      <c r="DCC54" s="2"/>
      <c r="DCD54" s="2"/>
      <c r="DCE54" s="2"/>
      <c r="DCF54" s="2"/>
      <c r="DCG54" s="2"/>
      <c r="DCH54" s="2"/>
      <c r="DCI54" s="2"/>
      <c r="DCJ54" s="2"/>
      <c r="DCK54" s="2"/>
      <c r="DCL54" s="2"/>
      <c r="DCM54" s="2"/>
      <c r="DCN54" s="2"/>
      <c r="DCO54" s="2"/>
      <c r="DCP54" s="2"/>
      <c r="DCQ54" s="2"/>
      <c r="DCR54" s="2"/>
      <c r="DCS54" s="2"/>
      <c r="DCT54" s="2"/>
      <c r="DCU54" s="2"/>
      <c r="DCV54" s="2"/>
      <c r="DCW54" s="2"/>
      <c r="DCX54" s="2"/>
      <c r="DCY54" s="2"/>
      <c r="DCZ54" s="2"/>
      <c r="DDA54" s="2"/>
      <c r="DDB54" s="2"/>
      <c r="DDC54" s="2"/>
      <c r="DDD54" s="2"/>
      <c r="DDE54" s="2"/>
      <c r="DDF54" s="2"/>
      <c r="DDG54" s="2"/>
      <c r="DDH54" s="2"/>
      <c r="DDI54" s="2"/>
      <c r="DDJ54" s="2"/>
      <c r="DDK54" s="2"/>
      <c r="DDL54" s="2"/>
      <c r="DDM54" s="2"/>
      <c r="DDN54" s="2"/>
      <c r="DDO54" s="2"/>
      <c r="DDP54" s="2"/>
      <c r="DDQ54" s="2"/>
      <c r="DDR54" s="2"/>
      <c r="DDS54" s="2"/>
      <c r="DDT54" s="2"/>
      <c r="DDU54" s="2"/>
      <c r="DDV54" s="2"/>
      <c r="DDW54" s="2"/>
      <c r="DDX54" s="2"/>
      <c r="DDY54" s="2"/>
      <c r="DDZ54" s="2"/>
      <c r="DEA54" s="2"/>
      <c r="DEB54" s="2"/>
      <c r="DEC54" s="2"/>
      <c r="DED54" s="2"/>
      <c r="DEE54" s="2"/>
      <c r="DEF54" s="2"/>
      <c r="DEG54" s="2"/>
      <c r="DEH54" s="2"/>
      <c r="DEI54" s="2"/>
      <c r="DEJ54" s="2"/>
      <c r="DEK54" s="2"/>
      <c r="DEL54" s="2"/>
      <c r="DEM54" s="2"/>
      <c r="DEN54" s="2"/>
      <c r="DEO54" s="2"/>
      <c r="DEP54" s="2"/>
      <c r="DEQ54" s="2"/>
      <c r="DER54" s="2"/>
      <c r="DES54" s="2"/>
      <c r="DET54" s="2"/>
      <c r="DEU54" s="2"/>
      <c r="DEV54" s="2"/>
      <c r="DEW54" s="2"/>
      <c r="DEX54" s="2"/>
      <c r="DEY54" s="2"/>
      <c r="DEZ54" s="2"/>
      <c r="DFA54" s="2"/>
      <c r="DFB54" s="2"/>
      <c r="DFC54" s="2"/>
      <c r="DFD54" s="2"/>
      <c r="DFE54" s="2"/>
      <c r="DFF54" s="2"/>
      <c r="DFG54" s="2"/>
      <c r="DFH54" s="2"/>
      <c r="DFI54" s="2"/>
      <c r="DFJ54" s="2"/>
      <c r="DFK54" s="2"/>
      <c r="DFL54" s="2"/>
      <c r="DFM54" s="2"/>
      <c r="DFN54" s="2"/>
      <c r="DFO54" s="2"/>
      <c r="DFP54" s="2"/>
      <c r="DFQ54" s="2"/>
      <c r="DFR54" s="2"/>
      <c r="DFS54" s="2"/>
      <c r="DFT54" s="2"/>
      <c r="DFU54" s="2"/>
      <c r="DFV54" s="2"/>
      <c r="DFW54" s="2"/>
      <c r="DFX54" s="2"/>
      <c r="DFY54" s="2"/>
      <c r="DFZ54" s="2"/>
      <c r="DGA54" s="2"/>
      <c r="DGB54" s="2"/>
      <c r="DGC54" s="2"/>
      <c r="DGD54" s="2"/>
      <c r="DGE54" s="2"/>
      <c r="DGF54" s="2"/>
      <c r="DGG54" s="2"/>
      <c r="DGH54" s="2"/>
      <c r="DGI54" s="2"/>
      <c r="DGJ54" s="2"/>
      <c r="DGK54" s="2"/>
      <c r="DGL54" s="2"/>
      <c r="DGM54" s="2"/>
      <c r="DGN54" s="2"/>
      <c r="DGO54" s="2"/>
      <c r="DGP54" s="2"/>
      <c r="DGQ54" s="2"/>
      <c r="DGR54" s="2"/>
      <c r="DGS54" s="2"/>
      <c r="DGT54" s="2"/>
      <c r="DGU54" s="2"/>
      <c r="DGV54" s="2"/>
      <c r="DGW54" s="2"/>
      <c r="DGX54" s="2"/>
      <c r="DGY54" s="2"/>
      <c r="DGZ54" s="2"/>
      <c r="DHA54" s="2"/>
      <c r="DHB54" s="2"/>
      <c r="DHC54" s="2"/>
      <c r="DHD54" s="2"/>
      <c r="DHE54" s="2"/>
      <c r="DHF54" s="2"/>
      <c r="DHG54" s="2"/>
      <c r="DHH54" s="2"/>
      <c r="DHI54" s="2"/>
      <c r="DHJ54" s="2"/>
      <c r="DHK54" s="2"/>
      <c r="DHL54" s="2"/>
      <c r="DHM54" s="2"/>
      <c r="DHN54" s="2"/>
      <c r="DHO54" s="2"/>
      <c r="DHP54" s="2"/>
      <c r="DHQ54" s="2"/>
      <c r="DHR54" s="2"/>
      <c r="DHS54" s="2"/>
      <c r="DHT54" s="2"/>
      <c r="DHU54" s="2"/>
      <c r="DHV54" s="2"/>
      <c r="DHW54" s="2"/>
      <c r="DHX54" s="2"/>
      <c r="DHY54" s="2"/>
      <c r="DHZ54" s="2"/>
      <c r="DIA54" s="2"/>
      <c r="DIB54" s="2"/>
      <c r="DIC54" s="2"/>
      <c r="DID54" s="2"/>
      <c r="DIE54" s="2"/>
      <c r="DIF54" s="2"/>
      <c r="DIG54" s="2"/>
      <c r="DIH54" s="2"/>
      <c r="DII54" s="2"/>
      <c r="DIJ54" s="2"/>
      <c r="DIK54" s="2"/>
      <c r="DIL54" s="2"/>
      <c r="DIM54" s="2"/>
      <c r="DIN54" s="2"/>
      <c r="DIO54" s="2"/>
      <c r="DIP54" s="2"/>
      <c r="DIQ54" s="2"/>
      <c r="DIR54" s="2"/>
      <c r="DIS54" s="2"/>
      <c r="DIT54" s="2"/>
      <c r="DIU54" s="2"/>
      <c r="DIV54" s="2"/>
      <c r="DIW54" s="2"/>
      <c r="DIX54" s="2"/>
      <c r="DIY54" s="2"/>
      <c r="DIZ54" s="2"/>
      <c r="DJA54" s="2"/>
      <c r="DJB54" s="2"/>
      <c r="DJC54" s="2"/>
      <c r="DJD54" s="2"/>
      <c r="DJE54" s="2"/>
      <c r="DJF54" s="2"/>
      <c r="DJG54" s="2"/>
      <c r="DJH54" s="2"/>
      <c r="DJI54" s="2"/>
      <c r="DJJ54" s="2"/>
      <c r="DJK54" s="2"/>
      <c r="DJL54" s="2"/>
      <c r="DJM54" s="2"/>
      <c r="DJN54" s="2"/>
      <c r="DJO54" s="2"/>
      <c r="DJP54" s="2"/>
      <c r="DJQ54" s="2"/>
      <c r="DJR54" s="2"/>
      <c r="DJS54" s="2"/>
      <c r="DJT54" s="2"/>
      <c r="DJU54" s="2"/>
      <c r="DJV54" s="2"/>
      <c r="DJW54" s="2"/>
      <c r="DJX54" s="2"/>
      <c r="DJY54" s="2"/>
      <c r="DJZ54" s="2"/>
      <c r="DKA54" s="2"/>
      <c r="DKB54" s="2"/>
      <c r="DKC54" s="2"/>
      <c r="DKD54" s="2"/>
      <c r="DKE54" s="2"/>
      <c r="DKF54" s="2"/>
      <c r="DKG54" s="2"/>
      <c r="DKH54" s="2"/>
      <c r="DKI54" s="2"/>
      <c r="DKJ54" s="2"/>
      <c r="DKK54" s="2"/>
      <c r="DKL54" s="2"/>
      <c r="DKM54" s="2"/>
      <c r="DKN54" s="2"/>
      <c r="DKO54" s="2"/>
      <c r="DKP54" s="2"/>
      <c r="DKQ54" s="2"/>
      <c r="DKR54" s="2"/>
      <c r="DKS54" s="2"/>
      <c r="DKT54" s="2"/>
      <c r="DKU54" s="2"/>
      <c r="DKV54" s="2"/>
      <c r="DKW54" s="2"/>
      <c r="DKX54" s="2"/>
      <c r="DKY54" s="2"/>
      <c r="DKZ54" s="2"/>
      <c r="DLA54" s="2"/>
      <c r="DLB54" s="2"/>
      <c r="DLC54" s="2"/>
      <c r="DLD54" s="2"/>
      <c r="DLE54" s="2"/>
      <c r="DLF54" s="2"/>
      <c r="DLG54" s="2"/>
      <c r="DLH54" s="2"/>
      <c r="DLI54" s="2"/>
      <c r="DLJ54" s="2"/>
      <c r="DLK54" s="2"/>
      <c r="DLL54" s="2"/>
      <c r="DLM54" s="2"/>
      <c r="DLN54" s="2"/>
      <c r="DLO54" s="2"/>
      <c r="DLP54" s="2"/>
      <c r="DLQ54" s="2"/>
      <c r="DLR54" s="2"/>
      <c r="DLS54" s="2"/>
      <c r="DLT54" s="2"/>
      <c r="DLU54" s="2"/>
      <c r="DLV54" s="2"/>
      <c r="DLW54" s="2"/>
      <c r="DLX54" s="2"/>
      <c r="DLY54" s="2"/>
      <c r="DLZ54" s="2"/>
      <c r="DMA54" s="2"/>
      <c r="DMB54" s="2"/>
      <c r="DMC54" s="2"/>
      <c r="DMD54" s="2"/>
      <c r="DME54" s="2"/>
      <c r="DMF54" s="2"/>
      <c r="DMG54" s="2"/>
      <c r="DMH54" s="2"/>
      <c r="DMI54" s="2"/>
      <c r="DMJ54" s="2"/>
      <c r="DMK54" s="2"/>
      <c r="DML54" s="2"/>
      <c r="DMM54" s="2"/>
      <c r="DMN54" s="2"/>
      <c r="DMO54" s="2"/>
      <c r="DMP54" s="2"/>
      <c r="DMQ54" s="2"/>
      <c r="DMR54" s="2"/>
      <c r="DMS54" s="2"/>
      <c r="DMT54" s="2"/>
      <c r="DMU54" s="2"/>
      <c r="DMV54" s="2"/>
      <c r="DMW54" s="2"/>
      <c r="DMX54" s="2"/>
      <c r="DMY54" s="2"/>
      <c r="DMZ54" s="2"/>
      <c r="DNA54" s="2"/>
      <c r="DNB54" s="2"/>
      <c r="DNC54" s="2"/>
      <c r="DND54" s="2"/>
      <c r="DNE54" s="2"/>
      <c r="DNF54" s="2"/>
      <c r="DNG54" s="2"/>
      <c r="DNH54" s="2"/>
      <c r="DNI54" s="2"/>
      <c r="DNJ54" s="2"/>
      <c r="DNK54" s="2"/>
      <c r="DNL54" s="2"/>
      <c r="DNM54" s="2"/>
      <c r="DNN54" s="2"/>
      <c r="DNO54" s="2"/>
      <c r="DNP54" s="2"/>
      <c r="DNQ54" s="2"/>
      <c r="DNR54" s="2"/>
      <c r="DNS54" s="2"/>
      <c r="DNT54" s="2"/>
      <c r="DNU54" s="2"/>
      <c r="DNV54" s="2"/>
      <c r="DNW54" s="2"/>
      <c r="DNX54" s="2"/>
      <c r="DNY54" s="2"/>
      <c r="DNZ54" s="2"/>
      <c r="DOA54" s="2"/>
      <c r="DOB54" s="2"/>
      <c r="DOC54" s="2"/>
      <c r="DOD54" s="2"/>
      <c r="DOE54" s="2"/>
      <c r="DOF54" s="2"/>
      <c r="DOG54" s="2"/>
      <c r="DOH54" s="2"/>
      <c r="DOI54" s="2"/>
      <c r="DOJ54" s="2"/>
      <c r="DOK54" s="2"/>
      <c r="DOL54" s="2"/>
      <c r="DOM54" s="2"/>
      <c r="DON54" s="2"/>
      <c r="DOO54" s="2"/>
      <c r="DOP54" s="2"/>
      <c r="DOQ54" s="2"/>
      <c r="DOR54" s="2"/>
      <c r="DOS54" s="2"/>
      <c r="DOT54" s="2"/>
      <c r="DOU54" s="2"/>
      <c r="DOV54" s="2"/>
      <c r="DOW54" s="2"/>
      <c r="DOX54" s="2"/>
      <c r="DOY54" s="2"/>
      <c r="DOZ54" s="2"/>
      <c r="DPA54" s="2"/>
      <c r="DPB54" s="2"/>
      <c r="DPC54" s="2"/>
      <c r="DPD54" s="2"/>
      <c r="DPE54" s="2"/>
      <c r="DPF54" s="2"/>
      <c r="DPG54" s="2"/>
      <c r="DPH54" s="2"/>
      <c r="DPI54" s="2"/>
      <c r="DPJ54" s="2"/>
      <c r="DPK54" s="2"/>
      <c r="DPL54" s="2"/>
      <c r="DPM54" s="2"/>
      <c r="DPN54" s="2"/>
      <c r="DPO54" s="2"/>
      <c r="DPP54" s="2"/>
      <c r="DPQ54" s="2"/>
      <c r="DPR54" s="2"/>
      <c r="DPS54" s="2"/>
      <c r="DPT54" s="2"/>
      <c r="DPU54" s="2"/>
      <c r="DPV54" s="2"/>
      <c r="DPW54" s="2"/>
      <c r="DPX54" s="2"/>
      <c r="DPY54" s="2"/>
      <c r="DPZ54" s="2"/>
      <c r="DQA54" s="2"/>
      <c r="DQB54" s="2"/>
      <c r="DQC54" s="2"/>
      <c r="DQD54" s="2"/>
      <c r="DQE54" s="2"/>
      <c r="DQF54" s="2"/>
      <c r="DQG54" s="2"/>
      <c r="DQH54" s="2"/>
      <c r="DQI54" s="2"/>
      <c r="DQJ54" s="2"/>
      <c r="DQK54" s="2"/>
      <c r="DQL54" s="2"/>
      <c r="DQM54" s="2"/>
      <c r="DQN54" s="2"/>
      <c r="DQO54" s="2"/>
      <c r="DQP54" s="2"/>
      <c r="DQQ54" s="2"/>
      <c r="DQR54" s="2"/>
      <c r="DQS54" s="2"/>
      <c r="DQT54" s="2"/>
      <c r="DQU54" s="2"/>
      <c r="DQV54" s="2"/>
      <c r="DQW54" s="2"/>
      <c r="DQX54" s="2"/>
      <c r="DQY54" s="2"/>
      <c r="DQZ54" s="2"/>
      <c r="DRA54" s="2"/>
      <c r="DRB54" s="2"/>
      <c r="DRC54" s="2"/>
      <c r="DRD54" s="2"/>
      <c r="DRE54" s="2"/>
      <c r="DRF54" s="2"/>
      <c r="DRG54" s="2"/>
      <c r="DRH54" s="2"/>
      <c r="DRI54" s="2"/>
      <c r="DRJ54" s="2"/>
      <c r="DRK54" s="2"/>
      <c r="DRL54" s="2"/>
      <c r="DRM54" s="2"/>
      <c r="DRN54" s="2"/>
      <c r="DRO54" s="2"/>
      <c r="DRP54" s="2"/>
      <c r="DRQ54" s="2"/>
      <c r="DRR54" s="2"/>
      <c r="DRS54" s="2"/>
      <c r="DRT54" s="2"/>
      <c r="DRU54" s="2"/>
      <c r="DRV54" s="2"/>
      <c r="DRW54" s="2"/>
      <c r="DRX54" s="2"/>
      <c r="DRY54" s="2"/>
      <c r="DRZ54" s="2"/>
      <c r="DSA54" s="2"/>
      <c r="DSB54" s="2"/>
      <c r="DSC54" s="2"/>
      <c r="DSD54" s="2"/>
      <c r="DSE54" s="2"/>
      <c r="DSF54" s="2"/>
      <c r="DSG54" s="2"/>
      <c r="DSH54" s="2"/>
      <c r="DSI54" s="2"/>
      <c r="DSJ54" s="2"/>
      <c r="DSK54" s="2"/>
      <c r="DSL54" s="2"/>
      <c r="DSM54" s="2"/>
      <c r="DSN54" s="2"/>
      <c r="DSO54" s="2"/>
      <c r="DSP54" s="2"/>
      <c r="DSQ54" s="2"/>
      <c r="DSR54" s="2"/>
      <c r="DSS54" s="2"/>
      <c r="DST54" s="2"/>
      <c r="DSU54" s="2"/>
      <c r="DSV54" s="2"/>
      <c r="DSW54" s="2"/>
      <c r="DSX54" s="2"/>
      <c r="DSY54" s="2"/>
      <c r="DSZ54" s="2"/>
      <c r="DTA54" s="2"/>
      <c r="DTB54" s="2"/>
      <c r="DTC54" s="2"/>
      <c r="DTD54" s="2"/>
      <c r="DTE54" s="2"/>
      <c r="DTF54" s="2"/>
      <c r="DTG54" s="2"/>
      <c r="DTH54" s="2"/>
      <c r="DTI54" s="2"/>
      <c r="DTJ54" s="2"/>
      <c r="DTK54" s="2"/>
      <c r="DTL54" s="2"/>
      <c r="DTM54" s="2"/>
      <c r="DTN54" s="2"/>
      <c r="DTO54" s="2"/>
      <c r="DTP54" s="2"/>
      <c r="DTQ54" s="2"/>
      <c r="DTR54" s="2"/>
      <c r="DTS54" s="2"/>
      <c r="DTT54" s="2"/>
      <c r="DTU54" s="2"/>
      <c r="DTV54" s="2"/>
      <c r="DTW54" s="2"/>
      <c r="DTX54" s="2"/>
      <c r="DTY54" s="2"/>
      <c r="DTZ54" s="2"/>
      <c r="DUA54" s="2"/>
      <c r="DUB54" s="2"/>
      <c r="DUC54" s="2"/>
      <c r="DUD54" s="2"/>
      <c r="DUE54" s="2"/>
      <c r="DUF54" s="2"/>
      <c r="DUG54" s="2"/>
      <c r="DUH54" s="2"/>
      <c r="DUI54" s="2"/>
      <c r="DUJ54" s="2"/>
      <c r="DUK54" s="2"/>
      <c r="DUL54" s="2"/>
      <c r="DUM54" s="2"/>
      <c r="DUN54" s="2"/>
      <c r="DUO54" s="2"/>
      <c r="DUP54" s="2"/>
      <c r="DUQ54" s="2"/>
      <c r="DUR54" s="2"/>
      <c r="DUS54" s="2"/>
      <c r="DUT54" s="2"/>
      <c r="DUU54" s="2"/>
      <c r="DUV54" s="2"/>
      <c r="DUW54" s="2"/>
      <c r="DUX54" s="2"/>
      <c r="DUY54" s="2"/>
      <c r="DUZ54" s="2"/>
      <c r="DVA54" s="2"/>
      <c r="DVB54" s="2"/>
      <c r="DVC54" s="2"/>
      <c r="DVD54" s="2"/>
      <c r="DVE54" s="2"/>
      <c r="DVF54" s="2"/>
      <c r="DVG54" s="2"/>
      <c r="DVH54" s="2"/>
      <c r="DVI54" s="2"/>
      <c r="DVJ54" s="2"/>
      <c r="DVK54" s="2"/>
      <c r="DVL54" s="2"/>
      <c r="DVM54" s="2"/>
      <c r="DVN54" s="2"/>
      <c r="DVO54" s="2"/>
      <c r="DVP54" s="2"/>
      <c r="DVQ54" s="2"/>
      <c r="DVR54" s="2"/>
      <c r="DVS54" s="2"/>
      <c r="DVT54" s="2"/>
      <c r="DVU54" s="2"/>
      <c r="DVV54" s="2"/>
      <c r="DVW54" s="2"/>
      <c r="DVX54" s="2"/>
      <c r="DVY54" s="2"/>
      <c r="DVZ54" s="2"/>
      <c r="DWA54" s="2"/>
      <c r="DWB54" s="2"/>
      <c r="DWC54" s="2"/>
      <c r="DWD54" s="2"/>
      <c r="DWE54" s="2"/>
      <c r="DWF54" s="2"/>
      <c r="DWG54" s="2"/>
      <c r="DWH54" s="2"/>
      <c r="DWI54" s="2"/>
      <c r="DWJ54" s="2"/>
      <c r="DWK54" s="2"/>
      <c r="DWL54" s="2"/>
      <c r="DWM54" s="2"/>
      <c r="DWN54" s="2"/>
      <c r="DWO54" s="2"/>
      <c r="DWP54" s="2"/>
      <c r="DWQ54" s="2"/>
      <c r="DWR54" s="2"/>
      <c r="DWS54" s="2"/>
      <c r="DWT54" s="2"/>
      <c r="DWU54" s="2"/>
      <c r="DWV54" s="2"/>
      <c r="DWW54" s="2"/>
      <c r="DWX54" s="2"/>
      <c r="DWY54" s="2"/>
      <c r="DWZ54" s="2"/>
      <c r="DXA54" s="2"/>
      <c r="DXB54" s="2"/>
      <c r="DXC54" s="2"/>
      <c r="DXD54" s="2"/>
      <c r="DXE54" s="2"/>
      <c r="DXF54" s="2"/>
      <c r="DXG54" s="2"/>
      <c r="DXH54" s="2"/>
      <c r="DXI54" s="2"/>
      <c r="DXJ54" s="2"/>
      <c r="DXK54" s="2"/>
      <c r="DXL54" s="2"/>
      <c r="DXM54" s="2"/>
      <c r="DXN54" s="2"/>
      <c r="DXO54" s="2"/>
      <c r="DXP54" s="2"/>
      <c r="DXQ54" s="2"/>
      <c r="DXR54" s="2"/>
      <c r="DXS54" s="2"/>
      <c r="DXT54" s="2"/>
      <c r="DXU54" s="2"/>
      <c r="DXV54" s="2"/>
      <c r="DXW54" s="2"/>
      <c r="DXX54" s="2"/>
      <c r="DXY54" s="2"/>
      <c r="DXZ54" s="2"/>
      <c r="DYA54" s="2"/>
      <c r="DYB54" s="2"/>
      <c r="DYC54" s="2"/>
      <c r="DYD54" s="2"/>
      <c r="DYE54" s="2"/>
      <c r="DYF54" s="2"/>
      <c r="DYG54" s="2"/>
      <c r="DYH54" s="2"/>
      <c r="DYI54" s="2"/>
      <c r="DYJ54" s="2"/>
      <c r="DYK54" s="2"/>
      <c r="DYL54" s="2"/>
      <c r="DYM54" s="2"/>
      <c r="DYN54" s="2"/>
      <c r="DYO54" s="2"/>
      <c r="DYP54" s="2"/>
      <c r="DYQ54" s="2"/>
      <c r="DYR54" s="2"/>
      <c r="DYS54" s="2"/>
      <c r="DYT54" s="2"/>
      <c r="DYU54" s="2"/>
      <c r="DYV54" s="2"/>
      <c r="DYW54" s="2"/>
      <c r="DYX54" s="2"/>
      <c r="DYY54" s="2"/>
      <c r="DYZ54" s="2"/>
      <c r="DZA54" s="2"/>
      <c r="DZB54" s="2"/>
      <c r="DZC54" s="2"/>
      <c r="DZD54" s="2"/>
      <c r="DZE54" s="2"/>
      <c r="DZF54" s="2"/>
      <c r="DZG54" s="2"/>
      <c r="DZH54" s="2"/>
      <c r="DZI54" s="2"/>
      <c r="DZJ54" s="2"/>
      <c r="DZK54" s="2"/>
      <c r="DZL54" s="2"/>
      <c r="DZM54" s="2"/>
      <c r="DZN54" s="2"/>
      <c r="DZO54" s="2"/>
      <c r="DZP54" s="2"/>
      <c r="DZQ54" s="2"/>
      <c r="DZR54" s="2"/>
      <c r="DZS54" s="2"/>
      <c r="DZT54" s="2"/>
      <c r="DZU54" s="2"/>
      <c r="DZV54" s="2"/>
      <c r="DZW54" s="2"/>
      <c r="DZX54" s="2"/>
      <c r="DZY54" s="2"/>
      <c r="DZZ54" s="2"/>
      <c r="EAA54" s="2"/>
      <c r="EAB54" s="2"/>
      <c r="EAC54" s="2"/>
      <c r="EAD54" s="2"/>
      <c r="EAE54" s="2"/>
      <c r="EAF54" s="2"/>
      <c r="EAG54" s="2"/>
      <c r="EAH54" s="2"/>
      <c r="EAI54" s="2"/>
      <c r="EAJ54" s="2"/>
      <c r="EAK54" s="2"/>
      <c r="EAL54" s="2"/>
      <c r="EAM54" s="2"/>
      <c r="EAN54" s="2"/>
      <c r="EAO54" s="2"/>
      <c r="EAP54" s="2"/>
      <c r="EAQ54" s="2"/>
      <c r="EAR54" s="2"/>
      <c r="EAS54" s="2"/>
      <c r="EAT54" s="2"/>
      <c r="EAU54" s="2"/>
      <c r="EAV54" s="2"/>
      <c r="EAW54" s="2"/>
      <c r="EAX54" s="2"/>
      <c r="EAY54" s="2"/>
      <c r="EAZ54" s="2"/>
      <c r="EBA54" s="2"/>
      <c r="EBB54" s="2"/>
      <c r="EBC54" s="2"/>
      <c r="EBD54" s="2"/>
      <c r="EBE54" s="2"/>
      <c r="EBF54" s="2"/>
      <c r="EBG54" s="2"/>
      <c r="EBH54" s="2"/>
      <c r="EBI54" s="2"/>
      <c r="EBJ54" s="2"/>
      <c r="EBK54" s="2"/>
      <c r="EBL54" s="2"/>
      <c r="EBM54" s="2"/>
      <c r="EBN54" s="2"/>
      <c r="EBO54" s="2"/>
      <c r="EBP54" s="2"/>
      <c r="EBQ54" s="2"/>
      <c r="EBR54" s="2"/>
      <c r="EBS54" s="2"/>
      <c r="EBT54" s="2"/>
      <c r="EBU54" s="2"/>
      <c r="EBV54" s="2"/>
      <c r="EBW54" s="2"/>
      <c r="EBX54" s="2"/>
      <c r="EBY54" s="2"/>
      <c r="EBZ54" s="2"/>
      <c r="ECA54" s="2"/>
      <c r="ECB54" s="2"/>
      <c r="ECC54" s="2"/>
      <c r="ECD54" s="2"/>
      <c r="ECE54" s="2"/>
      <c r="ECF54" s="2"/>
      <c r="ECG54" s="2"/>
      <c r="ECH54" s="2"/>
      <c r="ECI54" s="2"/>
      <c r="ECJ54" s="2"/>
      <c r="ECK54" s="2"/>
      <c r="ECL54" s="2"/>
      <c r="ECM54" s="2"/>
      <c r="ECN54" s="2"/>
      <c r="ECO54" s="2"/>
      <c r="ECP54" s="2"/>
      <c r="ECQ54" s="2"/>
      <c r="ECR54" s="2"/>
      <c r="ECS54" s="2"/>
      <c r="ECT54" s="2"/>
      <c r="ECU54" s="2"/>
      <c r="ECV54" s="2"/>
      <c r="ECW54" s="2"/>
      <c r="ECX54" s="2"/>
      <c r="ECY54" s="2"/>
      <c r="ECZ54" s="2"/>
      <c r="EDA54" s="2"/>
      <c r="EDB54" s="2"/>
      <c r="EDC54" s="2"/>
      <c r="EDD54" s="2"/>
      <c r="EDE54" s="2"/>
      <c r="EDF54" s="2"/>
      <c r="EDG54" s="2"/>
      <c r="EDH54" s="2"/>
      <c r="EDI54" s="2"/>
      <c r="EDJ54" s="2"/>
      <c r="EDK54" s="2"/>
      <c r="EDL54" s="2"/>
      <c r="EDM54" s="2"/>
      <c r="EDN54" s="2"/>
      <c r="EDO54" s="2"/>
      <c r="EDP54" s="2"/>
      <c r="EDQ54" s="2"/>
      <c r="EDR54" s="2"/>
      <c r="EDS54" s="2"/>
      <c r="EDT54" s="2"/>
      <c r="EDU54" s="2"/>
      <c r="EDV54" s="2"/>
      <c r="EDW54" s="2"/>
      <c r="EDX54" s="2"/>
      <c r="EDY54" s="2"/>
      <c r="EDZ54" s="2"/>
      <c r="EEA54" s="2"/>
      <c r="EEB54" s="2"/>
      <c r="EEC54" s="2"/>
      <c r="EED54" s="2"/>
      <c r="EEE54" s="2"/>
      <c r="EEF54" s="2"/>
      <c r="EEG54" s="2"/>
      <c r="EEH54" s="2"/>
      <c r="EEI54" s="2"/>
      <c r="EEJ54" s="2"/>
      <c r="EEK54" s="2"/>
      <c r="EEL54" s="2"/>
      <c r="EEM54" s="2"/>
      <c r="EEN54" s="2"/>
      <c r="EEO54" s="2"/>
      <c r="EEP54" s="2"/>
      <c r="EEQ54" s="2"/>
      <c r="EER54" s="2"/>
      <c r="EES54" s="2"/>
      <c r="EET54" s="2"/>
      <c r="EEU54" s="2"/>
      <c r="EEV54" s="2"/>
      <c r="EEW54" s="2"/>
      <c r="EEX54" s="2"/>
      <c r="EEY54" s="2"/>
      <c r="EEZ54" s="2"/>
      <c r="EFA54" s="2"/>
      <c r="EFB54" s="2"/>
      <c r="EFC54" s="2"/>
      <c r="EFD54" s="2"/>
      <c r="EFE54" s="2"/>
      <c r="EFF54" s="2"/>
      <c r="EFG54" s="2"/>
      <c r="EFH54" s="2"/>
      <c r="EFI54" s="2"/>
      <c r="EFJ54" s="2"/>
      <c r="EFK54" s="2"/>
      <c r="EFL54" s="2"/>
      <c r="EFM54" s="2"/>
      <c r="EFN54" s="2"/>
      <c r="EFO54" s="2"/>
      <c r="EFP54" s="2"/>
      <c r="EFQ54" s="2"/>
      <c r="EFR54" s="2"/>
      <c r="EFS54" s="2"/>
      <c r="EFT54" s="2"/>
      <c r="EFU54" s="2"/>
      <c r="EFV54" s="2"/>
      <c r="EFW54" s="2"/>
      <c r="EFX54" s="2"/>
      <c r="EFY54" s="2"/>
      <c r="EFZ54" s="2"/>
      <c r="EGA54" s="2"/>
      <c r="EGB54" s="2"/>
      <c r="EGC54" s="2"/>
      <c r="EGD54" s="2"/>
      <c r="EGE54" s="2"/>
      <c r="EGF54" s="2"/>
      <c r="EGG54" s="2"/>
      <c r="EGH54" s="2"/>
      <c r="EGI54" s="2"/>
      <c r="EGJ54" s="2"/>
      <c r="EGK54" s="2"/>
      <c r="EGL54" s="2"/>
      <c r="EGM54" s="2"/>
      <c r="EGN54" s="2"/>
      <c r="EGO54" s="2"/>
      <c r="EGP54" s="2"/>
      <c r="EGQ54" s="2"/>
      <c r="EGR54" s="2"/>
      <c r="EGS54" s="2"/>
      <c r="EGT54" s="2"/>
      <c r="EGU54" s="2"/>
      <c r="EGV54" s="2"/>
      <c r="EGW54" s="2"/>
      <c r="EGX54" s="2"/>
      <c r="EGY54" s="2"/>
      <c r="EGZ54" s="2"/>
      <c r="EHA54" s="2"/>
      <c r="EHB54" s="2"/>
      <c r="EHC54" s="2"/>
      <c r="EHD54" s="2"/>
      <c r="EHE54" s="2"/>
      <c r="EHF54" s="2"/>
      <c r="EHG54" s="2"/>
      <c r="EHH54" s="2"/>
      <c r="EHI54" s="2"/>
      <c r="EHJ54" s="2"/>
      <c r="EHK54" s="2"/>
      <c r="EHL54" s="2"/>
      <c r="EHM54" s="2"/>
      <c r="EHN54" s="2"/>
      <c r="EHO54" s="2"/>
      <c r="EHP54" s="2"/>
      <c r="EHQ54" s="2"/>
      <c r="EHR54" s="2"/>
      <c r="EHS54" s="2"/>
      <c r="EHT54" s="2"/>
      <c r="EHU54" s="2"/>
      <c r="EHV54" s="2"/>
      <c r="EHW54" s="2"/>
      <c r="EHX54" s="2"/>
      <c r="EHY54" s="2"/>
      <c r="EHZ54" s="2"/>
      <c r="EIA54" s="2"/>
      <c r="EIB54" s="2"/>
      <c r="EIC54" s="2"/>
      <c r="EID54" s="2"/>
      <c r="EIE54" s="2"/>
      <c r="EIF54" s="2"/>
      <c r="EIG54" s="2"/>
      <c r="EIH54" s="2"/>
      <c r="EII54" s="2"/>
      <c r="EIJ54" s="2"/>
      <c r="EIK54" s="2"/>
      <c r="EIL54" s="2"/>
      <c r="EIM54" s="2"/>
      <c r="EIN54" s="2"/>
      <c r="EIO54" s="2"/>
      <c r="EIP54" s="2"/>
      <c r="EIQ54" s="2"/>
      <c r="EIR54" s="2"/>
      <c r="EIS54" s="2"/>
      <c r="EIT54" s="2"/>
      <c r="EIU54" s="2"/>
      <c r="EIV54" s="2"/>
      <c r="EIW54" s="2"/>
      <c r="EIX54" s="2"/>
      <c r="EIY54" s="2"/>
      <c r="EIZ54" s="2"/>
      <c r="EJA54" s="2"/>
      <c r="EJB54" s="2"/>
      <c r="EJC54" s="2"/>
      <c r="EJD54" s="2"/>
      <c r="EJE54" s="2"/>
      <c r="EJF54" s="2"/>
      <c r="EJG54" s="2"/>
      <c r="EJH54" s="2"/>
      <c r="EJI54" s="2"/>
      <c r="EJJ54" s="2"/>
      <c r="EJK54" s="2"/>
      <c r="EJL54" s="2"/>
      <c r="EJM54" s="2"/>
      <c r="EJN54" s="2"/>
      <c r="EJO54" s="2"/>
      <c r="EJP54" s="2"/>
      <c r="EJQ54" s="2"/>
      <c r="EJR54" s="2"/>
      <c r="EJS54" s="2"/>
      <c r="EJT54" s="2"/>
      <c r="EJU54" s="2"/>
      <c r="EJV54" s="2"/>
      <c r="EJW54" s="2"/>
      <c r="EJX54" s="2"/>
      <c r="EJY54" s="2"/>
      <c r="EJZ54" s="2"/>
      <c r="EKA54" s="2"/>
      <c r="EKB54" s="2"/>
      <c r="EKC54" s="2"/>
      <c r="EKD54" s="2"/>
      <c r="EKE54" s="2"/>
      <c r="EKF54" s="2"/>
      <c r="EKG54" s="2"/>
      <c r="EKH54" s="2"/>
      <c r="EKI54" s="2"/>
      <c r="EKJ54" s="2"/>
      <c r="EKK54" s="2"/>
      <c r="EKL54" s="2"/>
      <c r="EKM54" s="2"/>
      <c r="EKN54" s="2"/>
      <c r="EKO54" s="2"/>
      <c r="EKP54" s="2"/>
      <c r="EKQ54" s="2"/>
      <c r="EKR54" s="2"/>
      <c r="EKS54" s="2"/>
      <c r="EKT54" s="2"/>
      <c r="EKU54" s="2"/>
      <c r="EKV54" s="2"/>
      <c r="EKW54" s="2"/>
      <c r="EKX54" s="2"/>
      <c r="EKY54" s="2"/>
      <c r="EKZ54" s="2"/>
      <c r="ELA54" s="2"/>
      <c r="ELB54" s="2"/>
      <c r="ELC54" s="2"/>
      <c r="ELD54" s="2"/>
      <c r="ELE54" s="2"/>
      <c r="ELF54" s="2"/>
      <c r="ELG54" s="2"/>
      <c r="ELH54" s="2"/>
      <c r="ELI54" s="2"/>
      <c r="ELJ54" s="2"/>
      <c r="ELK54" s="2"/>
      <c r="ELL54" s="2"/>
      <c r="ELM54" s="2"/>
      <c r="ELN54" s="2"/>
      <c r="ELO54" s="2"/>
      <c r="ELP54" s="2"/>
      <c r="ELQ54" s="2"/>
      <c r="ELR54" s="2"/>
      <c r="ELS54" s="2"/>
      <c r="ELT54" s="2"/>
      <c r="ELU54" s="2"/>
      <c r="ELV54" s="2"/>
      <c r="ELW54" s="2"/>
      <c r="ELX54" s="2"/>
      <c r="ELY54" s="2"/>
      <c r="ELZ54" s="2"/>
      <c r="EMA54" s="2"/>
      <c r="EMB54" s="2"/>
      <c r="EMC54" s="2"/>
      <c r="EMD54" s="2"/>
      <c r="EME54" s="2"/>
      <c r="EMF54" s="2"/>
      <c r="EMG54" s="2"/>
      <c r="EMH54" s="2"/>
      <c r="EMI54" s="2"/>
      <c r="EMJ54" s="2"/>
      <c r="EMK54" s="2"/>
      <c r="EML54" s="2"/>
      <c r="EMM54" s="2"/>
      <c r="EMN54" s="2"/>
      <c r="EMO54" s="2"/>
      <c r="EMP54" s="2"/>
      <c r="EMQ54" s="2"/>
      <c r="EMR54" s="2"/>
      <c r="EMS54" s="2"/>
      <c r="EMT54" s="2"/>
      <c r="EMU54" s="2"/>
      <c r="EMV54" s="2"/>
      <c r="EMW54" s="2"/>
      <c r="EMX54" s="2"/>
      <c r="EMY54" s="2"/>
      <c r="EMZ54" s="2"/>
      <c r="ENA54" s="2"/>
      <c r="ENB54" s="2"/>
      <c r="ENC54" s="2"/>
      <c r="END54" s="2"/>
      <c r="ENE54" s="2"/>
      <c r="ENF54" s="2"/>
      <c r="ENG54" s="2"/>
      <c r="ENH54" s="2"/>
      <c r="ENI54" s="2"/>
      <c r="ENJ54" s="2"/>
      <c r="ENK54" s="2"/>
      <c r="ENL54" s="2"/>
      <c r="ENM54" s="2"/>
      <c r="ENN54" s="2"/>
      <c r="ENO54" s="2"/>
      <c r="ENP54" s="2"/>
      <c r="ENQ54" s="2"/>
      <c r="ENR54" s="2"/>
      <c r="ENS54" s="2"/>
      <c r="ENT54" s="2"/>
      <c r="ENU54" s="2"/>
      <c r="ENV54" s="2"/>
      <c r="ENW54" s="2"/>
      <c r="ENX54" s="2"/>
      <c r="ENY54" s="2"/>
      <c r="ENZ54" s="2"/>
      <c r="EOA54" s="2"/>
      <c r="EOB54" s="2"/>
      <c r="EOC54" s="2"/>
      <c r="EOD54" s="2"/>
      <c r="EOE54" s="2"/>
      <c r="EOF54" s="2"/>
      <c r="EOG54" s="2"/>
      <c r="EOH54" s="2"/>
      <c r="EOI54" s="2"/>
      <c r="EOJ54" s="2"/>
      <c r="EOK54" s="2"/>
      <c r="EOL54" s="2"/>
      <c r="EOM54" s="2"/>
      <c r="EON54" s="2"/>
      <c r="EOO54" s="2"/>
      <c r="EOP54" s="2"/>
      <c r="EOQ54" s="2"/>
      <c r="EOR54" s="2"/>
      <c r="EOS54" s="2"/>
      <c r="EOT54" s="2"/>
      <c r="EOU54" s="2"/>
      <c r="EOV54" s="2"/>
      <c r="EOW54" s="2"/>
      <c r="EOX54" s="2"/>
      <c r="EOY54" s="2"/>
      <c r="EOZ54" s="2"/>
      <c r="EPA54" s="2"/>
      <c r="EPB54" s="2"/>
      <c r="EPC54" s="2"/>
      <c r="EPD54" s="2"/>
      <c r="EPE54" s="2"/>
      <c r="EPF54" s="2"/>
      <c r="EPG54" s="2"/>
      <c r="EPH54" s="2"/>
      <c r="EPI54" s="2"/>
      <c r="EPJ54" s="2"/>
      <c r="EPK54" s="2"/>
      <c r="EPL54" s="2"/>
      <c r="EPM54" s="2"/>
      <c r="EPN54" s="2"/>
      <c r="EPO54" s="2"/>
      <c r="EPP54" s="2"/>
      <c r="EPQ54" s="2"/>
      <c r="EPR54" s="2"/>
      <c r="EPS54" s="2"/>
      <c r="EPT54" s="2"/>
      <c r="EPU54" s="2"/>
      <c r="EPV54" s="2"/>
      <c r="EPW54" s="2"/>
      <c r="EPX54" s="2"/>
      <c r="EPY54" s="2"/>
      <c r="EPZ54" s="2"/>
      <c r="EQA54" s="2"/>
      <c r="EQB54" s="2"/>
      <c r="EQC54" s="2"/>
      <c r="EQD54" s="2"/>
      <c r="EQE54" s="2"/>
      <c r="EQF54" s="2"/>
      <c r="EQG54" s="2"/>
      <c r="EQH54" s="2"/>
      <c r="EQI54" s="2"/>
      <c r="EQJ54" s="2"/>
      <c r="EQK54" s="2"/>
      <c r="EQL54" s="2"/>
      <c r="EQM54" s="2"/>
      <c r="EQN54" s="2"/>
      <c r="EQO54" s="2"/>
      <c r="EQP54" s="2"/>
      <c r="EQQ54" s="2"/>
      <c r="EQR54" s="2"/>
      <c r="EQS54" s="2"/>
      <c r="EQT54" s="2"/>
      <c r="EQU54" s="2"/>
      <c r="EQV54" s="2"/>
      <c r="EQW54" s="2"/>
      <c r="EQX54" s="2"/>
      <c r="EQY54" s="2"/>
      <c r="EQZ54" s="2"/>
      <c r="ERA54" s="2"/>
      <c r="ERB54" s="2"/>
      <c r="ERC54" s="2"/>
      <c r="ERD54" s="2"/>
      <c r="ERE54" s="2"/>
      <c r="ERF54" s="2"/>
      <c r="ERG54" s="2"/>
      <c r="ERH54" s="2"/>
      <c r="ERI54" s="2"/>
      <c r="ERJ54" s="2"/>
      <c r="ERK54" s="2"/>
      <c r="ERL54" s="2"/>
      <c r="ERM54" s="2"/>
      <c r="ERN54" s="2"/>
      <c r="ERO54" s="2"/>
      <c r="ERP54" s="2"/>
      <c r="ERQ54" s="2"/>
      <c r="ERR54" s="2"/>
      <c r="ERS54" s="2"/>
      <c r="ERT54" s="2"/>
      <c r="ERU54" s="2"/>
      <c r="ERV54" s="2"/>
      <c r="ERW54" s="2"/>
      <c r="ERX54" s="2"/>
      <c r="ERY54" s="2"/>
      <c r="ERZ54" s="2"/>
      <c r="ESA54" s="2"/>
      <c r="ESB54" s="2"/>
      <c r="ESC54" s="2"/>
      <c r="ESD54" s="2"/>
      <c r="ESE54" s="2"/>
      <c r="ESF54" s="2"/>
      <c r="ESG54" s="2"/>
      <c r="ESH54" s="2"/>
      <c r="ESI54" s="2"/>
      <c r="ESJ54" s="2"/>
      <c r="ESK54" s="2"/>
      <c r="ESL54" s="2"/>
      <c r="ESM54" s="2"/>
      <c r="ESN54" s="2"/>
      <c r="ESO54" s="2"/>
      <c r="ESP54" s="2"/>
      <c r="ESQ54" s="2"/>
      <c r="ESR54" s="2"/>
      <c r="ESS54" s="2"/>
      <c r="EST54" s="2"/>
      <c r="ESU54" s="2"/>
      <c r="ESV54" s="2"/>
      <c r="ESW54" s="2"/>
      <c r="ESX54" s="2"/>
      <c r="ESY54" s="2"/>
      <c r="ESZ54" s="2"/>
      <c r="ETA54" s="2"/>
      <c r="ETB54" s="2"/>
      <c r="ETC54" s="2"/>
      <c r="ETD54" s="2"/>
      <c r="ETE54" s="2"/>
      <c r="ETF54" s="2"/>
      <c r="ETG54" s="2"/>
      <c r="ETH54" s="2"/>
      <c r="ETI54" s="2"/>
      <c r="ETJ54" s="2"/>
      <c r="ETK54" s="2"/>
      <c r="ETL54" s="2"/>
      <c r="ETM54" s="2"/>
      <c r="ETN54" s="2"/>
      <c r="ETO54" s="2"/>
      <c r="ETP54" s="2"/>
      <c r="ETQ54" s="2"/>
      <c r="ETR54" s="2"/>
      <c r="ETS54" s="2"/>
      <c r="ETT54" s="2"/>
      <c r="ETU54" s="2"/>
      <c r="ETV54" s="2"/>
      <c r="ETW54" s="2"/>
      <c r="ETX54" s="2"/>
      <c r="ETY54" s="2"/>
      <c r="ETZ54" s="2"/>
      <c r="EUA54" s="2"/>
      <c r="EUB54" s="2"/>
      <c r="EUC54" s="2"/>
      <c r="EUD54" s="2"/>
      <c r="EUE54" s="2"/>
      <c r="EUF54" s="2"/>
      <c r="EUG54" s="2"/>
      <c r="EUH54" s="2"/>
      <c r="EUI54" s="2"/>
      <c r="EUJ54" s="2"/>
      <c r="EUK54" s="2"/>
      <c r="EUL54" s="2"/>
      <c r="EUM54" s="2"/>
      <c r="EUN54" s="2"/>
      <c r="EUO54" s="2"/>
      <c r="EUP54" s="2"/>
      <c r="EUQ54" s="2"/>
      <c r="EUR54" s="2"/>
      <c r="EUS54" s="2"/>
      <c r="EUT54" s="2"/>
      <c r="EUU54" s="2"/>
      <c r="EUV54" s="2"/>
      <c r="EUW54" s="2"/>
      <c r="EUX54" s="2"/>
      <c r="EUY54" s="2"/>
      <c r="EUZ54" s="2"/>
      <c r="EVA54" s="2"/>
      <c r="EVB54" s="2"/>
      <c r="EVC54" s="2"/>
      <c r="EVD54" s="2"/>
      <c r="EVE54" s="2"/>
      <c r="EVF54" s="2"/>
      <c r="EVG54" s="2"/>
      <c r="EVH54" s="2"/>
      <c r="EVI54" s="2"/>
      <c r="EVJ54" s="2"/>
      <c r="EVK54" s="2"/>
      <c r="EVL54" s="2"/>
      <c r="EVM54" s="2"/>
      <c r="EVN54" s="2"/>
      <c r="EVO54" s="2"/>
      <c r="EVP54" s="2"/>
      <c r="EVQ54" s="2"/>
      <c r="EVR54" s="2"/>
      <c r="EVS54" s="2"/>
      <c r="EVT54" s="2"/>
      <c r="EVU54" s="2"/>
      <c r="EVV54" s="2"/>
      <c r="EVW54" s="2"/>
      <c r="EVX54" s="2"/>
      <c r="EVY54" s="2"/>
      <c r="EVZ54" s="2"/>
      <c r="EWA54" s="2"/>
      <c r="EWB54" s="2"/>
      <c r="EWC54" s="2"/>
      <c r="EWD54" s="2"/>
      <c r="EWE54" s="2"/>
      <c r="EWF54" s="2"/>
      <c r="EWG54" s="2"/>
      <c r="EWH54" s="2"/>
      <c r="EWI54" s="2"/>
      <c r="EWJ54" s="2"/>
      <c r="EWK54" s="2"/>
      <c r="EWL54" s="2"/>
      <c r="EWM54" s="2"/>
      <c r="EWN54" s="2"/>
      <c r="EWO54" s="2"/>
      <c r="EWP54" s="2"/>
      <c r="EWQ54" s="2"/>
      <c r="EWR54" s="2"/>
      <c r="EWS54" s="2"/>
      <c r="EWT54" s="2"/>
      <c r="EWU54" s="2"/>
      <c r="EWV54" s="2"/>
      <c r="EWW54" s="2"/>
      <c r="EWX54" s="2"/>
      <c r="EWY54" s="2"/>
      <c r="EWZ54" s="2"/>
      <c r="EXA54" s="2"/>
      <c r="EXB54" s="2"/>
      <c r="EXC54" s="2"/>
      <c r="EXD54" s="2"/>
      <c r="EXE54" s="2"/>
      <c r="EXF54" s="2"/>
      <c r="EXG54" s="2"/>
      <c r="EXH54" s="2"/>
      <c r="EXI54" s="2"/>
      <c r="EXJ54" s="2"/>
      <c r="EXK54" s="2"/>
      <c r="EXL54" s="2"/>
      <c r="EXM54" s="2"/>
      <c r="EXN54" s="2"/>
      <c r="EXO54" s="2"/>
      <c r="EXP54" s="2"/>
      <c r="EXQ54" s="2"/>
      <c r="EXR54" s="2"/>
      <c r="EXS54" s="2"/>
      <c r="EXT54" s="2"/>
      <c r="EXU54" s="2"/>
      <c r="EXV54" s="2"/>
      <c r="EXW54" s="2"/>
      <c r="EXX54" s="2"/>
      <c r="EXY54" s="2"/>
      <c r="EXZ54" s="2"/>
      <c r="EYA54" s="2"/>
      <c r="EYB54" s="2"/>
      <c r="EYC54" s="2"/>
      <c r="EYD54" s="2"/>
      <c r="EYE54" s="2"/>
      <c r="EYF54" s="2"/>
      <c r="EYG54" s="2"/>
      <c r="EYH54" s="2"/>
      <c r="EYI54" s="2"/>
      <c r="EYJ54" s="2"/>
      <c r="EYK54" s="2"/>
      <c r="EYL54" s="2"/>
      <c r="EYM54" s="2"/>
      <c r="EYN54" s="2"/>
      <c r="EYO54" s="2"/>
      <c r="EYP54" s="2"/>
      <c r="EYQ54" s="2"/>
      <c r="EYR54" s="2"/>
      <c r="EYS54" s="2"/>
      <c r="EYT54" s="2"/>
      <c r="EYU54" s="2"/>
      <c r="EYV54" s="2"/>
      <c r="EYW54" s="2"/>
      <c r="EYX54" s="2"/>
      <c r="EYY54" s="2"/>
      <c r="EYZ54" s="2"/>
      <c r="EZA54" s="2"/>
      <c r="EZB54" s="2"/>
      <c r="EZC54" s="2"/>
      <c r="EZD54" s="2"/>
      <c r="EZE54" s="2"/>
      <c r="EZF54" s="2"/>
      <c r="EZG54" s="2"/>
      <c r="EZH54" s="2"/>
      <c r="EZI54" s="2"/>
      <c r="EZJ54" s="2"/>
      <c r="EZK54" s="2"/>
      <c r="EZL54" s="2"/>
      <c r="EZM54" s="2"/>
      <c r="EZN54" s="2"/>
      <c r="EZO54" s="2"/>
      <c r="EZP54" s="2"/>
      <c r="EZQ54" s="2"/>
      <c r="EZR54" s="2"/>
      <c r="EZS54" s="2"/>
      <c r="EZT54" s="2"/>
      <c r="EZU54" s="2"/>
      <c r="EZV54" s="2"/>
      <c r="EZW54" s="2"/>
      <c r="EZX54" s="2"/>
      <c r="EZY54" s="2"/>
      <c r="EZZ54" s="2"/>
      <c r="FAA54" s="2"/>
      <c r="FAB54" s="2"/>
      <c r="FAC54" s="2"/>
      <c r="FAD54" s="2"/>
      <c r="FAE54" s="2"/>
      <c r="FAF54" s="2"/>
      <c r="FAG54" s="2"/>
      <c r="FAH54" s="2"/>
      <c r="FAI54" s="2"/>
      <c r="FAJ54" s="2"/>
      <c r="FAK54" s="2"/>
      <c r="FAL54" s="2"/>
      <c r="FAM54" s="2"/>
      <c r="FAN54" s="2"/>
      <c r="FAO54" s="2"/>
      <c r="FAP54" s="2"/>
      <c r="FAQ54" s="2"/>
      <c r="FAR54" s="2"/>
      <c r="FAS54" s="2"/>
      <c r="FAT54" s="2"/>
      <c r="FAU54" s="2"/>
      <c r="FAV54" s="2"/>
      <c r="FAW54" s="2"/>
      <c r="FAX54" s="2"/>
      <c r="FAY54" s="2"/>
      <c r="FAZ54" s="2"/>
      <c r="FBA54" s="2"/>
      <c r="FBB54" s="2"/>
      <c r="FBC54" s="2"/>
      <c r="FBD54" s="2"/>
      <c r="FBE54" s="2"/>
      <c r="FBF54" s="2"/>
      <c r="FBG54" s="2"/>
      <c r="FBH54" s="2"/>
      <c r="FBI54" s="2"/>
      <c r="FBJ54" s="2"/>
      <c r="FBK54" s="2"/>
      <c r="FBL54" s="2"/>
      <c r="FBM54" s="2"/>
      <c r="FBN54" s="2"/>
      <c r="FBO54" s="2"/>
      <c r="FBP54" s="2"/>
      <c r="FBQ54" s="2"/>
      <c r="FBR54" s="2"/>
      <c r="FBS54" s="2"/>
      <c r="FBT54" s="2"/>
      <c r="FBU54" s="2"/>
      <c r="FBV54" s="2"/>
      <c r="FBW54" s="2"/>
      <c r="FBX54" s="2"/>
      <c r="FBY54" s="2"/>
      <c r="FBZ54" s="2"/>
      <c r="FCA54" s="2"/>
      <c r="FCB54" s="2"/>
      <c r="FCC54" s="2"/>
      <c r="FCD54" s="2"/>
      <c r="FCE54" s="2"/>
      <c r="FCF54" s="2"/>
      <c r="FCG54" s="2"/>
      <c r="FCH54" s="2"/>
      <c r="FCI54" s="2"/>
      <c r="FCJ54" s="2"/>
      <c r="FCK54" s="2"/>
      <c r="FCL54" s="2"/>
      <c r="FCM54" s="2"/>
      <c r="FCN54" s="2"/>
      <c r="FCO54" s="2"/>
      <c r="FCP54" s="2"/>
      <c r="FCQ54" s="2"/>
      <c r="FCR54" s="2"/>
      <c r="FCS54" s="2"/>
      <c r="FCT54" s="2"/>
      <c r="FCU54" s="2"/>
      <c r="FCV54" s="2"/>
      <c r="FCW54" s="2"/>
      <c r="FCX54" s="2"/>
      <c r="FCY54" s="2"/>
      <c r="FCZ54" s="2"/>
      <c r="FDA54" s="2"/>
      <c r="FDB54" s="2"/>
      <c r="FDC54" s="2"/>
      <c r="FDD54" s="2"/>
      <c r="FDE54" s="2"/>
      <c r="FDF54" s="2"/>
      <c r="FDG54" s="2"/>
      <c r="FDH54" s="2"/>
      <c r="FDI54" s="2"/>
      <c r="FDJ54" s="2"/>
      <c r="FDK54" s="2"/>
      <c r="FDL54" s="2"/>
      <c r="FDM54" s="2"/>
      <c r="FDN54" s="2"/>
      <c r="FDO54" s="2"/>
      <c r="FDP54" s="2"/>
      <c r="FDQ54" s="2"/>
      <c r="FDR54" s="2"/>
      <c r="FDS54" s="2"/>
      <c r="FDT54" s="2"/>
      <c r="FDU54" s="2"/>
      <c r="FDV54" s="2"/>
      <c r="FDW54" s="2"/>
      <c r="FDX54" s="2"/>
      <c r="FDY54" s="2"/>
      <c r="FDZ54" s="2"/>
      <c r="FEA54" s="2"/>
      <c r="FEB54" s="2"/>
      <c r="FEC54" s="2"/>
      <c r="FED54" s="2"/>
      <c r="FEE54" s="2"/>
      <c r="FEF54" s="2"/>
      <c r="FEG54" s="2"/>
      <c r="FEH54" s="2"/>
      <c r="FEI54" s="2"/>
      <c r="FEJ54" s="2"/>
      <c r="FEK54" s="2"/>
      <c r="FEL54" s="2"/>
      <c r="FEM54" s="2"/>
      <c r="FEN54" s="2"/>
      <c r="FEO54" s="2"/>
      <c r="FEP54" s="2"/>
      <c r="FEQ54" s="2"/>
      <c r="FER54" s="2"/>
      <c r="FES54" s="2"/>
      <c r="FET54" s="2"/>
      <c r="FEU54" s="2"/>
      <c r="FEV54" s="2"/>
      <c r="FEW54" s="2"/>
      <c r="FEX54" s="2"/>
      <c r="FEY54" s="2"/>
      <c r="FEZ54" s="2"/>
      <c r="FFA54" s="2"/>
      <c r="FFB54" s="2"/>
      <c r="FFC54" s="2"/>
      <c r="FFD54" s="2"/>
      <c r="FFE54" s="2"/>
      <c r="FFF54" s="2"/>
      <c r="FFG54" s="2"/>
      <c r="FFH54" s="2"/>
      <c r="FFI54" s="2"/>
      <c r="FFJ54" s="2"/>
      <c r="FFK54" s="2"/>
      <c r="FFL54" s="2"/>
      <c r="FFM54" s="2"/>
      <c r="FFN54" s="2"/>
      <c r="FFO54" s="2"/>
      <c r="FFP54" s="2"/>
      <c r="FFQ54" s="2"/>
      <c r="FFR54" s="2"/>
      <c r="FFS54" s="2"/>
      <c r="FFT54" s="2"/>
      <c r="FFU54" s="2"/>
      <c r="FFV54" s="2"/>
      <c r="FFW54" s="2"/>
      <c r="FFX54" s="2"/>
      <c r="FFY54" s="2"/>
      <c r="FFZ54" s="2"/>
      <c r="FGA54" s="2"/>
      <c r="FGB54" s="2"/>
      <c r="FGC54" s="2"/>
      <c r="FGD54" s="2"/>
      <c r="FGE54" s="2"/>
      <c r="FGF54" s="2"/>
      <c r="FGG54" s="2"/>
      <c r="FGH54" s="2"/>
      <c r="FGI54" s="2"/>
      <c r="FGJ54" s="2"/>
      <c r="FGK54" s="2"/>
      <c r="FGL54" s="2"/>
      <c r="FGM54" s="2"/>
      <c r="FGN54" s="2"/>
      <c r="FGO54" s="2"/>
      <c r="FGP54" s="2"/>
      <c r="FGQ54" s="2"/>
      <c r="FGR54" s="2"/>
      <c r="FGS54" s="2"/>
      <c r="FGT54" s="2"/>
      <c r="FGU54" s="2"/>
      <c r="FGV54" s="2"/>
      <c r="FGW54" s="2"/>
      <c r="FGX54" s="2"/>
      <c r="FGY54" s="2"/>
      <c r="FGZ54" s="2"/>
      <c r="FHA54" s="2"/>
      <c r="FHB54" s="2"/>
      <c r="FHC54" s="2"/>
      <c r="FHD54" s="2"/>
      <c r="FHE54" s="2"/>
      <c r="FHF54" s="2"/>
      <c r="FHG54" s="2"/>
      <c r="FHH54" s="2"/>
      <c r="FHI54" s="2"/>
      <c r="FHJ54" s="2"/>
      <c r="FHK54" s="2"/>
      <c r="FHL54" s="2"/>
      <c r="FHM54" s="2"/>
      <c r="FHN54" s="2"/>
      <c r="FHO54" s="2"/>
      <c r="FHP54" s="2"/>
      <c r="FHQ54" s="2"/>
      <c r="FHR54" s="2"/>
      <c r="FHS54" s="2"/>
      <c r="FHT54" s="2"/>
      <c r="FHU54" s="2"/>
      <c r="FHV54" s="2"/>
      <c r="FHW54" s="2"/>
      <c r="FHX54" s="2"/>
      <c r="FHY54" s="2"/>
      <c r="FHZ54" s="2"/>
      <c r="FIA54" s="2"/>
      <c r="FIB54" s="2"/>
      <c r="FIC54" s="2"/>
      <c r="FID54" s="2"/>
      <c r="FIE54" s="2"/>
      <c r="FIF54" s="2"/>
      <c r="FIG54" s="2"/>
      <c r="FIH54" s="2"/>
      <c r="FII54" s="2"/>
      <c r="FIJ54" s="2"/>
      <c r="FIK54" s="2"/>
      <c r="FIL54" s="2"/>
      <c r="FIM54" s="2"/>
      <c r="FIN54" s="2"/>
      <c r="FIO54" s="2"/>
      <c r="FIP54" s="2"/>
      <c r="FIQ54" s="2"/>
      <c r="FIR54" s="2"/>
      <c r="FIS54" s="2"/>
      <c r="FIT54" s="2"/>
      <c r="FIU54" s="2"/>
      <c r="FIV54" s="2"/>
      <c r="FIW54" s="2"/>
      <c r="FIX54" s="2"/>
      <c r="FIY54" s="2"/>
      <c r="FIZ54" s="2"/>
      <c r="FJA54" s="2"/>
      <c r="FJB54" s="2"/>
      <c r="FJC54" s="2"/>
      <c r="FJD54" s="2"/>
      <c r="FJE54" s="2"/>
      <c r="FJF54" s="2"/>
      <c r="FJG54" s="2"/>
      <c r="FJH54" s="2"/>
      <c r="FJI54" s="2"/>
      <c r="FJJ54" s="2"/>
      <c r="FJK54" s="2"/>
      <c r="FJL54" s="2"/>
      <c r="FJM54" s="2"/>
      <c r="FJN54" s="2"/>
      <c r="FJO54" s="2"/>
      <c r="FJP54" s="2"/>
      <c r="FJQ54" s="2"/>
      <c r="FJR54" s="2"/>
      <c r="FJS54" s="2"/>
      <c r="FJT54" s="2"/>
      <c r="FJU54" s="2"/>
      <c r="FJV54" s="2"/>
      <c r="FJW54" s="2"/>
      <c r="FJX54" s="2"/>
      <c r="FJY54" s="2"/>
      <c r="FJZ54" s="2"/>
      <c r="FKA54" s="2"/>
      <c r="FKB54" s="2"/>
      <c r="FKC54" s="2"/>
      <c r="FKD54" s="2"/>
      <c r="FKE54" s="2"/>
      <c r="FKF54" s="2"/>
      <c r="FKG54" s="2"/>
      <c r="FKH54" s="2"/>
      <c r="FKI54" s="2"/>
      <c r="FKJ54" s="2"/>
      <c r="FKK54" s="2"/>
      <c r="FKL54" s="2"/>
      <c r="FKM54" s="2"/>
      <c r="FKN54" s="2"/>
      <c r="FKO54" s="2"/>
      <c r="FKP54" s="2"/>
      <c r="FKQ54" s="2"/>
      <c r="FKR54" s="2"/>
      <c r="FKS54" s="2"/>
      <c r="FKT54" s="2"/>
      <c r="FKU54" s="2"/>
      <c r="FKV54" s="2"/>
      <c r="FKW54" s="2"/>
      <c r="FKX54" s="2"/>
      <c r="FKY54" s="2"/>
      <c r="FKZ54" s="2"/>
      <c r="FLA54" s="2"/>
      <c r="FLB54" s="2"/>
      <c r="FLC54" s="2"/>
      <c r="FLD54" s="2"/>
      <c r="FLE54" s="2"/>
      <c r="FLF54" s="2"/>
      <c r="FLG54" s="2"/>
      <c r="FLH54" s="2"/>
      <c r="FLI54" s="2"/>
      <c r="FLJ54" s="2"/>
      <c r="FLK54" s="2"/>
      <c r="FLL54" s="2"/>
      <c r="FLM54" s="2"/>
      <c r="FLN54" s="2"/>
      <c r="FLO54" s="2"/>
      <c r="FLP54" s="2"/>
      <c r="FLQ54" s="2"/>
      <c r="FLR54" s="2"/>
      <c r="FLS54" s="2"/>
      <c r="FLT54" s="2"/>
      <c r="FLU54" s="2"/>
      <c r="FLV54" s="2"/>
      <c r="FLW54" s="2"/>
      <c r="FLX54" s="2"/>
      <c r="FLY54" s="2"/>
      <c r="FLZ54" s="2"/>
      <c r="FMA54" s="2"/>
      <c r="FMB54" s="2"/>
      <c r="FMC54" s="2"/>
      <c r="FMD54" s="2"/>
      <c r="FME54" s="2"/>
      <c r="FMF54" s="2"/>
      <c r="FMG54" s="2"/>
      <c r="FMH54" s="2"/>
      <c r="FMI54" s="2"/>
      <c r="FMJ54" s="2"/>
      <c r="FMK54" s="2"/>
      <c r="FML54" s="2"/>
      <c r="FMM54" s="2"/>
      <c r="FMN54" s="2"/>
      <c r="FMO54" s="2"/>
      <c r="FMP54" s="2"/>
      <c r="FMQ54" s="2"/>
      <c r="FMR54" s="2"/>
      <c r="FMS54" s="2"/>
      <c r="FMT54" s="2"/>
      <c r="FMU54" s="2"/>
      <c r="FMV54" s="2"/>
      <c r="FMW54" s="2"/>
      <c r="FMX54" s="2"/>
      <c r="FMY54" s="2"/>
      <c r="FMZ54" s="2"/>
      <c r="FNA54" s="2"/>
      <c r="FNB54" s="2"/>
      <c r="FNC54" s="2"/>
      <c r="FND54" s="2"/>
      <c r="FNE54" s="2"/>
      <c r="FNF54" s="2"/>
      <c r="FNG54" s="2"/>
      <c r="FNH54" s="2"/>
      <c r="FNI54" s="2"/>
      <c r="FNJ54" s="2"/>
      <c r="FNK54" s="2"/>
      <c r="FNL54" s="2"/>
      <c r="FNM54" s="2"/>
      <c r="FNN54" s="2"/>
      <c r="FNO54" s="2"/>
      <c r="FNP54" s="2"/>
      <c r="FNQ54" s="2"/>
      <c r="FNR54" s="2"/>
      <c r="FNS54" s="2"/>
      <c r="FNT54" s="2"/>
      <c r="FNU54" s="2"/>
      <c r="FNV54" s="2"/>
      <c r="FNW54" s="2"/>
      <c r="FNX54" s="2"/>
      <c r="FNY54" s="2"/>
      <c r="FNZ54" s="2"/>
      <c r="FOA54" s="2"/>
      <c r="FOB54" s="2"/>
      <c r="FOC54" s="2"/>
      <c r="FOD54" s="2"/>
      <c r="FOE54" s="2"/>
      <c r="FOF54" s="2"/>
      <c r="FOG54" s="2"/>
      <c r="FOH54" s="2"/>
      <c r="FOI54" s="2"/>
      <c r="FOJ54" s="2"/>
      <c r="FOK54" s="2"/>
      <c r="FOL54" s="2"/>
      <c r="FOM54" s="2"/>
      <c r="FON54" s="2"/>
      <c r="FOO54" s="2"/>
      <c r="FOP54" s="2"/>
      <c r="FOQ54" s="2"/>
      <c r="FOR54" s="2"/>
      <c r="FOS54" s="2"/>
      <c r="FOT54" s="2"/>
      <c r="FOU54" s="2"/>
      <c r="FOV54" s="2"/>
      <c r="FOW54" s="2"/>
      <c r="FOX54" s="2"/>
      <c r="FOY54" s="2"/>
      <c r="FOZ54" s="2"/>
      <c r="FPA54" s="2"/>
      <c r="FPB54" s="2"/>
      <c r="FPC54" s="2"/>
      <c r="FPD54" s="2"/>
      <c r="FPE54" s="2"/>
      <c r="FPF54" s="2"/>
      <c r="FPG54" s="2"/>
      <c r="FPH54" s="2"/>
      <c r="FPI54" s="2"/>
      <c r="FPJ54" s="2"/>
      <c r="FPK54" s="2"/>
      <c r="FPL54" s="2"/>
      <c r="FPM54" s="2"/>
      <c r="FPN54" s="2"/>
      <c r="FPO54" s="2"/>
      <c r="FPP54" s="2"/>
      <c r="FPQ54" s="2"/>
      <c r="FPR54" s="2"/>
      <c r="FPS54" s="2"/>
      <c r="FPT54" s="2"/>
      <c r="FPU54" s="2"/>
      <c r="FPV54" s="2"/>
      <c r="FPW54" s="2"/>
      <c r="FPX54" s="2"/>
      <c r="FPY54" s="2"/>
      <c r="FPZ54" s="2"/>
      <c r="FQA54" s="2"/>
      <c r="FQB54" s="2"/>
      <c r="FQC54" s="2"/>
      <c r="FQD54" s="2"/>
      <c r="FQE54" s="2"/>
      <c r="FQF54" s="2"/>
      <c r="FQG54" s="2"/>
      <c r="FQH54" s="2"/>
      <c r="FQI54" s="2"/>
      <c r="FQJ54" s="2"/>
      <c r="FQK54" s="2"/>
      <c r="FQL54" s="2"/>
      <c r="FQM54" s="2"/>
      <c r="FQN54" s="2"/>
      <c r="FQO54" s="2"/>
      <c r="FQP54" s="2"/>
      <c r="FQQ54" s="2"/>
      <c r="FQR54" s="2"/>
      <c r="FQS54" s="2"/>
      <c r="FQT54" s="2"/>
      <c r="FQU54" s="2"/>
      <c r="FQV54" s="2"/>
      <c r="FQW54" s="2"/>
      <c r="FQX54" s="2"/>
      <c r="FQY54" s="2"/>
      <c r="FQZ54" s="2"/>
      <c r="FRA54" s="2"/>
      <c r="FRB54" s="2"/>
      <c r="FRC54" s="2"/>
      <c r="FRD54" s="2"/>
      <c r="FRE54" s="2"/>
      <c r="FRF54" s="2"/>
      <c r="FRG54" s="2"/>
      <c r="FRH54" s="2"/>
      <c r="FRI54" s="2"/>
      <c r="FRJ54" s="2"/>
      <c r="FRK54" s="2"/>
      <c r="FRL54" s="2"/>
      <c r="FRM54" s="2"/>
      <c r="FRN54" s="2"/>
      <c r="FRO54" s="2"/>
      <c r="FRP54" s="2"/>
      <c r="FRQ54" s="2"/>
      <c r="FRR54" s="2"/>
      <c r="FRS54" s="2"/>
      <c r="FRT54" s="2"/>
      <c r="FRU54" s="2"/>
      <c r="FRV54" s="2"/>
      <c r="FRW54" s="2"/>
      <c r="FRX54" s="2"/>
      <c r="FRY54" s="2"/>
      <c r="FRZ54" s="2"/>
      <c r="FSA54" s="2"/>
      <c r="FSB54" s="2"/>
      <c r="FSC54" s="2"/>
      <c r="FSD54" s="2"/>
      <c r="FSE54" s="2"/>
      <c r="FSF54" s="2"/>
      <c r="FSG54" s="2"/>
      <c r="FSH54" s="2"/>
      <c r="FSI54" s="2"/>
      <c r="FSJ54" s="2"/>
      <c r="FSK54" s="2"/>
      <c r="FSL54" s="2"/>
      <c r="FSM54" s="2"/>
      <c r="FSN54" s="2"/>
      <c r="FSO54" s="2"/>
      <c r="FSP54" s="2"/>
      <c r="FSQ54" s="2"/>
      <c r="FSR54" s="2"/>
      <c r="FSS54" s="2"/>
      <c r="FST54" s="2"/>
      <c r="FSU54" s="2"/>
      <c r="FSV54" s="2"/>
      <c r="FSW54" s="2"/>
      <c r="FSX54" s="2"/>
      <c r="FSY54" s="2"/>
      <c r="FSZ54" s="2"/>
      <c r="FTA54" s="2"/>
      <c r="FTB54" s="2"/>
      <c r="FTC54" s="2"/>
      <c r="FTD54" s="2"/>
      <c r="FTE54" s="2"/>
      <c r="FTF54" s="2"/>
      <c r="FTG54" s="2"/>
      <c r="FTH54" s="2"/>
      <c r="FTI54" s="2"/>
      <c r="FTJ54" s="2"/>
      <c r="FTK54" s="2"/>
      <c r="FTL54" s="2"/>
      <c r="FTM54" s="2"/>
      <c r="FTN54" s="2"/>
      <c r="FTO54" s="2"/>
      <c r="FTP54" s="2"/>
      <c r="FTQ54" s="2"/>
      <c r="FTR54" s="2"/>
      <c r="FTS54" s="2"/>
      <c r="FTT54" s="2"/>
      <c r="FTU54" s="2"/>
      <c r="FTV54" s="2"/>
      <c r="FTW54" s="2"/>
      <c r="FTX54" s="2"/>
      <c r="FTY54" s="2"/>
      <c r="FTZ54" s="2"/>
      <c r="FUA54" s="2"/>
      <c r="FUB54" s="2"/>
      <c r="FUC54" s="2"/>
      <c r="FUD54" s="2"/>
      <c r="FUE54" s="2"/>
      <c r="FUF54" s="2"/>
      <c r="FUG54" s="2"/>
      <c r="FUH54" s="2"/>
      <c r="FUI54" s="2"/>
      <c r="FUJ54" s="2"/>
      <c r="FUK54" s="2"/>
      <c r="FUL54" s="2"/>
      <c r="FUM54" s="2"/>
      <c r="FUN54" s="2"/>
      <c r="FUO54" s="2"/>
      <c r="FUP54" s="2"/>
      <c r="FUQ54" s="2"/>
      <c r="FUR54" s="2"/>
      <c r="FUS54" s="2"/>
      <c r="FUT54" s="2"/>
      <c r="FUU54" s="2"/>
      <c r="FUV54" s="2"/>
      <c r="FUW54" s="2"/>
      <c r="FUX54" s="2"/>
      <c r="FUY54" s="2"/>
      <c r="FUZ54" s="2"/>
      <c r="FVA54" s="2"/>
      <c r="FVB54" s="2"/>
      <c r="FVC54" s="2"/>
      <c r="FVD54" s="2"/>
      <c r="FVE54" s="2"/>
      <c r="FVF54" s="2"/>
      <c r="FVG54" s="2"/>
      <c r="FVH54" s="2"/>
      <c r="FVI54" s="2"/>
      <c r="FVJ54" s="2"/>
      <c r="FVK54" s="2"/>
      <c r="FVL54" s="2"/>
      <c r="FVM54" s="2"/>
      <c r="FVN54" s="2"/>
      <c r="FVO54" s="2"/>
      <c r="FVP54" s="2"/>
      <c r="FVQ54" s="2"/>
      <c r="FVR54" s="2"/>
      <c r="FVS54" s="2"/>
      <c r="FVT54" s="2"/>
      <c r="FVU54" s="2"/>
      <c r="FVV54" s="2"/>
      <c r="FVW54" s="2"/>
      <c r="FVX54" s="2"/>
      <c r="FVY54" s="2"/>
      <c r="FVZ54" s="2"/>
      <c r="FWA54" s="2"/>
      <c r="FWB54" s="2"/>
      <c r="FWC54" s="2"/>
      <c r="FWD54" s="2"/>
      <c r="FWE54" s="2"/>
      <c r="FWF54" s="2"/>
      <c r="FWG54" s="2"/>
      <c r="FWH54" s="2"/>
      <c r="FWI54" s="2"/>
      <c r="FWJ54" s="2"/>
      <c r="FWK54" s="2"/>
      <c r="FWL54" s="2"/>
      <c r="FWM54" s="2"/>
      <c r="FWN54" s="2"/>
      <c r="FWO54" s="2"/>
      <c r="FWP54" s="2"/>
      <c r="FWQ54" s="2"/>
      <c r="FWR54" s="2"/>
      <c r="FWS54" s="2"/>
      <c r="FWT54" s="2"/>
      <c r="FWU54" s="2"/>
      <c r="FWV54" s="2"/>
      <c r="FWW54" s="2"/>
      <c r="FWX54" s="2"/>
      <c r="FWY54" s="2"/>
      <c r="FWZ54" s="2"/>
      <c r="FXA54" s="2"/>
      <c r="FXB54" s="2"/>
      <c r="FXC54" s="2"/>
      <c r="FXD54" s="2"/>
      <c r="FXE54" s="2"/>
      <c r="FXF54" s="2"/>
      <c r="FXG54" s="2"/>
      <c r="FXH54" s="2"/>
      <c r="FXI54" s="2"/>
      <c r="FXJ54" s="2"/>
      <c r="FXK54" s="2"/>
      <c r="FXL54" s="2"/>
      <c r="FXM54" s="2"/>
      <c r="FXN54" s="2"/>
      <c r="FXO54" s="2"/>
      <c r="FXP54" s="2"/>
      <c r="FXQ54" s="2"/>
      <c r="FXR54" s="2"/>
      <c r="FXS54" s="2"/>
      <c r="FXT54" s="2"/>
      <c r="FXU54" s="2"/>
      <c r="FXV54" s="2"/>
      <c r="FXW54" s="2"/>
      <c r="FXX54" s="2"/>
      <c r="FXY54" s="2"/>
      <c r="FXZ54" s="2"/>
      <c r="FYA54" s="2"/>
      <c r="FYB54" s="2"/>
      <c r="FYC54" s="2"/>
      <c r="FYD54" s="2"/>
      <c r="FYE54" s="2"/>
      <c r="FYF54" s="2"/>
      <c r="FYG54" s="2"/>
      <c r="FYH54" s="2"/>
      <c r="FYI54" s="2"/>
      <c r="FYJ54" s="2"/>
      <c r="FYK54" s="2"/>
      <c r="FYL54" s="2"/>
      <c r="FYM54" s="2"/>
      <c r="FYN54" s="2"/>
      <c r="FYO54" s="2"/>
      <c r="FYP54" s="2"/>
      <c r="FYQ54" s="2"/>
      <c r="FYR54" s="2"/>
      <c r="FYS54" s="2"/>
      <c r="FYT54" s="2"/>
      <c r="FYU54" s="2"/>
      <c r="FYV54" s="2"/>
      <c r="FYW54" s="2"/>
      <c r="FYX54" s="2"/>
      <c r="FYY54" s="2"/>
      <c r="FYZ54" s="2"/>
      <c r="FZA54" s="2"/>
      <c r="FZB54" s="2"/>
      <c r="FZC54" s="2"/>
      <c r="FZD54" s="2"/>
      <c r="FZE54" s="2"/>
      <c r="FZF54" s="2"/>
      <c r="FZG54" s="2"/>
      <c r="FZH54" s="2"/>
      <c r="FZI54" s="2"/>
      <c r="FZJ54" s="2"/>
      <c r="FZK54" s="2"/>
      <c r="FZL54" s="2"/>
      <c r="FZM54" s="2"/>
      <c r="FZN54" s="2"/>
      <c r="FZO54" s="2"/>
      <c r="FZP54" s="2"/>
      <c r="FZQ54" s="2"/>
      <c r="FZR54" s="2"/>
      <c r="FZS54" s="2"/>
      <c r="FZT54" s="2"/>
      <c r="FZU54" s="2"/>
      <c r="FZV54" s="2"/>
      <c r="FZW54" s="2"/>
      <c r="FZX54" s="2"/>
      <c r="FZY54" s="2"/>
      <c r="FZZ54" s="2"/>
      <c r="GAA54" s="2"/>
      <c r="GAB54" s="2"/>
      <c r="GAC54" s="2"/>
      <c r="GAD54" s="2"/>
      <c r="GAE54" s="2"/>
      <c r="GAF54" s="2"/>
      <c r="GAG54" s="2"/>
      <c r="GAH54" s="2"/>
      <c r="GAI54" s="2"/>
      <c r="GAJ54" s="2"/>
      <c r="GAK54" s="2"/>
      <c r="GAL54" s="2"/>
      <c r="GAM54" s="2"/>
      <c r="GAN54" s="2"/>
      <c r="GAO54" s="2"/>
      <c r="GAP54" s="2"/>
      <c r="GAQ54" s="2"/>
      <c r="GAR54" s="2"/>
      <c r="GAS54" s="2"/>
      <c r="GAT54" s="2"/>
      <c r="GAU54" s="2"/>
      <c r="GAV54" s="2"/>
      <c r="GAW54" s="2"/>
      <c r="GAX54" s="2"/>
      <c r="GAY54" s="2"/>
      <c r="GAZ54" s="2"/>
      <c r="GBA54" s="2"/>
      <c r="GBB54" s="2"/>
      <c r="GBC54" s="2"/>
      <c r="GBD54" s="2"/>
      <c r="GBE54" s="2"/>
      <c r="GBF54" s="2"/>
      <c r="GBG54" s="2"/>
      <c r="GBH54" s="2"/>
      <c r="GBI54" s="2"/>
      <c r="GBJ54" s="2"/>
      <c r="GBK54" s="2"/>
      <c r="GBL54" s="2"/>
      <c r="GBM54" s="2"/>
      <c r="GBN54" s="2"/>
      <c r="GBO54" s="2"/>
      <c r="GBP54" s="2"/>
      <c r="GBQ54" s="2"/>
      <c r="GBR54" s="2"/>
      <c r="GBS54" s="2"/>
      <c r="GBT54" s="2"/>
      <c r="GBU54" s="2"/>
      <c r="GBV54" s="2"/>
      <c r="GBW54" s="2"/>
      <c r="GBX54" s="2"/>
      <c r="GBY54" s="2"/>
      <c r="GBZ54" s="2"/>
      <c r="GCA54" s="2"/>
      <c r="GCB54" s="2"/>
      <c r="GCC54" s="2"/>
      <c r="GCD54" s="2"/>
      <c r="GCE54" s="2"/>
      <c r="GCF54" s="2"/>
      <c r="GCG54" s="2"/>
      <c r="GCH54" s="2"/>
      <c r="GCI54" s="2"/>
      <c r="GCJ54" s="2"/>
      <c r="GCK54" s="2"/>
      <c r="GCL54" s="2"/>
      <c r="GCM54" s="2"/>
      <c r="GCN54" s="2"/>
      <c r="GCO54" s="2"/>
      <c r="GCP54" s="2"/>
      <c r="GCQ54" s="2"/>
      <c r="GCR54" s="2"/>
      <c r="GCS54" s="2"/>
      <c r="GCT54" s="2"/>
      <c r="GCU54" s="2"/>
      <c r="GCV54" s="2"/>
      <c r="GCW54" s="2"/>
      <c r="GCX54" s="2"/>
      <c r="GCY54" s="2"/>
      <c r="GCZ54" s="2"/>
      <c r="GDA54" s="2"/>
      <c r="GDB54" s="2"/>
      <c r="GDC54" s="2"/>
      <c r="GDD54" s="2"/>
      <c r="GDE54" s="2"/>
      <c r="GDF54" s="2"/>
      <c r="GDG54" s="2"/>
      <c r="GDH54" s="2"/>
      <c r="GDI54" s="2"/>
      <c r="GDJ54" s="2"/>
      <c r="GDK54" s="2"/>
      <c r="GDL54" s="2"/>
      <c r="GDM54" s="2"/>
      <c r="GDN54" s="2"/>
      <c r="GDO54" s="2"/>
      <c r="GDP54" s="2"/>
      <c r="GDQ54" s="2"/>
      <c r="GDR54" s="2"/>
      <c r="GDS54" s="2"/>
      <c r="GDT54" s="2"/>
      <c r="GDU54" s="2"/>
      <c r="GDV54" s="2"/>
      <c r="GDW54" s="2"/>
      <c r="GDX54" s="2"/>
      <c r="GDY54" s="2"/>
      <c r="GDZ54" s="2"/>
      <c r="GEA54" s="2"/>
      <c r="GEB54" s="2"/>
      <c r="GEC54" s="2"/>
      <c r="GED54" s="2"/>
      <c r="GEE54" s="2"/>
      <c r="GEF54" s="2"/>
      <c r="GEG54" s="2"/>
      <c r="GEH54" s="2"/>
      <c r="GEI54" s="2"/>
      <c r="GEJ54" s="2"/>
      <c r="GEK54" s="2"/>
      <c r="GEL54" s="2"/>
      <c r="GEM54" s="2"/>
      <c r="GEN54" s="2"/>
      <c r="GEO54" s="2"/>
      <c r="GEP54" s="2"/>
      <c r="GEQ54" s="2"/>
      <c r="GER54" s="2"/>
      <c r="GES54" s="2"/>
      <c r="GET54" s="2"/>
      <c r="GEU54" s="2"/>
      <c r="GEV54" s="2"/>
      <c r="GEW54" s="2"/>
      <c r="GEX54" s="2"/>
      <c r="GEY54" s="2"/>
      <c r="GEZ54" s="2"/>
      <c r="GFA54" s="2"/>
      <c r="GFB54" s="2"/>
      <c r="GFC54" s="2"/>
      <c r="GFD54" s="2"/>
      <c r="GFE54" s="2"/>
      <c r="GFF54" s="2"/>
      <c r="GFG54" s="2"/>
      <c r="GFH54" s="2"/>
      <c r="GFI54" s="2"/>
      <c r="GFJ54" s="2"/>
      <c r="GFK54" s="2"/>
      <c r="GFL54" s="2"/>
      <c r="GFM54" s="2"/>
      <c r="GFN54" s="2"/>
      <c r="GFO54" s="2"/>
      <c r="GFP54" s="2"/>
      <c r="GFQ54" s="2"/>
      <c r="GFR54" s="2"/>
      <c r="GFS54" s="2"/>
      <c r="GFT54" s="2"/>
      <c r="GFU54" s="2"/>
      <c r="GFV54" s="2"/>
      <c r="GFW54" s="2"/>
      <c r="GFX54" s="2"/>
      <c r="GFY54" s="2"/>
      <c r="GFZ54" s="2"/>
      <c r="GGA54" s="2"/>
      <c r="GGB54" s="2"/>
      <c r="GGC54" s="2"/>
      <c r="GGD54" s="2"/>
      <c r="GGE54" s="2"/>
      <c r="GGF54" s="2"/>
      <c r="GGG54" s="2"/>
      <c r="GGH54" s="2"/>
      <c r="GGI54" s="2"/>
      <c r="GGJ54" s="2"/>
      <c r="GGK54" s="2"/>
      <c r="GGL54" s="2"/>
      <c r="GGM54" s="2"/>
      <c r="GGN54" s="2"/>
      <c r="GGO54" s="2"/>
      <c r="GGP54" s="2"/>
      <c r="GGQ54" s="2"/>
      <c r="GGR54" s="2"/>
      <c r="GGS54" s="2"/>
      <c r="GGT54" s="2"/>
      <c r="GGU54" s="2"/>
      <c r="GGV54" s="2"/>
      <c r="GGW54" s="2"/>
      <c r="GGX54" s="2"/>
      <c r="GGY54" s="2"/>
      <c r="GGZ54" s="2"/>
      <c r="GHA54" s="2"/>
      <c r="GHB54" s="2"/>
      <c r="GHC54" s="2"/>
      <c r="GHD54" s="2"/>
      <c r="GHE54" s="2"/>
      <c r="GHF54" s="2"/>
      <c r="GHG54" s="2"/>
      <c r="GHH54" s="2"/>
      <c r="GHI54" s="2"/>
      <c r="GHJ54" s="2"/>
      <c r="GHK54" s="2"/>
      <c r="GHL54" s="2"/>
      <c r="GHM54" s="2"/>
      <c r="GHN54" s="2"/>
      <c r="GHO54" s="2"/>
      <c r="GHP54" s="2"/>
      <c r="GHQ54" s="2"/>
      <c r="GHR54" s="2"/>
      <c r="GHS54" s="2"/>
      <c r="GHT54" s="2"/>
      <c r="GHU54" s="2"/>
      <c r="GHV54" s="2"/>
      <c r="GHW54" s="2"/>
      <c r="GHX54" s="2"/>
      <c r="GHY54" s="2"/>
      <c r="GHZ54" s="2"/>
      <c r="GIA54" s="2"/>
      <c r="GIB54" s="2"/>
      <c r="GIC54" s="2"/>
      <c r="GID54" s="2"/>
      <c r="GIE54" s="2"/>
      <c r="GIF54" s="2"/>
      <c r="GIG54" s="2"/>
      <c r="GIH54" s="2"/>
      <c r="GII54" s="2"/>
      <c r="GIJ54" s="2"/>
      <c r="GIK54" s="2"/>
      <c r="GIL54" s="2"/>
      <c r="GIM54" s="2"/>
      <c r="GIN54" s="2"/>
      <c r="GIO54" s="2"/>
      <c r="GIP54" s="2"/>
      <c r="GIQ54" s="2"/>
      <c r="GIR54" s="2"/>
      <c r="GIS54" s="2"/>
      <c r="GIT54" s="2"/>
      <c r="GIU54" s="2"/>
      <c r="GIV54" s="2"/>
      <c r="GIW54" s="2"/>
      <c r="GIX54" s="2"/>
      <c r="GIY54" s="2"/>
      <c r="GIZ54" s="2"/>
      <c r="GJA54" s="2"/>
      <c r="GJB54" s="2"/>
      <c r="GJC54" s="2"/>
      <c r="GJD54" s="2"/>
      <c r="GJE54" s="2"/>
      <c r="GJF54" s="2"/>
      <c r="GJG54" s="2"/>
      <c r="GJH54" s="2"/>
      <c r="GJI54" s="2"/>
      <c r="GJJ54" s="2"/>
      <c r="GJK54" s="2"/>
      <c r="GJL54" s="2"/>
      <c r="GJM54" s="2"/>
      <c r="GJN54" s="2"/>
      <c r="GJO54" s="2"/>
      <c r="GJP54" s="2"/>
      <c r="GJQ54" s="2"/>
      <c r="GJR54" s="2"/>
      <c r="GJS54" s="2"/>
      <c r="GJT54" s="2"/>
      <c r="GJU54" s="2"/>
      <c r="GJV54" s="2"/>
      <c r="GJW54" s="2"/>
      <c r="GJX54" s="2"/>
      <c r="GJY54" s="2"/>
      <c r="GJZ54" s="2"/>
      <c r="GKA54" s="2"/>
      <c r="GKB54" s="2"/>
      <c r="GKC54" s="2"/>
      <c r="GKD54" s="2"/>
      <c r="GKE54" s="2"/>
      <c r="GKF54" s="2"/>
      <c r="GKG54" s="2"/>
      <c r="GKH54" s="2"/>
      <c r="GKI54" s="2"/>
      <c r="GKJ54" s="2"/>
      <c r="GKK54" s="2"/>
      <c r="GKL54" s="2"/>
      <c r="GKM54" s="2"/>
      <c r="GKN54" s="2"/>
      <c r="GKO54" s="2"/>
      <c r="GKP54" s="2"/>
      <c r="GKQ54" s="2"/>
      <c r="GKR54" s="2"/>
      <c r="GKS54" s="2"/>
      <c r="GKT54" s="2"/>
      <c r="GKU54" s="2"/>
      <c r="GKV54" s="2"/>
      <c r="GKW54" s="2"/>
      <c r="GKX54" s="2"/>
      <c r="GKY54" s="2"/>
      <c r="GKZ54" s="2"/>
      <c r="GLA54" s="2"/>
      <c r="GLB54" s="2"/>
      <c r="GLC54" s="2"/>
      <c r="GLD54" s="2"/>
      <c r="GLE54" s="2"/>
      <c r="GLF54" s="2"/>
      <c r="GLG54" s="2"/>
      <c r="GLH54" s="2"/>
      <c r="GLI54" s="2"/>
      <c r="GLJ54" s="2"/>
      <c r="GLK54" s="2"/>
      <c r="GLL54" s="2"/>
      <c r="GLM54" s="2"/>
      <c r="GLN54" s="2"/>
      <c r="GLO54" s="2"/>
      <c r="GLP54" s="2"/>
      <c r="GLQ54" s="2"/>
      <c r="GLR54" s="2"/>
      <c r="GLS54" s="2"/>
      <c r="GLT54" s="2"/>
      <c r="GLU54" s="2"/>
      <c r="GLV54" s="2"/>
      <c r="GLW54" s="2"/>
      <c r="GLX54" s="2"/>
      <c r="GLY54" s="2"/>
      <c r="GLZ54" s="2"/>
      <c r="GMA54" s="2"/>
      <c r="GMB54" s="2"/>
      <c r="GMC54" s="2"/>
      <c r="GMD54" s="2"/>
      <c r="GME54" s="2"/>
      <c r="GMF54" s="2"/>
      <c r="GMG54" s="2"/>
      <c r="GMH54" s="2"/>
      <c r="GMI54" s="2"/>
      <c r="GMJ54" s="2"/>
      <c r="GMK54" s="2"/>
      <c r="GML54" s="2"/>
      <c r="GMM54" s="2"/>
      <c r="GMN54" s="2"/>
      <c r="GMO54" s="2"/>
      <c r="GMP54" s="2"/>
      <c r="GMQ54" s="2"/>
      <c r="GMR54" s="2"/>
      <c r="GMS54" s="2"/>
      <c r="GMT54" s="2"/>
      <c r="GMU54" s="2"/>
      <c r="GMV54" s="2"/>
      <c r="GMW54" s="2"/>
      <c r="GMX54" s="2"/>
      <c r="GMY54" s="2"/>
      <c r="GMZ54" s="2"/>
      <c r="GNA54" s="2"/>
      <c r="GNB54" s="2"/>
      <c r="GNC54" s="2"/>
      <c r="GND54" s="2"/>
      <c r="GNE54" s="2"/>
      <c r="GNF54" s="2"/>
      <c r="GNG54" s="2"/>
      <c r="GNH54" s="2"/>
      <c r="GNI54" s="2"/>
      <c r="GNJ54" s="2"/>
      <c r="GNK54" s="2"/>
      <c r="GNL54" s="2"/>
      <c r="GNM54" s="2"/>
      <c r="GNN54" s="2"/>
      <c r="GNO54" s="2"/>
      <c r="GNP54" s="2"/>
      <c r="GNQ54" s="2"/>
      <c r="GNR54" s="2"/>
      <c r="GNS54" s="2"/>
      <c r="GNT54" s="2"/>
      <c r="GNU54" s="2"/>
      <c r="GNV54" s="2"/>
      <c r="GNW54" s="2"/>
      <c r="GNX54" s="2"/>
      <c r="GNY54" s="2"/>
      <c r="GNZ54" s="2"/>
      <c r="GOA54" s="2"/>
      <c r="GOB54" s="2"/>
      <c r="GOC54" s="2"/>
      <c r="GOD54" s="2"/>
      <c r="GOE54" s="2"/>
      <c r="GOF54" s="2"/>
      <c r="GOG54" s="2"/>
      <c r="GOH54" s="2"/>
      <c r="GOI54" s="2"/>
      <c r="GOJ54" s="2"/>
      <c r="GOK54" s="2"/>
      <c r="GOL54" s="2"/>
      <c r="GOM54" s="2"/>
      <c r="GON54" s="2"/>
      <c r="GOO54" s="2"/>
      <c r="GOP54" s="2"/>
      <c r="GOQ54" s="2"/>
      <c r="GOR54" s="2"/>
      <c r="GOS54" s="2"/>
      <c r="GOT54" s="2"/>
      <c r="GOU54" s="2"/>
      <c r="GOV54" s="2"/>
      <c r="GOW54" s="2"/>
      <c r="GOX54" s="2"/>
      <c r="GOY54" s="2"/>
      <c r="GOZ54" s="2"/>
      <c r="GPA54" s="2"/>
      <c r="GPB54" s="2"/>
      <c r="GPC54" s="2"/>
      <c r="GPD54" s="2"/>
      <c r="GPE54" s="2"/>
      <c r="GPF54" s="2"/>
      <c r="GPG54" s="2"/>
      <c r="GPH54" s="2"/>
      <c r="GPI54" s="2"/>
      <c r="GPJ54" s="2"/>
      <c r="GPK54" s="2"/>
      <c r="GPL54" s="2"/>
      <c r="GPM54" s="2"/>
      <c r="GPN54" s="2"/>
      <c r="GPO54" s="2"/>
      <c r="GPP54" s="2"/>
      <c r="GPQ54" s="2"/>
      <c r="GPR54" s="2"/>
      <c r="GPS54" s="2"/>
      <c r="GPT54" s="2"/>
      <c r="GPU54" s="2"/>
      <c r="GPV54" s="2"/>
      <c r="GPW54" s="2"/>
      <c r="GPX54" s="2"/>
      <c r="GPY54" s="2"/>
      <c r="GPZ54" s="2"/>
      <c r="GQA54" s="2"/>
      <c r="GQB54" s="2"/>
      <c r="GQC54" s="2"/>
      <c r="GQD54" s="2"/>
      <c r="GQE54" s="2"/>
      <c r="GQF54" s="2"/>
      <c r="GQG54" s="2"/>
      <c r="GQH54" s="2"/>
      <c r="GQI54" s="2"/>
      <c r="GQJ54" s="2"/>
      <c r="GQK54" s="2"/>
      <c r="GQL54" s="2"/>
      <c r="GQM54" s="2"/>
      <c r="GQN54" s="2"/>
      <c r="GQO54" s="2"/>
      <c r="GQP54" s="2"/>
      <c r="GQQ54" s="2"/>
      <c r="GQR54" s="2"/>
      <c r="GQS54" s="2"/>
      <c r="GQT54" s="2"/>
      <c r="GQU54" s="2"/>
      <c r="GQV54" s="2"/>
      <c r="GQW54" s="2"/>
      <c r="GQX54" s="2"/>
      <c r="GQY54" s="2"/>
      <c r="GQZ54" s="2"/>
      <c r="GRA54" s="2"/>
      <c r="GRB54" s="2"/>
      <c r="GRC54" s="2"/>
      <c r="GRD54" s="2"/>
      <c r="GRE54" s="2"/>
      <c r="GRF54" s="2"/>
      <c r="GRG54" s="2"/>
      <c r="GRH54" s="2"/>
      <c r="GRI54" s="2"/>
      <c r="GRJ54" s="2"/>
      <c r="GRK54" s="2"/>
      <c r="GRL54" s="2"/>
      <c r="GRM54" s="2"/>
      <c r="GRN54" s="2"/>
      <c r="GRO54" s="2"/>
      <c r="GRP54" s="2"/>
      <c r="GRQ54" s="2"/>
      <c r="GRR54" s="2"/>
      <c r="GRS54" s="2"/>
      <c r="GRT54" s="2"/>
      <c r="GRU54" s="2"/>
      <c r="GRV54" s="2"/>
      <c r="GRW54" s="2"/>
      <c r="GRX54" s="2"/>
      <c r="GRY54" s="2"/>
      <c r="GRZ54" s="2"/>
      <c r="GSA54" s="2"/>
      <c r="GSB54" s="2"/>
      <c r="GSC54" s="2"/>
      <c r="GSD54" s="2"/>
      <c r="GSE54" s="2"/>
      <c r="GSF54" s="2"/>
      <c r="GSG54" s="2"/>
      <c r="GSH54" s="2"/>
      <c r="GSI54" s="2"/>
      <c r="GSJ54" s="2"/>
      <c r="GSK54" s="2"/>
      <c r="GSL54" s="2"/>
      <c r="GSM54" s="2"/>
      <c r="GSN54" s="2"/>
      <c r="GSO54" s="2"/>
      <c r="GSP54" s="2"/>
      <c r="GSQ54" s="2"/>
      <c r="GSR54" s="2"/>
      <c r="GSS54" s="2"/>
      <c r="GST54" s="2"/>
      <c r="GSU54" s="2"/>
      <c r="GSV54" s="2"/>
      <c r="GSW54" s="2"/>
      <c r="GSX54" s="2"/>
      <c r="GSY54" s="2"/>
      <c r="GSZ54" s="2"/>
      <c r="GTA54" s="2"/>
      <c r="GTB54" s="2"/>
      <c r="GTC54" s="2"/>
      <c r="GTD54" s="2"/>
      <c r="GTE54" s="2"/>
      <c r="GTF54" s="2"/>
      <c r="GTG54" s="2"/>
      <c r="GTH54" s="2"/>
      <c r="GTI54" s="2"/>
      <c r="GTJ54" s="2"/>
      <c r="GTK54" s="2"/>
      <c r="GTL54" s="2"/>
      <c r="GTM54" s="2"/>
      <c r="GTN54" s="2"/>
      <c r="GTO54" s="2"/>
      <c r="GTP54" s="2"/>
      <c r="GTQ54" s="2"/>
      <c r="GTR54" s="2"/>
      <c r="GTS54" s="2"/>
      <c r="GTT54" s="2"/>
      <c r="GTU54" s="2"/>
      <c r="GTV54" s="2"/>
      <c r="GTW54" s="2"/>
      <c r="GTX54" s="2"/>
      <c r="GTY54" s="2"/>
      <c r="GTZ54" s="2"/>
      <c r="GUA54" s="2"/>
      <c r="GUB54" s="2"/>
      <c r="GUC54" s="2"/>
      <c r="GUD54" s="2"/>
      <c r="GUE54" s="2"/>
      <c r="GUF54" s="2"/>
      <c r="GUG54" s="2"/>
      <c r="GUH54" s="2"/>
      <c r="GUI54" s="2"/>
      <c r="GUJ54" s="2"/>
      <c r="GUK54" s="2"/>
      <c r="GUL54" s="2"/>
      <c r="GUM54" s="2"/>
      <c r="GUN54" s="2"/>
      <c r="GUO54" s="2"/>
      <c r="GUP54" s="2"/>
      <c r="GUQ54" s="2"/>
      <c r="GUR54" s="2"/>
      <c r="GUS54" s="2"/>
      <c r="GUT54" s="2"/>
      <c r="GUU54" s="2"/>
      <c r="GUV54" s="2"/>
      <c r="GUW54" s="2"/>
      <c r="GUX54" s="2"/>
      <c r="GUY54" s="2"/>
      <c r="GUZ54" s="2"/>
      <c r="GVA54" s="2"/>
      <c r="GVB54" s="2"/>
      <c r="GVC54" s="2"/>
      <c r="GVD54" s="2"/>
      <c r="GVE54" s="2"/>
      <c r="GVF54" s="2"/>
      <c r="GVG54" s="2"/>
      <c r="GVH54" s="2"/>
      <c r="GVI54" s="2"/>
      <c r="GVJ54" s="2"/>
      <c r="GVK54" s="2"/>
      <c r="GVL54" s="2"/>
      <c r="GVM54" s="2"/>
      <c r="GVN54" s="2"/>
      <c r="GVO54" s="2"/>
      <c r="GVP54" s="2"/>
      <c r="GVQ54" s="2"/>
      <c r="GVR54" s="2"/>
      <c r="GVS54" s="2"/>
      <c r="GVT54" s="2"/>
      <c r="GVU54" s="2"/>
      <c r="GVV54" s="2"/>
      <c r="GVW54" s="2"/>
      <c r="GVX54" s="2"/>
      <c r="GVY54" s="2"/>
      <c r="GVZ54" s="2"/>
      <c r="GWA54" s="2"/>
      <c r="GWB54" s="2"/>
      <c r="GWC54" s="2"/>
      <c r="GWD54" s="2"/>
      <c r="GWE54" s="2"/>
      <c r="GWF54" s="2"/>
      <c r="GWG54" s="2"/>
      <c r="GWH54" s="2"/>
      <c r="GWI54" s="2"/>
      <c r="GWJ54" s="2"/>
      <c r="GWK54" s="2"/>
      <c r="GWL54" s="2"/>
      <c r="GWM54" s="2"/>
      <c r="GWN54" s="2"/>
      <c r="GWO54" s="2"/>
      <c r="GWP54" s="2"/>
      <c r="GWQ54" s="2"/>
      <c r="GWR54" s="2"/>
      <c r="GWS54" s="2"/>
      <c r="GWT54" s="2"/>
      <c r="GWU54" s="2"/>
      <c r="GWV54" s="2"/>
      <c r="GWW54" s="2"/>
      <c r="GWX54" s="2"/>
      <c r="GWY54" s="2"/>
      <c r="GWZ54" s="2"/>
      <c r="GXA54" s="2"/>
      <c r="GXB54" s="2"/>
      <c r="GXC54" s="2"/>
      <c r="GXD54" s="2"/>
      <c r="GXE54" s="2"/>
      <c r="GXF54" s="2"/>
      <c r="GXG54" s="2"/>
      <c r="GXH54" s="2"/>
      <c r="GXI54" s="2"/>
      <c r="GXJ54" s="2"/>
      <c r="GXK54" s="2"/>
      <c r="GXL54" s="2"/>
      <c r="GXM54" s="2"/>
      <c r="GXN54" s="2"/>
      <c r="GXO54" s="2"/>
      <c r="GXP54" s="2"/>
      <c r="GXQ54" s="2"/>
      <c r="GXR54" s="2"/>
      <c r="GXS54" s="2"/>
      <c r="GXT54" s="2"/>
      <c r="GXU54" s="2"/>
      <c r="GXV54" s="2"/>
      <c r="GXW54" s="2"/>
      <c r="GXX54" s="2"/>
      <c r="GXY54" s="2"/>
      <c r="GXZ54" s="2"/>
      <c r="GYA54" s="2"/>
      <c r="GYB54" s="2"/>
      <c r="GYC54" s="2"/>
      <c r="GYD54" s="2"/>
      <c r="GYE54" s="2"/>
      <c r="GYF54" s="2"/>
      <c r="GYG54" s="2"/>
      <c r="GYH54" s="2"/>
      <c r="GYI54" s="2"/>
      <c r="GYJ54" s="2"/>
      <c r="GYK54" s="2"/>
      <c r="GYL54" s="2"/>
      <c r="GYM54" s="2"/>
      <c r="GYN54" s="2"/>
      <c r="GYO54" s="2"/>
      <c r="GYP54" s="2"/>
      <c r="GYQ54" s="2"/>
      <c r="GYR54" s="2"/>
      <c r="GYS54" s="2"/>
      <c r="GYT54" s="2"/>
      <c r="GYU54" s="2"/>
      <c r="GYV54" s="2"/>
      <c r="GYW54" s="2"/>
      <c r="GYX54" s="2"/>
      <c r="GYY54" s="2"/>
      <c r="GYZ54" s="2"/>
      <c r="GZA54" s="2"/>
      <c r="GZB54" s="2"/>
      <c r="GZC54" s="2"/>
      <c r="GZD54" s="2"/>
      <c r="GZE54" s="2"/>
      <c r="GZF54" s="2"/>
      <c r="GZG54" s="2"/>
      <c r="GZH54" s="2"/>
      <c r="GZI54" s="2"/>
      <c r="GZJ54" s="2"/>
      <c r="GZK54" s="2"/>
      <c r="GZL54" s="2"/>
      <c r="GZM54" s="2"/>
      <c r="GZN54" s="2"/>
      <c r="GZO54" s="2"/>
      <c r="GZP54" s="2"/>
      <c r="GZQ54" s="2"/>
      <c r="GZR54" s="2"/>
      <c r="GZS54" s="2"/>
      <c r="GZT54" s="2"/>
      <c r="GZU54" s="2"/>
      <c r="GZV54" s="2"/>
      <c r="GZW54" s="2"/>
      <c r="GZX54" s="2"/>
      <c r="GZY54" s="2"/>
      <c r="GZZ54" s="2"/>
      <c r="HAA54" s="2"/>
      <c r="HAB54" s="2"/>
      <c r="HAC54" s="2"/>
      <c r="HAD54" s="2"/>
      <c r="HAE54" s="2"/>
      <c r="HAF54" s="2"/>
      <c r="HAG54" s="2"/>
      <c r="HAH54" s="2"/>
      <c r="HAI54" s="2"/>
      <c r="HAJ54" s="2"/>
      <c r="HAK54" s="2"/>
      <c r="HAL54" s="2"/>
      <c r="HAM54" s="2"/>
      <c r="HAN54" s="2"/>
      <c r="HAO54" s="2"/>
      <c r="HAP54" s="2"/>
      <c r="HAQ54" s="2"/>
      <c r="HAR54" s="2"/>
      <c r="HAS54" s="2"/>
      <c r="HAT54" s="2"/>
      <c r="HAU54" s="2"/>
      <c r="HAV54" s="2"/>
      <c r="HAW54" s="2"/>
      <c r="HAX54" s="2"/>
      <c r="HAY54" s="2"/>
      <c r="HAZ54" s="2"/>
      <c r="HBA54" s="2"/>
      <c r="HBB54" s="2"/>
      <c r="HBC54" s="2"/>
      <c r="HBD54" s="2"/>
      <c r="HBE54" s="2"/>
      <c r="HBF54" s="2"/>
      <c r="HBG54" s="2"/>
      <c r="HBH54" s="2"/>
      <c r="HBI54" s="2"/>
      <c r="HBJ54" s="2"/>
      <c r="HBK54" s="2"/>
      <c r="HBL54" s="2"/>
      <c r="HBM54" s="2"/>
      <c r="HBN54" s="2"/>
      <c r="HBO54" s="2"/>
      <c r="HBP54" s="2"/>
      <c r="HBQ54" s="2"/>
      <c r="HBR54" s="2"/>
      <c r="HBS54" s="2"/>
      <c r="HBT54" s="2"/>
      <c r="HBU54" s="2"/>
      <c r="HBV54" s="2"/>
      <c r="HBW54" s="2"/>
      <c r="HBX54" s="2"/>
      <c r="HBY54" s="2"/>
      <c r="HBZ54" s="2"/>
      <c r="HCA54" s="2"/>
      <c r="HCB54" s="2"/>
      <c r="HCC54" s="2"/>
      <c r="HCD54" s="2"/>
      <c r="HCE54" s="2"/>
      <c r="HCF54" s="2"/>
      <c r="HCG54" s="2"/>
      <c r="HCH54" s="2"/>
      <c r="HCI54" s="2"/>
      <c r="HCJ54" s="2"/>
      <c r="HCK54" s="2"/>
      <c r="HCL54" s="2"/>
      <c r="HCM54" s="2"/>
      <c r="HCN54" s="2"/>
      <c r="HCO54" s="2"/>
      <c r="HCP54" s="2"/>
      <c r="HCQ54" s="2"/>
      <c r="HCR54" s="2"/>
      <c r="HCS54" s="2"/>
      <c r="HCT54" s="2"/>
      <c r="HCU54" s="2"/>
      <c r="HCV54" s="2"/>
      <c r="HCW54" s="2"/>
      <c r="HCX54" s="2"/>
      <c r="HCY54" s="2"/>
      <c r="HCZ54" s="2"/>
      <c r="HDA54" s="2"/>
      <c r="HDB54" s="2"/>
      <c r="HDC54" s="2"/>
      <c r="HDD54" s="2"/>
      <c r="HDE54" s="2"/>
      <c r="HDF54" s="2"/>
      <c r="HDG54" s="2"/>
      <c r="HDH54" s="2"/>
      <c r="HDI54" s="2"/>
      <c r="HDJ54" s="2"/>
      <c r="HDK54" s="2"/>
      <c r="HDL54" s="2"/>
      <c r="HDM54" s="2"/>
      <c r="HDN54" s="2"/>
      <c r="HDO54" s="2"/>
      <c r="HDP54" s="2"/>
      <c r="HDQ54" s="2"/>
      <c r="HDR54" s="2"/>
      <c r="HDS54" s="2"/>
      <c r="HDT54" s="2"/>
      <c r="HDU54" s="2"/>
      <c r="HDV54" s="2"/>
      <c r="HDW54" s="2"/>
      <c r="HDX54" s="2"/>
      <c r="HDY54" s="2"/>
      <c r="HDZ54" s="2"/>
      <c r="HEA54" s="2"/>
      <c r="HEB54" s="2"/>
      <c r="HEC54" s="2"/>
      <c r="HED54" s="2"/>
      <c r="HEE54" s="2"/>
      <c r="HEF54" s="2"/>
      <c r="HEG54" s="2"/>
      <c r="HEH54" s="2"/>
      <c r="HEI54" s="2"/>
      <c r="HEJ54" s="2"/>
      <c r="HEK54" s="2"/>
      <c r="HEL54" s="2"/>
      <c r="HEM54" s="2"/>
      <c r="HEN54" s="2"/>
      <c r="HEO54" s="2"/>
      <c r="HEP54" s="2"/>
      <c r="HEQ54" s="2"/>
      <c r="HER54" s="2"/>
      <c r="HES54" s="2"/>
      <c r="HET54" s="2"/>
      <c r="HEU54" s="2"/>
      <c r="HEV54" s="2"/>
      <c r="HEW54" s="2"/>
      <c r="HEX54" s="2"/>
      <c r="HEY54" s="2"/>
      <c r="HEZ54" s="2"/>
      <c r="HFA54" s="2"/>
      <c r="HFB54" s="2"/>
      <c r="HFC54" s="2"/>
      <c r="HFD54" s="2"/>
      <c r="HFE54" s="2"/>
      <c r="HFF54" s="2"/>
      <c r="HFG54" s="2"/>
      <c r="HFH54" s="2"/>
      <c r="HFI54" s="2"/>
      <c r="HFJ54" s="2"/>
      <c r="HFK54" s="2"/>
      <c r="HFL54" s="2"/>
      <c r="HFM54" s="2"/>
      <c r="HFN54" s="2"/>
      <c r="HFO54" s="2"/>
      <c r="HFP54" s="2"/>
      <c r="HFQ54" s="2"/>
      <c r="HFR54" s="2"/>
      <c r="HFS54" s="2"/>
      <c r="HFT54" s="2"/>
      <c r="HFU54" s="2"/>
      <c r="HFV54" s="2"/>
      <c r="HFW54" s="2"/>
      <c r="HFX54" s="2"/>
      <c r="HFY54" s="2"/>
      <c r="HFZ54" s="2"/>
      <c r="HGA54" s="2"/>
      <c r="HGB54" s="2"/>
      <c r="HGC54" s="2"/>
      <c r="HGD54" s="2"/>
      <c r="HGE54" s="2"/>
      <c r="HGF54" s="2"/>
      <c r="HGG54" s="2"/>
      <c r="HGH54" s="2"/>
      <c r="HGI54" s="2"/>
      <c r="HGJ54" s="2"/>
      <c r="HGK54" s="2"/>
      <c r="HGL54" s="2"/>
      <c r="HGM54" s="2"/>
      <c r="HGN54" s="2"/>
      <c r="HGO54" s="2"/>
      <c r="HGP54" s="2"/>
      <c r="HGQ54" s="2"/>
      <c r="HGR54" s="2"/>
      <c r="HGS54" s="2"/>
      <c r="HGT54" s="2"/>
      <c r="HGU54" s="2"/>
      <c r="HGV54" s="2"/>
      <c r="HGW54" s="2"/>
      <c r="HGX54" s="2"/>
      <c r="HGY54" s="2"/>
      <c r="HGZ54" s="2"/>
      <c r="HHA54" s="2"/>
      <c r="HHB54" s="2"/>
      <c r="HHC54" s="2"/>
      <c r="HHD54" s="2"/>
      <c r="HHE54" s="2"/>
      <c r="HHF54" s="2"/>
      <c r="HHG54" s="2"/>
      <c r="HHH54" s="2"/>
      <c r="HHI54" s="2"/>
      <c r="HHJ54" s="2"/>
      <c r="HHK54" s="2"/>
      <c r="HHL54" s="2"/>
      <c r="HHM54" s="2"/>
      <c r="HHN54" s="2"/>
      <c r="HHO54" s="2"/>
      <c r="HHP54" s="2"/>
      <c r="HHQ54" s="2"/>
      <c r="HHR54" s="2"/>
      <c r="HHS54" s="2"/>
      <c r="HHT54" s="2"/>
      <c r="HHU54" s="2"/>
      <c r="HHV54" s="2"/>
      <c r="HHW54" s="2"/>
      <c r="HHX54" s="2"/>
      <c r="HHY54" s="2"/>
      <c r="HHZ54" s="2"/>
      <c r="HIA54" s="2"/>
      <c r="HIB54" s="2"/>
      <c r="HIC54" s="2"/>
      <c r="HID54" s="2"/>
      <c r="HIE54" s="2"/>
      <c r="HIF54" s="2"/>
      <c r="HIG54" s="2"/>
      <c r="HIH54" s="2"/>
      <c r="HII54" s="2"/>
      <c r="HIJ54" s="2"/>
      <c r="HIK54" s="2"/>
      <c r="HIL54" s="2"/>
      <c r="HIM54" s="2"/>
      <c r="HIN54" s="2"/>
      <c r="HIO54" s="2"/>
      <c r="HIP54" s="2"/>
      <c r="HIQ54" s="2"/>
      <c r="HIR54" s="2"/>
      <c r="HIS54" s="2"/>
      <c r="HIT54" s="2"/>
      <c r="HIU54" s="2"/>
      <c r="HIV54" s="2"/>
      <c r="HIW54" s="2"/>
      <c r="HIX54" s="2"/>
      <c r="HIY54" s="2"/>
      <c r="HIZ54" s="2"/>
      <c r="HJA54" s="2"/>
      <c r="HJB54" s="2"/>
      <c r="HJC54" s="2"/>
      <c r="HJD54" s="2"/>
      <c r="HJE54" s="2"/>
      <c r="HJF54" s="2"/>
      <c r="HJG54" s="2"/>
      <c r="HJH54" s="2"/>
      <c r="HJI54" s="2"/>
      <c r="HJJ54" s="2"/>
      <c r="HJK54" s="2"/>
      <c r="HJL54" s="2"/>
      <c r="HJM54" s="2"/>
      <c r="HJN54" s="2"/>
      <c r="HJO54" s="2"/>
      <c r="HJP54" s="2"/>
      <c r="HJQ54" s="2"/>
      <c r="HJR54" s="2"/>
      <c r="HJS54" s="2"/>
      <c r="HJT54" s="2"/>
      <c r="HJU54" s="2"/>
      <c r="HJV54" s="2"/>
      <c r="HJW54" s="2"/>
      <c r="HJX54" s="2"/>
      <c r="HJY54" s="2"/>
      <c r="HJZ54" s="2"/>
      <c r="HKA54" s="2"/>
      <c r="HKB54" s="2"/>
      <c r="HKC54" s="2"/>
      <c r="HKD54" s="2"/>
      <c r="HKE54" s="2"/>
      <c r="HKF54" s="2"/>
      <c r="HKG54" s="2"/>
      <c r="HKH54" s="2"/>
      <c r="HKI54" s="2"/>
      <c r="HKJ54" s="2"/>
      <c r="HKK54" s="2"/>
      <c r="HKL54" s="2"/>
      <c r="HKM54" s="2"/>
      <c r="HKN54" s="2"/>
      <c r="HKO54" s="2"/>
      <c r="HKP54" s="2"/>
      <c r="HKQ54" s="2"/>
      <c r="HKR54" s="2"/>
      <c r="HKS54" s="2"/>
      <c r="HKT54" s="2"/>
      <c r="HKU54" s="2"/>
      <c r="HKV54" s="2"/>
      <c r="HKW54" s="2"/>
      <c r="HKX54" s="2"/>
      <c r="HKY54" s="2"/>
      <c r="HKZ54" s="2"/>
      <c r="HLA54" s="2"/>
      <c r="HLB54" s="2"/>
      <c r="HLC54" s="2"/>
      <c r="HLD54" s="2"/>
      <c r="HLE54" s="2"/>
      <c r="HLF54" s="2"/>
      <c r="HLG54" s="2"/>
      <c r="HLH54" s="2"/>
      <c r="HLI54" s="2"/>
      <c r="HLJ54" s="2"/>
      <c r="HLK54" s="2"/>
      <c r="HLL54" s="2"/>
      <c r="HLM54" s="2"/>
      <c r="HLN54" s="2"/>
      <c r="HLO54" s="2"/>
      <c r="HLP54" s="2"/>
      <c r="HLQ54" s="2"/>
      <c r="HLR54" s="2"/>
      <c r="HLS54" s="2"/>
      <c r="HLT54" s="2"/>
      <c r="HLU54" s="2"/>
      <c r="HLV54" s="2"/>
      <c r="HLW54" s="2"/>
      <c r="HLX54" s="2"/>
      <c r="HLY54" s="2"/>
      <c r="HLZ54" s="2"/>
      <c r="HMA54" s="2"/>
      <c r="HMB54" s="2"/>
      <c r="HMC54" s="2"/>
      <c r="HMD54" s="2"/>
      <c r="HME54" s="2"/>
      <c r="HMF54" s="2"/>
      <c r="HMG54" s="2"/>
      <c r="HMH54" s="2"/>
      <c r="HMI54" s="2"/>
      <c r="HMJ54" s="2"/>
      <c r="HMK54" s="2"/>
      <c r="HML54" s="2"/>
      <c r="HMM54" s="2"/>
      <c r="HMN54" s="2"/>
      <c r="HMO54" s="2"/>
      <c r="HMP54" s="2"/>
      <c r="HMQ54" s="2"/>
      <c r="HMR54" s="2"/>
      <c r="HMS54" s="2"/>
      <c r="HMT54" s="2"/>
      <c r="HMU54" s="2"/>
      <c r="HMV54" s="2"/>
      <c r="HMW54" s="2"/>
      <c r="HMX54" s="2"/>
      <c r="HMY54" s="2"/>
      <c r="HMZ54" s="2"/>
      <c r="HNA54" s="2"/>
      <c r="HNB54" s="2"/>
      <c r="HNC54" s="2"/>
      <c r="HND54" s="2"/>
      <c r="HNE54" s="2"/>
      <c r="HNF54" s="2"/>
      <c r="HNG54" s="2"/>
      <c r="HNH54" s="2"/>
      <c r="HNI54" s="2"/>
      <c r="HNJ54" s="2"/>
      <c r="HNK54" s="2"/>
      <c r="HNL54" s="2"/>
      <c r="HNM54" s="2"/>
      <c r="HNN54" s="2"/>
      <c r="HNO54" s="2"/>
      <c r="HNP54" s="2"/>
      <c r="HNQ54" s="2"/>
      <c r="HNR54" s="2"/>
      <c r="HNS54" s="2"/>
      <c r="HNT54" s="2"/>
      <c r="HNU54" s="2"/>
      <c r="HNV54" s="2"/>
      <c r="HNW54" s="2"/>
      <c r="HNX54" s="2"/>
      <c r="HNY54" s="2"/>
      <c r="HNZ54" s="2"/>
      <c r="HOA54" s="2"/>
      <c r="HOB54" s="2"/>
      <c r="HOC54" s="2"/>
      <c r="HOD54" s="2"/>
      <c r="HOE54" s="2"/>
      <c r="HOF54" s="2"/>
      <c r="HOG54" s="2"/>
      <c r="HOH54" s="2"/>
      <c r="HOI54" s="2"/>
      <c r="HOJ54" s="2"/>
      <c r="HOK54" s="2"/>
      <c r="HOL54" s="2"/>
      <c r="HOM54" s="2"/>
      <c r="HON54" s="2"/>
      <c r="HOO54" s="2"/>
      <c r="HOP54" s="2"/>
      <c r="HOQ54" s="2"/>
      <c r="HOR54" s="2"/>
      <c r="HOS54" s="2"/>
      <c r="HOT54" s="2"/>
      <c r="HOU54" s="2"/>
      <c r="HOV54" s="2"/>
      <c r="HOW54" s="2"/>
      <c r="HOX54" s="2"/>
      <c r="HOY54" s="2"/>
      <c r="HOZ54" s="2"/>
      <c r="HPA54" s="2"/>
      <c r="HPB54" s="2"/>
      <c r="HPC54" s="2"/>
      <c r="HPD54" s="2"/>
      <c r="HPE54" s="2"/>
      <c r="HPF54" s="2"/>
      <c r="HPG54" s="2"/>
      <c r="HPH54" s="2"/>
      <c r="HPI54" s="2"/>
      <c r="HPJ54" s="2"/>
      <c r="HPK54" s="2"/>
      <c r="HPL54" s="2"/>
      <c r="HPM54" s="2"/>
      <c r="HPN54" s="2"/>
      <c r="HPO54" s="2"/>
      <c r="HPP54" s="2"/>
      <c r="HPQ54" s="2"/>
      <c r="HPR54" s="2"/>
      <c r="HPS54" s="2"/>
      <c r="HPT54" s="2"/>
      <c r="HPU54" s="2"/>
      <c r="HPV54" s="2"/>
      <c r="HPW54" s="2"/>
      <c r="HPX54" s="2"/>
      <c r="HPY54" s="2"/>
      <c r="HPZ54" s="2"/>
      <c r="HQA54" s="2"/>
      <c r="HQB54" s="2"/>
      <c r="HQC54" s="2"/>
      <c r="HQD54" s="2"/>
      <c r="HQE54" s="2"/>
      <c r="HQF54" s="2"/>
      <c r="HQG54" s="2"/>
      <c r="HQH54" s="2"/>
      <c r="HQI54" s="2"/>
      <c r="HQJ54" s="2"/>
      <c r="HQK54" s="2"/>
      <c r="HQL54" s="2"/>
      <c r="HQM54" s="2"/>
      <c r="HQN54" s="2"/>
      <c r="HQO54" s="2"/>
      <c r="HQP54" s="2"/>
      <c r="HQQ54" s="2"/>
      <c r="HQR54" s="2"/>
      <c r="HQS54" s="2"/>
      <c r="HQT54" s="2"/>
      <c r="HQU54" s="2"/>
      <c r="HQV54" s="2"/>
      <c r="HQW54" s="2"/>
      <c r="HQX54" s="2"/>
      <c r="HQY54" s="2"/>
      <c r="HQZ54" s="2"/>
      <c r="HRA54" s="2"/>
      <c r="HRB54" s="2"/>
      <c r="HRC54" s="2"/>
      <c r="HRD54" s="2"/>
      <c r="HRE54" s="2"/>
      <c r="HRF54" s="2"/>
      <c r="HRG54" s="2"/>
      <c r="HRH54" s="2"/>
      <c r="HRI54" s="2"/>
      <c r="HRJ54" s="2"/>
      <c r="HRK54" s="2"/>
      <c r="HRL54" s="2"/>
      <c r="HRM54" s="2"/>
      <c r="HRN54" s="2"/>
      <c r="HRO54" s="2"/>
      <c r="HRP54" s="2"/>
      <c r="HRQ54" s="2"/>
      <c r="HRR54" s="2"/>
      <c r="HRS54" s="2"/>
      <c r="HRT54" s="2"/>
      <c r="HRU54" s="2"/>
      <c r="HRV54" s="2"/>
      <c r="HRW54" s="2"/>
      <c r="HRX54" s="2"/>
      <c r="HRY54" s="2"/>
      <c r="HRZ54" s="2"/>
      <c r="HSA54" s="2"/>
      <c r="HSB54" s="2"/>
      <c r="HSC54" s="2"/>
      <c r="HSD54" s="2"/>
      <c r="HSE54" s="2"/>
      <c r="HSF54" s="2"/>
      <c r="HSG54" s="2"/>
      <c r="HSH54" s="2"/>
      <c r="HSI54" s="2"/>
      <c r="HSJ54" s="2"/>
      <c r="HSK54" s="2"/>
      <c r="HSL54" s="2"/>
      <c r="HSM54" s="2"/>
      <c r="HSN54" s="2"/>
      <c r="HSO54" s="2"/>
      <c r="HSP54" s="2"/>
      <c r="HSQ54" s="2"/>
      <c r="HSR54" s="2"/>
      <c r="HSS54" s="2"/>
      <c r="HST54" s="2"/>
      <c r="HSU54" s="2"/>
      <c r="HSV54" s="2"/>
      <c r="HSW54" s="2"/>
      <c r="HSX54" s="2"/>
      <c r="HSY54" s="2"/>
      <c r="HSZ54" s="2"/>
      <c r="HTA54" s="2"/>
      <c r="HTB54" s="2"/>
      <c r="HTC54" s="2"/>
      <c r="HTD54" s="2"/>
      <c r="HTE54" s="2"/>
      <c r="HTF54" s="2"/>
      <c r="HTG54" s="2"/>
      <c r="HTH54" s="2"/>
      <c r="HTI54" s="2"/>
      <c r="HTJ54" s="2"/>
      <c r="HTK54" s="2"/>
      <c r="HTL54" s="2"/>
      <c r="HTM54" s="2"/>
      <c r="HTN54" s="2"/>
      <c r="HTO54" s="2"/>
      <c r="HTP54" s="2"/>
      <c r="HTQ54" s="2"/>
      <c r="HTR54" s="2"/>
      <c r="HTS54" s="2"/>
      <c r="HTT54" s="2"/>
      <c r="HTU54" s="2"/>
      <c r="HTV54" s="2"/>
      <c r="HTW54" s="2"/>
      <c r="HTX54" s="2"/>
      <c r="HTY54" s="2"/>
      <c r="HTZ54" s="2"/>
      <c r="HUA54" s="2"/>
      <c r="HUB54" s="2"/>
      <c r="HUC54" s="2"/>
      <c r="HUD54" s="2"/>
      <c r="HUE54" s="2"/>
      <c r="HUF54" s="2"/>
      <c r="HUG54" s="2"/>
      <c r="HUH54" s="2"/>
      <c r="HUI54" s="2"/>
      <c r="HUJ54" s="2"/>
      <c r="HUK54" s="2"/>
      <c r="HUL54" s="2"/>
      <c r="HUM54" s="2"/>
      <c r="HUN54" s="2"/>
      <c r="HUO54" s="2"/>
      <c r="HUP54" s="2"/>
      <c r="HUQ54" s="2"/>
      <c r="HUR54" s="2"/>
      <c r="HUS54" s="2"/>
      <c r="HUT54" s="2"/>
      <c r="HUU54" s="2"/>
      <c r="HUV54" s="2"/>
      <c r="HUW54" s="2"/>
      <c r="HUX54" s="2"/>
      <c r="HUY54" s="2"/>
      <c r="HUZ54" s="2"/>
      <c r="HVA54" s="2"/>
      <c r="HVB54" s="2"/>
      <c r="HVC54" s="2"/>
      <c r="HVD54" s="2"/>
      <c r="HVE54" s="2"/>
      <c r="HVF54" s="2"/>
      <c r="HVG54" s="2"/>
      <c r="HVH54" s="2"/>
      <c r="HVI54" s="2"/>
      <c r="HVJ54" s="2"/>
      <c r="HVK54" s="2"/>
      <c r="HVL54" s="2"/>
      <c r="HVM54" s="2"/>
      <c r="HVN54" s="2"/>
      <c r="HVO54" s="2"/>
      <c r="HVP54" s="2"/>
      <c r="HVQ54" s="2"/>
      <c r="HVR54" s="2"/>
      <c r="HVS54" s="2"/>
      <c r="HVT54" s="2"/>
      <c r="HVU54" s="2"/>
      <c r="HVV54" s="2"/>
      <c r="HVW54" s="2"/>
      <c r="HVX54" s="2"/>
      <c r="HVY54" s="2"/>
      <c r="HVZ54" s="2"/>
      <c r="HWA54" s="2"/>
      <c r="HWB54" s="2"/>
      <c r="HWC54" s="2"/>
      <c r="HWD54" s="2"/>
      <c r="HWE54" s="2"/>
      <c r="HWF54" s="2"/>
      <c r="HWG54" s="2"/>
      <c r="HWH54" s="2"/>
      <c r="HWI54" s="2"/>
      <c r="HWJ54" s="2"/>
      <c r="HWK54" s="2"/>
      <c r="HWL54" s="2"/>
      <c r="HWM54" s="2"/>
      <c r="HWN54" s="2"/>
      <c r="HWO54" s="2"/>
      <c r="HWP54" s="2"/>
      <c r="HWQ54" s="2"/>
      <c r="HWR54" s="2"/>
      <c r="HWS54" s="2"/>
      <c r="HWT54" s="2"/>
      <c r="HWU54" s="2"/>
      <c r="HWV54" s="2"/>
      <c r="HWW54" s="2"/>
      <c r="HWX54" s="2"/>
      <c r="HWY54" s="2"/>
      <c r="HWZ54" s="2"/>
      <c r="HXA54" s="2"/>
      <c r="HXB54" s="2"/>
      <c r="HXC54" s="2"/>
      <c r="HXD54" s="2"/>
      <c r="HXE54" s="2"/>
      <c r="HXF54" s="2"/>
      <c r="HXG54" s="2"/>
      <c r="HXH54" s="2"/>
      <c r="HXI54" s="2"/>
      <c r="HXJ54" s="2"/>
      <c r="HXK54" s="2"/>
      <c r="HXL54" s="2"/>
      <c r="HXM54" s="2"/>
      <c r="HXN54" s="2"/>
      <c r="HXO54" s="2"/>
      <c r="HXP54" s="2"/>
      <c r="HXQ54" s="2"/>
      <c r="HXR54" s="2"/>
      <c r="HXS54" s="2"/>
      <c r="HXT54" s="2"/>
      <c r="HXU54" s="2"/>
      <c r="HXV54" s="2"/>
      <c r="HXW54" s="2"/>
      <c r="HXX54" s="2"/>
      <c r="HXY54" s="2"/>
      <c r="HXZ54" s="2"/>
      <c r="HYA54" s="2"/>
      <c r="HYB54" s="2"/>
      <c r="HYC54" s="2"/>
      <c r="HYD54" s="2"/>
      <c r="HYE54" s="2"/>
      <c r="HYF54" s="2"/>
      <c r="HYG54" s="2"/>
      <c r="HYH54" s="2"/>
      <c r="HYI54" s="2"/>
      <c r="HYJ54" s="2"/>
      <c r="HYK54" s="2"/>
      <c r="HYL54" s="2"/>
      <c r="HYM54" s="2"/>
      <c r="HYN54" s="2"/>
      <c r="HYO54" s="2"/>
      <c r="HYP54" s="2"/>
      <c r="HYQ54" s="2"/>
      <c r="HYR54" s="2"/>
      <c r="HYS54" s="2"/>
      <c r="HYT54" s="2"/>
      <c r="HYU54" s="2"/>
      <c r="HYV54" s="2"/>
      <c r="HYW54" s="2"/>
      <c r="HYX54" s="2"/>
      <c r="HYY54" s="2"/>
      <c r="HYZ54" s="2"/>
      <c r="HZA54" s="2"/>
      <c r="HZB54" s="2"/>
      <c r="HZC54" s="2"/>
      <c r="HZD54" s="2"/>
      <c r="HZE54" s="2"/>
      <c r="HZF54" s="2"/>
      <c r="HZG54" s="2"/>
      <c r="HZH54" s="2"/>
      <c r="HZI54" s="2"/>
      <c r="HZJ54" s="2"/>
      <c r="HZK54" s="2"/>
      <c r="HZL54" s="2"/>
      <c r="HZM54" s="2"/>
      <c r="HZN54" s="2"/>
      <c r="HZO54" s="2"/>
      <c r="HZP54" s="2"/>
      <c r="HZQ54" s="2"/>
      <c r="HZR54" s="2"/>
      <c r="HZS54" s="2"/>
      <c r="HZT54" s="2"/>
      <c r="HZU54" s="2"/>
      <c r="HZV54" s="2"/>
      <c r="HZW54" s="2"/>
      <c r="HZX54" s="2"/>
      <c r="HZY54" s="2"/>
      <c r="HZZ54" s="2"/>
      <c r="IAA54" s="2"/>
      <c r="IAB54" s="2"/>
      <c r="IAC54" s="2"/>
      <c r="IAD54" s="2"/>
      <c r="IAE54" s="2"/>
      <c r="IAF54" s="2"/>
      <c r="IAG54" s="2"/>
      <c r="IAH54" s="2"/>
      <c r="IAI54" s="2"/>
      <c r="IAJ54" s="2"/>
      <c r="IAK54" s="2"/>
      <c r="IAL54" s="2"/>
      <c r="IAM54" s="2"/>
      <c r="IAN54" s="2"/>
      <c r="IAO54" s="2"/>
      <c r="IAP54" s="2"/>
      <c r="IAQ54" s="2"/>
      <c r="IAR54" s="2"/>
      <c r="IAS54" s="2"/>
      <c r="IAT54" s="2"/>
      <c r="IAU54" s="2"/>
      <c r="IAV54" s="2"/>
      <c r="IAW54" s="2"/>
      <c r="IAX54" s="2"/>
      <c r="IAY54" s="2"/>
      <c r="IAZ54" s="2"/>
      <c r="IBA54" s="2"/>
      <c r="IBB54" s="2"/>
      <c r="IBC54" s="2"/>
      <c r="IBD54" s="2"/>
      <c r="IBE54" s="2"/>
      <c r="IBF54" s="2"/>
      <c r="IBG54" s="2"/>
      <c r="IBH54" s="2"/>
      <c r="IBI54" s="2"/>
      <c r="IBJ54" s="2"/>
      <c r="IBK54" s="2"/>
      <c r="IBL54" s="2"/>
      <c r="IBM54" s="2"/>
      <c r="IBN54" s="2"/>
      <c r="IBO54" s="2"/>
      <c r="IBP54" s="2"/>
      <c r="IBQ54" s="2"/>
      <c r="IBR54" s="2"/>
      <c r="IBS54" s="2"/>
      <c r="IBT54" s="2"/>
      <c r="IBU54" s="2"/>
      <c r="IBV54" s="2"/>
      <c r="IBW54" s="2"/>
      <c r="IBX54" s="2"/>
      <c r="IBY54" s="2"/>
      <c r="IBZ54" s="2"/>
      <c r="ICA54" s="2"/>
      <c r="ICB54" s="2"/>
      <c r="ICC54" s="2"/>
      <c r="ICD54" s="2"/>
      <c r="ICE54" s="2"/>
      <c r="ICF54" s="2"/>
      <c r="ICG54" s="2"/>
      <c r="ICH54" s="2"/>
      <c r="ICI54" s="2"/>
      <c r="ICJ54" s="2"/>
      <c r="ICK54" s="2"/>
      <c r="ICL54" s="2"/>
      <c r="ICM54" s="2"/>
      <c r="ICN54" s="2"/>
      <c r="ICO54" s="2"/>
      <c r="ICP54" s="2"/>
      <c r="ICQ54" s="2"/>
      <c r="ICR54" s="2"/>
      <c r="ICS54" s="2"/>
      <c r="ICT54" s="2"/>
      <c r="ICU54" s="2"/>
      <c r="ICV54" s="2"/>
      <c r="ICW54" s="2"/>
      <c r="ICX54" s="2"/>
      <c r="ICY54" s="2"/>
      <c r="ICZ54" s="2"/>
      <c r="IDA54" s="2"/>
      <c r="IDB54" s="2"/>
      <c r="IDC54" s="2"/>
      <c r="IDD54" s="2"/>
      <c r="IDE54" s="2"/>
      <c r="IDF54" s="2"/>
      <c r="IDG54" s="2"/>
      <c r="IDH54" s="2"/>
      <c r="IDI54" s="2"/>
      <c r="IDJ54" s="2"/>
      <c r="IDK54" s="2"/>
      <c r="IDL54" s="2"/>
      <c r="IDM54" s="2"/>
      <c r="IDN54" s="2"/>
      <c r="IDO54" s="2"/>
      <c r="IDP54" s="2"/>
      <c r="IDQ54" s="2"/>
      <c r="IDR54" s="2"/>
      <c r="IDS54" s="2"/>
      <c r="IDT54" s="2"/>
      <c r="IDU54" s="2"/>
      <c r="IDV54" s="2"/>
      <c r="IDW54" s="2"/>
      <c r="IDX54" s="2"/>
      <c r="IDY54" s="2"/>
      <c r="IDZ54" s="2"/>
      <c r="IEA54" s="2"/>
      <c r="IEB54" s="2"/>
      <c r="IEC54" s="2"/>
      <c r="IED54" s="2"/>
      <c r="IEE54" s="2"/>
      <c r="IEF54" s="2"/>
      <c r="IEG54" s="2"/>
      <c r="IEH54" s="2"/>
      <c r="IEI54" s="2"/>
      <c r="IEJ54" s="2"/>
      <c r="IEK54" s="2"/>
      <c r="IEL54" s="2"/>
      <c r="IEM54" s="2"/>
      <c r="IEN54" s="2"/>
      <c r="IEO54" s="2"/>
      <c r="IEP54" s="2"/>
      <c r="IEQ54" s="2"/>
      <c r="IER54" s="2"/>
      <c r="IES54" s="2"/>
      <c r="IET54" s="2"/>
      <c r="IEU54" s="2"/>
      <c r="IEV54" s="2"/>
      <c r="IEW54" s="2"/>
      <c r="IEX54" s="2"/>
      <c r="IEY54" s="2"/>
      <c r="IEZ54" s="2"/>
      <c r="IFA54" s="2"/>
      <c r="IFB54" s="2"/>
      <c r="IFC54" s="2"/>
      <c r="IFD54" s="2"/>
      <c r="IFE54" s="2"/>
      <c r="IFF54" s="2"/>
      <c r="IFG54" s="2"/>
      <c r="IFH54" s="2"/>
      <c r="IFI54" s="2"/>
      <c r="IFJ54" s="2"/>
      <c r="IFK54" s="2"/>
      <c r="IFL54" s="2"/>
      <c r="IFM54" s="2"/>
      <c r="IFN54" s="2"/>
      <c r="IFO54" s="2"/>
      <c r="IFP54" s="2"/>
      <c r="IFQ54" s="2"/>
      <c r="IFR54" s="2"/>
      <c r="IFS54" s="2"/>
      <c r="IFT54" s="2"/>
      <c r="IFU54" s="2"/>
      <c r="IFV54" s="2"/>
      <c r="IFW54" s="2"/>
      <c r="IFX54" s="2"/>
      <c r="IFY54" s="2"/>
      <c r="IFZ54" s="2"/>
      <c r="IGA54" s="2"/>
      <c r="IGB54" s="2"/>
      <c r="IGC54" s="2"/>
      <c r="IGD54" s="2"/>
      <c r="IGE54" s="2"/>
      <c r="IGF54" s="2"/>
      <c r="IGG54" s="2"/>
      <c r="IGH54" s="2"/>
      <c r="IGI54" s="2"/>
      <c r="IGJ54" s="2"/>
      <c r="IGK54" s="2"/>
      <c r="IGL54" s="2"/>
      <c r="IGM54" s="2"/>
      <c r="IGN54" s="2"/>
      <c r="IGO54" s="2"/>
      <c r="IGP54" s="2"/>
      <c r="IGQ54" s="2"/>
      <c r="IGR54" s="2"/>
      <c r="IGS54" s="2"/>
      <c r="IGT54" s="2"/>
      <c r="IGU54" s="2"/>
      <c r="IGV54" s="2"/>
      <c r="IGW54" s="2"/>
      <c r="IGX54" s="2"/>
      <c r="IGY54" s="2"/>
      <c r="IGZ54" s="2"/>
      <c r="IHA54" s="2"/>
      <c r="IHB54" s="2"/>
      <c r="IHC54" s="2"/>
      <c r="IHD54" s="2"/>
      <c r="IHE54" s="2"/>
      <c r="IHF54" s="2"/>
      <c r="IHG54" s="2"/>
      <c r="IHH54" s="2"/>
      <c r="IHI54" s="2"/>
      <c r="IHJ54" s="2"/>
      <c r="IHK54" s="2"/>
      <c r="IHL54" s="2"/>
      <c r="IHM54" s="2"/>
      <c r="IHN54" s="2"/>
      <c r="IHO54" s="2"/>
      <c r="IHP54" s="2"/>
      <c r="IHQ54" s="2"/>
      <c r="IHR54" s="2"/>
      <c r="IHS54" s="2"/>
      <c r="IHT54" s="2"/>
      <c r="IHU54" s="2"/>
      <c r="IHV54" s="2"/>
      <c r="IHW54" s="2"/>
      <c r="IHX54" s="2"/>
      <c r="IHY54" s="2"/>
      <c r="IHZ54" s="2"/>
      <c r="IIA54" s="2"/>
      <c r="IIB54" s="2"/>
      <c r="IIC54" s="2"/>
      <c r="IID54" s="2"/>
      <c r="IIE54" s="2"/>
      <c r="IIF54" s="2"/>
      <c r="IIG54" s="2"/>
      <c r="IIH54" s="2"/>
      <c r="III54" s="2"/>
      <c r="IIJ54" s="2"/>
      <c r="IIK54" s="2"/>
      <c r="IIL54" s="2"/>
      <c r="IIM54" s="2"/>
      <c r="IIN54" s="2"/>
      <c r="IIO54" s="2"/>
      <c r="IIP54" s="2"/>
      <c r="IIQ54" s="2"/>
      <c r="IIR54" s="2"/>
      <c r="IIS54" s="2"/>
      <c r="IIT54" s="2"/>
      <c r="IIU54" s="2"/>
      <c r="IIV54" s="2"/>
      <c r="IIW54" s="2"/>
      <c r="IIX54" s="2"/>
      <c r="IIY54" s="2"/>
      <c r="IIZ54" s="2"/>
      <c r="IJA54" s="2"/>
      <c r="IJB54" s="2"/>
      <c r="IJC54" s="2"/>
      <c r="IJD54" s="2"/>
      <c r="IJE54" s="2"/>
      <c r="IJF54" s="2"/>
      <c r="IJG54" s="2"/>
      <c r="IJH54" s="2"/>
      <c r="IJI54" s="2"/>
      <c r="IJJ54" s="2"/>
      <c r="IJK54" s="2"/>
      <c r="IJL54" s="2"/>
      <c r="IJM54" s="2"/>
      <c r="IJN54" s="2"/>
      <c r="IJO54" s="2"/>
      <c r="IJP54" s="2"/>
      <c r="IJQ54" s="2"/>
      <c r="IJR54" s="2"/>
      <c r="IJS54" s="2"/>
      <c r="IJT54" s="2"/>
      <c r="IJU54" s="2"/>
      <c r="IJV54" s="2"/>
      <c r="IJW54" s="2"/>
      <c r="IJX54" s="2"/>
      <c r="IJY54" s="2"/>
      <c r="IJZ54" s="2"/>
      <c r="IKA54" s="2"/>
      <c r="IKB54" s="2"/>
      <c r="IKC54" s="2"/>
      <c r="IKD54" s="2"/>
      <c r="IKE54" s="2"/>
      <c r="IKF54" s="2"/>
      <c r="IKG54" s="2"/>
      <c r="IKH54" s="2"/>
      <c r="IKI54" s="2"/>
      <c r="IKJ54" s="2"/>
      <c r="IKK54" s="2"/>
      <c r="IKL54" s="2"/>
      <c r="IKM54" s="2"/>
      <c r="IKN54" s="2"/>
      <c r="IKO54" s="2"/>
      <c r="IKP54" s="2"/>
      <c r="IKQ54" s="2"/>
      <c r="IKR54" s="2"/>
      <c r="IKS54" s="2"/>
      <c r="IKT54" s="2"/>
      <c r="IKU54" s="2"/>
      <c r="IKV54" s="2"/>
      <c r="IKW54" s="2"/>
      <c r="IKX54" s="2"/>
      <c r="IKY54" s="2"/>
      <c r="IKZ54" s="2"/>
      <c r="ILA54" s="2"/>
      <c r="ILB54" s="2"/>
      <c r="ILC54" s="2"/>
      <c r="ILD54" s="2"/>
      <c r="ILE54" s="2"/>
      <c r="ILF54" s="2"/>
      <c r="ILG54" s="2"/>
      <c r="ILH54" s="2"/>
      <c r="ILI54" s="2"/>
      <c r="ILJ54" s="2"/>
      <c r="ILK54" s="2"/>
      <c r="ILL54" s="2"/>
      <c r="ILM54" s="2"/>
      <c r="ILN54" s="2"/>
      <c r="ILO54" s="2"/>
      <c r="ILP54" s="2"/>
      <c r="ILQ54" s="2"/>
      <c r="ILR54" s="2"/>
      <c r="ILS54" s="2"/>
      <c r="ILT54" s="2"/>
      <c r="ILU54" s="2"/>
      <c r="ILV54" s="2"/>
      <c r="ILW54" s="2"/>
      <c r="ILX54" s="2"/>
      <c r="ILY54" s="2"/>
      <c r="ILZ54" s="2"/>
      <c r="IMA54" s="2"/>
      <c r="IMB54" s="2"/>
      <c r="IMC54" s="2"/>
      <c r="IMD54" s="2"/>
      <c r="IME54" s="2"/>
      <c r="IMF54" s="2"/>
      <c r="IMG54" s="2"/>
      <c r="IMH54" s="2"/>
      <c r="IMI54" s="2"/>
      <c r="IMJ54" s="2"/>
      <c r="IMK54" s="2"/>
      <c r="IML54" s="2"/>
      <c r="IMM54" s="2"/>
      <c r="IMN54" s="2"/>
      <c r="IMO54" s="2"/>
      <c r="IMP54" s="2"/>
      <c r="IMQ54" s="2"/>
      <c r="IMR54" s="2"/>
      <c r="IMS54" s="2"/>
      <c r="IMT54" s="2"/>
      <c r="IMU54" s="2"/>
      <c r="IMV54" s="2"/>
      <c r="IMW54" s="2"/>
      <c r="IMX54" s="2"/>
      <c r="IMY54" s="2"/>
      <c r="IMZ54" s="2"/>
      <c r="INA54" s="2"/>
      <c r="INB54" s="2"/>
      <c r="INC54" s="2"/>
      <c r="IND54" s="2"/>
      <c r="INE54" s="2"/>
      <c r="INF54" s="2"/>
      <c r="ING54" s="2"/>
      <c r="INH54" s="2"/>
      <c r="INI54" s="2"/>
      <c r="INJ54" s="2"/>
      <c r="INK54" s="2"/>
      <c r="INL54" s="2"/>
      <c r="INM54" s="2"/>
      <c r="INN54" s="2"/>
      <c r="INO54" s="2"/>
      <c r="INP54" s="2"/>
      <c r="INQ54" s="2"/>
      <c r="INR54" s="2"/>
      <c r="INS54" s="2"/>
      <c r="INT54" s="2"/>
      <c r="INU54" s="2"/>
      <c r="INV54" s="2"/>
      <c r="INW54" s="2"/>
      <c r="INX54" s="2"/>
      <c r="INY54" s="2"/>
      <c r="INZ54" s="2"/>
      <c r="IOA54" s="2"/>
      <c r="IOB54" s="2"/>
      <c r="IOC54" s="2"/>
      <c r="IOD54" s="2"/>
      <c r="IOE54" s="2"/>
      <c r="IOF54" s="2"/>
      <c r="IOG54" s="2"/>
      <c r="IOH54" s="2"/>
      <c r="IOI54" s="2"/>
      <c r="IOJ54" s="2"/>
      <c r="IOK54" s="2"/>
      <c r="IOL54" s="2"/>
      <c r="IOM54" s="2"/>
      <c r="ION54" s="2"/>
      <c r="IOO54" s="2"/>
      <c r="IOP54" s="2"/>
      <c r="IOQ54" s="2"/>
      <c r="IOR54" s="2"/>
      <c r="IOS54" s="2"/>
      <c r="IOT54" s="2"/>
      <c r="IOU54" s="2"/>
      <c r="IOV54" s="2"/>
      <c r="IOW54" s="2"/>
      <c r="IOX54" s="2"/>
      <c r="IOY54" s="2"/>
      <c r="IOZ54" s="2"/>
      <c r="IPA54" s="2"/>
      <c r="IPB54" s="2"/>
      <c r="IPC54" s="2"/>
      <c r="IPD54" s="2"/>
      <c r="IPE54" s="2"/>
      <c r="IPF54" s="2"/>
      <c r="IPG54" s="2"/>
      <c r="IPH54" s="2"/>
      <c r="IPI54" s="2"/>
      <c r="IPJ54" s="2"/>
      <c r="IPK54" s="2"/>
      <c r="IPL54" s="2"/>
      <c r="IPM54" s="2"/>
      <c r="IPN54" s="2"/>
      <c r="IPO54" s="2"/>
      <c r="IPP54" s="2"/>
      <c r="IPQ54" s="2"/>
      <c r="IPR54" s="2"/>
      <c r="IPS54" s="2"/>
      <c r="IPT54" s="2"/>
      <c r="IPU54" s="2"/>
      <c r="IPV54" s="2"/>
      <c r="IPW54" s="2"/>
      <c r="IPX54" s="2"/>
      <c r="IPY54" s="2"/>
      <c r="IPZ54" s="2"/>
      <c r="IQA54" s="2"/>
      <c r="IQB54" s="2"/>
      <c r="IQC54" s="2"/>
      <c r="IQD54" s="2"/>
      <c r="IQE54" s="2"/>
      <c r="IQF54" s="2"/>
      <c r="IQG54" s="2"/>
      <c r="IQH54" s="2"/>
      <c r="IQI54" s="2"/>
      <c r="IQJ54" s="2"/>
      <c r="IQK54" s="2"/>
      <c r="IQL54" s="2"/>
      <c r="IQM54" s="2"/>
      <c r="IQN54" s="2"/>
      <c r="IQO54" s="2"/>
      <c r="IQP54" s="2"/>
      <c r="IQQ54" s="2"/>
      <c r="IQR54" s="2"/>
      <c r="IQS54" s="2"/>
      <c r="IQT54" s="2"/>
      <c r="IQU54" s="2"/>
      <c r="IQV54" s="2"/>
      <c r="IQW54" s="2"/>
      <c r="IQX54" s="2"/>
      <c r="IQY54" s="2"/>
      <c r="IQZ54" s="2"/>
      <c r="IRA54" s="2"/>
      <c r="IRB54" s="2"/>
      <c r="IRC54" s="2"/>
      <c r="IRD54" s="2"/>
      <c r="IRE54" s="2"/>
      <c r="IRF54" s="2"/>
      <c r="IRG54" s="2"/>
      <c r="IRH54" s="2"/>
      <c r="IRI54" s="2"/>
      <c r="IRJ54" s="2"/>
      <c r="IRK54" s="2"/>
      <c r="IRL54" s="2"/>
      <c r="IRM54" s="2"/>
      <c r="IRN54" s="2"/>
      <c r="IRO54" s="2"/>
      <c r="IRP54" s="2"/>
      <c r="IRQ54" s="2"/>
      <c r="IRR54" s="2"/>
      <c r="IRS54" s="2"/>
      <c r="IRT54" s="2"/>
      <c r="IRU54" s="2"/>
      <c r="IRV54" s="2"/>
      <c r="IRW54" s="2"/>
      <c r="IRX54" s="2"/>
      <c r="IRY54" s="2"/>
      <c r="IRZ54" s="2"/>
      <c r="ISA54" s="2"/>
      <c r="ISB54" s="2"/>
      <c r="ISC54" s="2"/>
      <c r="ISD54" s="2"/>
      <c r="ISE54" s="2"/>
      <c r="ISF54" s="2"/>
      <c r="ISG54" s="2"/>
      <c r="ISH54" s="2"/>
      <c r="ISI54" s="2"/>
      <c r="ISJ54" s="2"/>
      <c r="ISK54" s="2"/>
      <c r="ISL54" s="2"/>
      <c r="ISM54" s="2"/>
      <c r="ISN54" s="2"/>
      <c r="ISO54" s="2"/>
      <c r="ISP54" s="2"/>
      <c r="ISQ54" s="2"/>
      <c r="ISR54" s="2"/>
      <c r="ISS54" s="2"/>
      <c r="IST54" s="2"/>
      <c r="ISU54" s="2"/>
      <c r="ISV54" s="2"/>
      <c r="ISW54" s="2"/>
      <c r="ISX54" s="2"/>
      <c r="ISY54" s="2"/>
      <c r="ISZ54" s="2"/>
      <c r="ITA54" s="2"/>
      <c r="ITB54" s="2"/>
      <c r="ITC54" s="2"/>
      <c r="ITD54" s="2"/>
      <c r="ITE54" s="2"/>
      <c r="ITF54" s="2"/>
      <c r="ITG54" s="2"/>
      <c r="ITH54" s="2"/>
      <c r="ITI54" s="2"/>
      <c r="ITJ54" s="2"/>
      <c r="ITK54" s="2"/>
      <c r="ITL54" s="2"/>
      <c r="ITM54" s="2"/>
      <c r="ITN54" s="2"/>
      <c r="ITO54" s="2"/>
      <c r="ITP54" s="2"/>
      <c r="ITQ54" s="2"/>
      <c r="ITR54" s="2"/>
      <c r="ITS54" s="2"/>
      <c r="ITT54" s="2"/>
      <c r="ITU54" s="2"/>
      <c r="ITV54" s="2"/>
      <c r="ITW54" s="2"/>
      <c r="ITX54" s="2"/>
      <c r="ITY54" s="2"/>
      <c r="ITZ54" s="2"/>
      <c r="IUA54" s="2"/>
      <c r="IUB54" s="2"/>
      <c r="IUC54" s="2"/>
      <c r="IUD54" s="2"/>
      <c r="IUE54" s="2"/>
      <c r="IUF54" s="2"/>
      <c r="IUG54" s="2"/>
      <c r="IUH54" s="2"/>
      <c r="IUI54" s="2"/>
      <c r="IUJ54" s="2"/>
      <c r="IUK54" s="2"/>
      <c r="IUL54" s="2"/>
      <c r="IUM54" s="2"/>
      <c r="IUN54" s="2"/>
      <c r="IUO54" s="2"/>
      <c r="IUP54" s="2"/>
      <c r="IUQ54" s="2"/>
      <c r="IUR54" s="2"/>
      <c r="IUS54" s="2"/>
      <c r="IUT54" s="2"/>
      <c r="IUU54" s="2"/>
      <c r="IUV54" s="2"/>
      <c r="IUW54" s="2"/>
      <c r="IUX54" s="2"/>
      <c r="IUY54" s="2"/>
      <c r="IUZ54" s="2"/>
      <c r="IVA54" s="2"/>
      <c r="IVB54" s="2"/>
      <c r="IVC54" s="2"/>
      <c r="IVD54" s="2"/>
      <c r="IVE54" s="2"/>
      <c r="IVF54" s="2"/>
      <c r="IVG54" s="2"/>
      <c r="IVH54" s="2"/>
      <c r="IVI54" s="2"/>
      <c r="IVJ54" s="2"/>
      <c r="IVK54" s="2"/>
      <c r="IVL54" s="2"/>
      <c r="IVM54" s="2"/>
      <c r="IVN54" s="2"/>
      <c r="IVO54" s="2"/>
      <c r="IVP54" s="2"/>
      <c r="IVQ54" s="2"/>
      <c r="IVR54" s="2"/>
      <c r="IVS54" s="2"/>
      <c r="IVT54" s="2"/>
      <c r="IVU54" s="2"/>
      <c r="IVV54" s="2"/>
      <c r="IVW54" s="2"/>
      <c r="IVX54" s="2"/>
      <c r="IVY54" s="2"/>
      <c r="IVZ54" s="2"/>
      <c r="IWA54" s="2"/>
      <c r="IWB54" s="2"/>
      <c r="IWC54" s="2"/>
      <c r="IWD54" s="2"/>
      <c r="IWE54" s="2"/>
      <c r="IWF54" s="2"/>
      <c r="IWG54" s="2"/>
      <c r="IWH54" s="2"/>
      <c r="IWI54" s="2"/>
      <c r="IWJ54" s="2"/>
      <c r="IWK54" s="2"/>
      <c r="IWL54" s="2"/>
      <c r="IWM54" s="2"/>
      <c r="IWN54" s="2"/>
      <c r="IWO54" s="2"/>
      <c r="IWP54" s="2"/>
      <c r="IWQ54" s="2"/>
      <c r="IWR54" s="2"/>
      <c r="IWS54" s="2"/>
      <c r="IWT54" s="2"/>
      <c r="IWU54" s="2"/>
      <c r="IWV54" s="2"/>
      <c r="IWW54" s="2"/>
      <c r="IWX54" s="2"/>
      <c r="IWY54" s="2"/>
      <c r="IWZ54" s="2"/>
      <c r="IXA54" s="2"/>
      <c r="IXB54" s="2"/>
      <c r="IXC54" s="2"/>
      <c r="IXD54" s="2"/>
      <c r="IXE54" s="2"/>
      <c r="IXF54" s="2"/>
      <c r="IXG54" s="2"/>
      <c r="IXH54" s="2"/>
      <c r="IXI54" s="2"/>
      <c r="IXJ54" s="2"/>
      <c r="IXK54" s="2"/>
      <c r="IXL54" s="2"/>
      <c r="IXM54" s="2"/>
      <c r="IXN54" s="2"/>
      <c r="IXO54" s="2"/>
      <c r="IXP54" s="2"/>
      <c r="IXQ54" s="2"/>
      <c r="IXR54" s="2"/>
      <c r="IXS54" s="2"/>
      <c r="IXT54" s="2"/>
      <c r="IXU54" s="2"/>
      <c r="IXV54" s="2"/>
      <c r="IXW54" s="2"/>
      <c r="IXX54" s="2"/>
      <c r="IXY54" s="2"/>
      <c r="IXZ54" s="2"/>
      <c r="IYA54" s="2"/>
      <c r="IYB54" s="2"/>
      <c r="IYC54" s="2"/>
      <c r="IYD54" s="2"/>
      <c r="IYE54" s="2"/>
      <c r="IYF54" s="2"/>
      <c r="IYG54" s="2"/>
      <c r="IYH54" s="2"/>
      <c r="IYI54" s="2"/>
      <c r="IYJ54" s="2"/>
      <c r="IYK54" s="2"/>
      <c r="IYL54" s="2"/>
      <c r="IYM54" s="2"/>
      <c r="IYN54" s="2"/>
      <c r="IYO54" s="2"/>
      <c r="IYP54" s="2"/>
      <c r="IYQ54" s="2"/>
      <c r="IYR54" s="2"/>
      <c r="IYS54" s="2"/>
      <c r="IYT54" s="2"/>
      <c r="IYU54" s="2"/>
      <c r="IYV54" s="2"/>
      <c r="IYW54" s="2"/>
      <c r="IYX54" s="2"/>
      <c r="IYY54" s="2"/>
      <c r="IYZ54" s="2"/>
      <c r="IZA54" s="2"/>
      <c r="IZB54" s="2"/>
      <c r="IZC54" s="2"/>
      <c r="IZD54" s="2"/>
      <c r="IZE54" s="2"/>
      <c r="IZF54" s="2"/>
      <c r="IZG54" s="2"/>
      <c r="IZH54" s="2"/>
      <c r="IZI54" s="2"/>
      <c r="IZJ54" s="2"/>
      <c r="IZK54" s="2"/>
      <c r="IZL54" s="2"/>
      <c r="IZM54" s="2"/>
      <c r="IZN54" s="2"/>
      <c r="IZO54" s="2"/>
      <c r="IZP54" s="2"/>
      <c r="IZQ54" s="2"/>
      <c r="IZR54" s="2"/>
      <c r="IZS54" s="2"/>
      <c r="IZT54" s="2"/>
      <c r="IZU54" s="2"/>
      <c r="IZV54" s="2"/>
      <c r="IZW54" s="2"/>
      <c r="IZX54" s="2"/>
      <c r="IZY54" s="2"/>
      <c r="IZZ54" s="2"/>
      <c r="JAA54" s="2"/>
      <c r="JAB54" s="2"/>
      <c r="JAC54" s="2"/>
      <c r="JAD54" s="2"/>
      <c r="JAE54" s="2"/>
      <c r="JAF54" s="2"/>
      <c r="JAG54" s="2"/>
      <c r="JAH54" s="2"/>
      <c r="JAI54" s="2"/>
      <c r="JAJ54" s="2"/>
      <c r="JAK54" s="2"/>
      <c r="JAL54" s="2"/>
      <c r="JAM54" s="2"/>
      <c r="JAN54" s="2"/>
      <c r="JAO54" s="2"/>
      <c r="JAP54" s="2"/>
      <c r="JAQ54" s="2"/>
      <c r="JAR54" s="2"/>
      <c r="JAS54" s="2"/>
      <c r="JAT54" s="2"/>
      <c r="JAU54" s="2"/>
      <c r="JAV54" s="2"/>
      <c r="JAW54" s="2"/>
      <c r="JAX54" s="2"/>
      <c r="JAY54" s="2"/>
      <c r="JAZ54" s="2"/>
      <c r="JBA54" s="2"/>
      <c r="JBB54" s="2"/>
      <c r="JBC54" s="2"/>
      <c r="JBD54" s="2"/>
      <c r="JBE54" s="2"/>
      <c r="JBF54" s="2"/>
      <c r="JBG54" s="2"/>
      <c r="JBH54" s="2"/>
      <c r="JBI54" s="2"/>
      <c r="JBJ54" s="2"/>
      <c r="JBK54" s="2"/>
      <c r="JBL54" s="2"/>
      <c r="JBM54" s="2"/>
      <c r="JBN54" s="2"/>
      <c r="JBO54" s="2"/>
      <c r="JBP54" s="2"/>
      <c r="JBQ54" s="2"/>
      <c r="JBR54" s="2"/>
      <c r="JBS54" s="2"/>
      <c r="JBT54" s="2"/>
      <c r="JBU54" s="2"/>
      <c r="JBV54" s="2"/>
      <c r="JBW54" s="2"/>
      <c r="JBX54" s="2"/>
      <c r="JBY54" s="2"/>
      <c r="JBZ54" s="2"/>
      <c r="JCA54" s="2"/>
      <c r="JCB54" s="2"/>
      <c r="JCC54" s="2"/>
      <c r="JCD54" s="2"/>
      <c r="JCE54" s="2"/>
      <c r="JCF54" s="2"/>
      <c r="JCG54" s="2"/>
      <c r="JCH54" s="2"/>
      <c r="JCI54" s="2"/>
      <c r="JCJ54" s="2"/>
      <c r="JCK54" s="2"/>
      <c r="JCL54" s="2"/>
      <c r="JCM54" s="2"/>
      <c r="JCN54" s="2"/>
      <c r="JCO54" s="2"/>
      <c r="JCP54" s="2"/>
      <c r="JCQ54" s="2"/>
      <c r="JCR54" s="2"/>
      <c r="JCS54" s="2"/>
      <c r="JCT54" s="2"/>
      <c r="JCU54" s="2"/>
      <c r="JCV54" s="2"/>
      <c r="JCW54" s="2"/>
      <c r="JCX54" s="2"/>
      <c r="JCY54" s="2"/>
      <c r="JCZ54" s="2"/>
      <c r="JDA54" s="2"/>
      <c r="JDB54" s="2"/>
      <c r="JDC54" s="2"/>
      <c r="JDD54" s="2"/>
      <c r="JDE54" s="2"/>
      <c r="JDF54" s="2"/>
      <c r="JDG54" s="2"/>
      <c r="JDH54" s="2"/>
      <c r="JDI54" s="2"/>
      <c r="JDJ54" s="2"/>
      <c r="JDK54" s="2"/>
      <c r="JDL54" s="2"/>
      <c r="JDM54" s="2"/>
      <c r="JDN54" s="2"/>
      <c r="JDO54" s="2"/>
      <c r="JDP54" s="2"/>
      <c r="JDQ54" s="2"/>
      <c r="JDR54" s="2"/>
      <c r="JDS54" s="2"/>
      <c r="JDT54" s="2"/>
      <c r="JDU54" s="2"/>
      <c r="JDV54" s="2"/>
      <c r="JDW54" s="2"/>
      <c r="JDX54" s="2"/>
      <c r="JDY54" s="2"/>
      <c r="JDZ54" s="2"/>
      <c r="JEA54" s="2"/>
      <c r="JEB54" s="2"/>
      <c r="JEC54" s="2"/>
      <c r="JED54" s="2"/>
      <c r="JEE54" s="2"/>
      <c r="JEF54" s="2"/>
      <c r="JEG54" s="2"/>
      <c r="JEH54" s="2"/>
      <c r="JEI54" s="2"/>
      <c r="JEJ54" s="2"/>
      <c r="JEK54" s="2"/>
      <c r="JEL54" s="2"/>
      <c r="JEM54" s="2"/>
      <c r="JEN54" s="2"/>
      <c r="JEO54" s="2"/>
      <c r="JEP54" s="2"/>
      <c r="JEQ54" s="2"/>
      <c r="JER54" s="2"/>
      <c r="JES54" s="2"/>
      <c r="JET54" s="2"/>
      <c r="JEU54" s="2"/>
      <c r="JEV54" s="2"/>
      <c r="JEW54" s="2"/>
      <c r="JEX54" s="2"/>
      <c r="JEY54" s="2"/>
      <c r="JEZ54" s="2"/>
      <c r="JFA54" s="2"/>
      <c r="JFB54" s="2"/>
      <c r="JFC54" s="2"/>
      <c r="JFD54" s="2"/>
      <c r="JFE54" s="2"/>
      <c r="JFF54" s="2"/>
      <c r="JFG54" s="2"/>
      <c r="JFH54" s="2"/>
      <c r="JFI54" s="2"/>
      <c r="JFJ54" s="2"/>
      <c r="JFK54" s="2"/>
      <c r="JFL54" s="2"/>
      <c r="JFM54" s="2"/>
      <c r="JFN54" s="2"/>
      <c r="JFO54" s="2"/>
      <c r="JFP54" s="2"/>
      <c r="JFQ54" s="2"/>
      <c r="JFR54" s="2"/>
      <c r="JFS54" s="2"/>
      <c r="JFT54" s="2"/>
      <c r="JFU54" s="2"/>
      <c r="JFV54" s="2"/>
      <c r="JFW54" s="2"/>
      <c r="JFX54" s="2"/>
      <c r="JFY54" s="2"/>
      <c r="JFZ54" s="2"/>
      <c r="JGA54" s="2"/>
      <c r="JGB54" s="2"/>
      <c r="JGC54" s="2"/>
      <c r="JGD54" s="2"/>
      <c r="JGE54" s="2"/>
      <c r="JGF54" s="2"/>
      <c r="JGG54" s="2"/>
      <c r="JGH54" s="2"/>
      <c r="JGI54" s="2"/>
      <c r="JGJ54" s="2"/>
      <c r="JGK54" s="2"/>
      <c r="JGL54" s="2"/>
      <c r="JGM54" s="2"/>
      <c r="JGN54" s="2"/>
      <c r="JGO54" s="2"/>
      <c r="JGP54" s="2"/>
      <c r="JGQ54" s="2"/>
      <c r="JGR54" s="2"/>
      <c r="JGS54" s="2"/>
      <c r="JGT54" s="2"/>
      <c r="JGU54" s="2"/>
      <c r="JGV54" s="2"/>
      <c r="JGW54" s="2"/>
      <c r="JGX54" s="2"/>
      <c r="JGY54" s="2"/>
      <c r="JGZ54" s="2"/>
      <c r="JHA54" s="2"/>
      <c r="JHB54" s="2"/>
      <c r="JHC54" s="2"/>
      <c r="JHD54" s="2"/>
      <c r="JHE54" s="2"/>
      <c r="JHF54" s="2"/>
      <c r="JHG54" s="2"/>
      <c r="JHH54" s="2"/>
      <c r="JHI54" s="2"/>
      <c r="JHJ54" s="2"/>
      <c r="JHK54" s="2"/>
      <c r="JHL54" s="2"/>
      <c r="JHM54" s="2"/>
      <c r="JHN54" s="2"/>
      <c r="JHO54" s="2"/>
      <c r="JHP54" s="2"/>
      <c r="JHQ54" s="2"/>
      <c r="JHR54" s="2"/>
      <c r="JHS54" s="2"/>
      <c r="JHT54" s="2"/>
      <c r="JHU54" s="2"/>
      <c r="JHV54" s="2"/>
      <c r="JHW54" s="2"/>
      <c r="JHX54" s="2"/>
      <c r="JHY54" s="2"/>
      <c r="JHZ54" s="2"/>
      <c r="JIA54" s="2"/>
      <c r="JIB54" s="2"/>
      <c r="JIC54" s="2"/>
      <c r="JID54" s="2"/>
      <c r="JIE54" s="2"/>
      <c r="JIF54" s="2"/>
      <c r="JIG54" s="2"/>
      <c r="JIH54" s="2"/>
      <c r="JII54" s="2"/>
      <c r="JIJ54" s="2"/>
      <c r="JIK54" s="2"/>
      <c r="JIL54" s="2"/>
      <c r="JIM54" s="2"/>
      <c r="JIN54" s="2"/>
      <c r="JIO54" s="2"/>
      <c r="JIP54" s="2"/>
      <c r="JIQ54" s="2"/>
      <c r="JIR54" s="2"/>
      <c r="JIS54" s="2"/>
      <c r="JIT54" s="2"/>
      <c r="JIU54" s="2"/>
      <c r="JIV54" s="2"/>
      <c r="JIW54" s="2"/>
      <c r="JIX54" s="2"/>
      <c r="JIY54" s="2"/>
      <c r="JIZ54" s="2"/>
      <c r="JJA54" s="2"/>
      <c r="JJB54" s="2"/>
      <c r="JJC54" s="2"/>
      <c r="JJD54" s="2"/>
      <c r="JJE54" s="2"/>
      <c r="JJF54" s="2"/>
      <c r="JJG54" s="2"/>
      <c r="JJH54" s="2"/>
      <c r="JJI54" s="2"/>
      <c r="JJJ54" s="2"/>
      <c r="JJK54" s="2"/>
      <c r="JJL54" s="2"/>
      <c r="JJM54" s="2"/>
      <c r="JJN54" s="2"/>
      <c r="JJO54" s="2"/>
      <c r="JJP54" s="2"/>
      <c r="JJQ54" s="2"/>
      <c r="JJR54" s="2"/>
      <c r="JJS54" s="2"/>
      <c r="JJT54" s="2"/>
      <c r="JJU54" s="2"/>
      <c r="JJV54" s="2"/>
      <c r="JJW54" s="2"/>
      <c r="JJX54" s="2"/>
      <c r="JJY54" s="2"/>
      <c r="JJZ54" s="2"/>
      <c r="JKA54" s="2"/>
      <c r="JKB54" s="2"/>
      <c r="JKC54" s="2"/>
      <c r="JKD54" s="2"/>
      <c r="JKE54" s="2"/>
      <c r="JKF54" s="2"/>
      <c r="JKG54" s="2"/>
      <c r="JKH54" s="2"/>
      <c r="JKI54" s="2"/>
      <c r="JKJ54" s="2"/>
      <c r="JKK54" s="2"/>
      <c r="JKL54" s="2"/>
      <c r="JKM54" s="2"/>
      <c r="JKN54" s="2"/>
      <c r="JKO54" s="2"/>
      <c r="JKP54" s="2"/>
      <c r="JKQ54" s="2"/>
      <c r="JKR54" s="2"/>
      <c r="JKS54" s="2"/>
      <c r="JKT54" s="2"/>
      <c r="JKU54" s="2"/>
      <c r="JKV54" s="2"/>
      <c r="JKW54" s="2"/>
      <c r="JKX54" s="2"/>
      <c r="JKY54" s="2"/>
      <c r="JKZ54" s="2"/>
      <c r="JLA54" s="2"/>
      <c r="JLB54" s="2"/>
      <c r="JLC54" s="2"/>
      <c r="JLD54" s="2"/>
      <c r="JLE54" s="2"/>
      <c r="JLF54" s="2"/>
      <c r="JLG54" s="2"/>
      <c r="JLH54" s="2"/>
      <c r="JLI54" s="2"/>
      <c r="JLJ54" s="2"/>
      <c r="JLK54" s="2"/>
      <c r="JLL54" s="2"/>
      <c r="JLM54" s="2"/>
      <c r="JLN54" s="2"/>
      <c r="JLO54" s="2"/>
      <c r="JLP54" s="2"/>
      <c r="JLQ54" s="2"/>
      <c r="JLR54" s="2"/>
      <c r="JLS54" s="2"/>
      <c r="JLT54" s="2"/>
      <c r="JLU54" s="2"/>
      <c r="JLV54" s="2"/>
      <c r="JLW54" s="2"/>
      <c r="JLX54" s="2"/>
      <c r="JLY54" s="2"/>
      <c r="JLZ54" s="2"/>
      <c r="JMA54" s="2"/>
      <c r="JMB54" s="2"/>
      <c r="JMC54" s="2"/>
      <c r="JMD54" s="2"/>
      <c r="JME54" s="2"/>
      <c r="JMF54" s="2"/>
      <c r="JMG54" s="2"/>
      <c r="JMH54" s="2"/>
      <c r="JMI54" s="2"/>
      <c r="JMJ54" s="2"/>
      <c r="JMK54" s="2"/>
      <c r="JML54" s="2"/>
      <c r="JMM54" s="2"/>
      <c r="JMN54" s="2"/>
      <c r="JMO54" s="2"/>
      <c r="JMP54" s="2"/>
      <c r="JMQ54" s="2"/>
      <c r="JMR54" s="2"/>
      <c r="JMS54" s="2"/>
      <c r="JMT54" s="2"/>
      <c r="JMU54" s="2"/>
      <c r="JMV54" s="2"/>
      <c r="JMW54" s="2"/>
      <c r="JMX54" s="2"/>
      <c r="JMY54" s="2"/>
      <c r="JMZ54" s="2"/>
      <c r="JNA54" s="2"/>
      <c r="JNB54" s="2"/>
      <c r="JNC54" s="2"/>
      <c r="JND54" s="2"/>
      <c r="JNE54" s="2"/>
      <c r="JNF54" s="2"/>
      <c r="JNG54" s="2"/>
      <c r="JNH54" s="2"/>
      <c r="JNI54" s="2"/>
      <c r="JNJ54" s="2"/>
      <c r="JNK54" s="2"/>
      <c r="JNL54" s="2"/>
      <c r="JNM54" s="2"/>
      <c r="JNN54" s="2"/>
      <c r="JNO54" s="2"/>
      <c r="JNP54" s="2"/>
      <c r="JNQ54" s="2"/>
      <c r="JNR54" s="2"/>
      <c r="JNS54" s="2"/>
      <c r="JNT54" s="2"/>
      <c r="JNU54" s="2"/>
      <c r="JNV54" s="2"/>
      <c r="JNW54" s="2"/>
      <c r="JNX54" s="2"/>
      <c r="JNY54" s="2"/>
      <c r="JNZ54" s="2"/>
      <c r="JOA54" s="2"/>
      <c r="JOB54" s="2"/>
      <c r="JOC54" s="2"/>
      <c r="JOD54" s="2"/>
      <c r="JOE54" s="2"/>
      <c r="JOF54" s="2"/>
      <c r="JOG54" s="2"/>
      <c r="JOH54" s="2"/>
      <c r="JOI54" s="2"/>
      <c r="JOJ54" s="2"/>
      <c r="JOK54" s="2"/>
      <c r="JOL54" s="2"/>
      <c r="JOM54" s="2"/>
      <c r="JON54" s="2"/>
      <c r="JOO54" s="2"/>
      <c r="JOP54" s="2"/>
      <c r="JOQ54" s="2"/>
      <c r="JOR54" s="2"/>
      <c r="JOS54" s="2"/>
      <c r="JOT54" s="2"/>
      <c r="JOU54" s="2"/>
      <c r="JOV54" s="2"/>
      <c r="JOW54" s="2"/>
      <c r="JOX54" s="2"/>
      <c r="JOY54" s="2"/>
      <c r="JOZ54" s="2"/>
      <c r="JPA54" s="2"/>
      <c r="JPB54" s="2"/>
      <c r="JPC54" s="2"/>
      <c r="JPD54" s="2"/>
      <c r="JPE54" s="2"/>
      <c r="JPF54" s="2"/>
      <c r="JPG54" s="2"/>
      <c r="JPH54" s="2"/>
      <c r="JPI54" s="2"/>
      <c r="JPJ54" s="2"/>
      <c r="JPK54" s="2"/>
      <c r="JPL54" s="2"/>
      <c r="JPM54" s="2"/>
      <c r="JPN54" s="2"/>
      <c r="JPO54" s="2"/>
      <c r="JPP54" s="2"/>
      <c r="JPQ54" s="2"/>
      <c r="JPR54" s="2"/>
      <c r="JPS54" s="2"/>
      <c r="JPT54" s="2"/>
      <c r="JPU54" s="2"/>
      <c r="JPV54" s="2"/>
      <c r="JPW54" s="2"/>
      <c r="JPX54" s="2"/>
      <c r="JPY54" s="2"/>
      <c r="JPZ54" s="2"/>
      <c r="JQA54" s="2"/>
      <c r="JQB54" s="2"/>
      <c r="JQC54" s="2"/>
      <c r="JQD54" s="2"/>
      <c r="JQE54" s="2"/>
      <c r="JQF54" s="2"/>
      <c r="JQG54" s="2"/>
      <c r="JQH54" s="2"/>
      <c r="JQI54" s="2"/>
      <c r="JQJ54" s="2"/>
      <c r="JQK54" s="2"/>
      <c r="JQL54" s="2"/>
      <c r="JQM54" s="2"/>
      <c r="JQN54" s="2"/>
      <c r="JQO54" s="2"/>
      <c r="JQP54" s="2"/>
      <c r="JQQ54" s="2"/>
      <c r="JQR54" s="2"/>
      <c r="JQS54" s="2"/>
      <c r="JQT54" s="2"/>
      <c r="JQU54" s="2"/>
      <c r="JQV54" s="2"/>
      <c r="JQW54" s="2"/>
      <c r="JQX54" s="2"/>
      <c r="JQY54" s="2"/>
      <c r="JQZ54" s="2"/>
      <c r="JRA54" s="2"/>
      <c r="JRB54" s="2"/>
      <c r="JRC54" s="2"/>
      <c r="JRD54" s="2"/>
      <c r="JRE54" s="2"/>
      <c r="JRF54" s="2"/>
      <c r="JRG54" s="2"/>
      <c r="JRH54" s="2"/>
      <c r="JRI54" s="2"/>
      <c r="JRJ54" s="2"/>
      <c r="JRK54" s="2"/>
      <c r="JRL54" s="2"/>
      <c r="JRM54" s="2"/>
      <c r="JRN54" s="2"/>
      <c r="JRO54" s="2"/>
      <c r="JRP54" s="2"/>
      <c r="JRQ54" s="2"/>
      <c r="JRR54" s="2"/>
      <c r="JRS54" s="2"/>
      <c r="JRT54" s="2"/>
      <c r="JRU54" s="2"/>
      <c r="JRV54" s="2"/>
      <c r="JRW54" s="2"/>
      <c r="JRX54" s="2"/>
      <c r="JRY54" s="2"/>
      <c r="JRZ54" s="2"/>
      <c r="JSA54" s="2"/>
      <c r="JSB54" s="2"/>
      <c r="JSC54" s="2"/>
      <c r="JSD54" s="2"/>
      <c r="JSE54" s="2"/>
      <c r="JSF54" s="2"/>
      <c r="JSG54" s="2"/>
      <c r="JSH54" s="2"/>
      <c r="JSI54" s="2"/>
      <c r="JSJ54" s="2"/>
      <c r="JSK54" s="2"/>
      <c r="JSL54" s="2"/>
      <c r="JSM54" s="2"/>
      <c r="JSN54" s="2"/>
      <c r="JSO54" s="2"/>
      <c r="JSP54" s="2"/>
      <c r="JSQ54" s="2"/>
      <c r="JSR54" s="2"/>
      <c r="JSS54" s="2"/>
      <c r="JST54" s="2"/>
      <c r="JSU54" s="2"/>
      <c r="JSV54" s="2"/>
      <c r="JSW54" s="2"/>
      <c r="JSX54" s="2"/>
      <c r="JSY54" s="2"/>
      <c r="JSZ54" s="2"/>
      <c r="JTA54" s="2"/>
      <c r="JTB54" s="2"/>
      <c r="JTC54" s="2"/>
      <c r="JTD54" s="2"/>
      <c r="JTE54" s="2"/>
      <c r="JTF54" s="2"/>
      <c r="JTG54" s="2"/>
      <c r="JTH54" s="2"/>
      <c r="JTI54" s="2"/>
      <c r="JTJ54" s="2"/>
      <c r="JTK54" s="2"/>
      <c r="JTL54" s="2"/>
      <c r="JTM54" s="2"/>
      <c r="JTN54" s="2"/>
      <c r="JTO54" s="2"/>
      <c r="JTP54" s="2"/>
      <c r="JTQ54" s="2"/>
      <c r="JTR54" s="2"/>
      <c r="JTS54" s="2"/>
      <c r="JTT54" s="2"/>
      <c r="JTU54" s="2"/>
      <c r="JTV54" s="2"/>
      <c r="JTW54" s="2"/>
      <c r="JTX54" s="2"/>
      <c r="JTY54" s="2"/>
      <c r="JTZ54" s="2"/>
      <c r="JUA54" s="2"/>
      <c r="JUB54" s="2"/>
      <c r="JUC54" s="2"/>
      <c r="JUD54" s="2"/>
      <c r="JUE54" s="2"/>
      <c r="JUF54" s="2"/>
      <c r="JUG54" s="2"/>
      <c r="JUH54" s="2"/>
      <c r="JUI54" s="2"/>
      <c r="JUJ54" s="2"/>
      <c r="JUK54" s="2"/>
      <c r="JUL54" s="2"/>
      <c r="JUM54" s="2"/>
      <c r="JUN54" s="2"/>
      <c r="JUO54" s="2"/>
      <c r="JUP54" s="2"/>
      <c r="JUQ54" s="2"/>
      <c r="JUR54" s="2"/>
      <c r="JUS54" s="2"/>
      <c r="JUT54" s="2"/>
      <c r="JUU54" s="2"/>
      <c r="JUV54" s="2"/>
      <c r="JUW54" s="2"/>
      <c r="JUX54" s="2"/>
      <c r="JUY54" s="2"/>
      <c r="JUZ54" s="2"/>
      <c r="JVA54" s="2"/>
      <c r="JVB54" s="2"/>
      <c r="JVC54" s="2"/>
      <c r="JVD54" s="2"/>
      <c r="JVE54" s="2"/>
      <c r="JVF54" s="2"/>
      <c r="JVG54" s="2"/>
      <c r="JVH54" s="2"/>
      <c r="JVI54" s="2"/>
      <c r="JVJ54" s="2"/>
      <c r="JVK54" s="2"/>
      <c r="JVL54" s="2"/>
      <c r="JVM54" s="2"/>
      <c r="JVN54" s="2"/>
      <c r="JVO54" s="2"/>
      <c r="JVP54" s="2"/>
      <c r="JVQ54" s="2"/>
      <c r="JVR54" s="2"/>
      <c r="JVS54" s="2"/>
      <c r="JVT54" s="2"/>
      <c r="JVU54" s="2"/>
      <c r="JVV54" s="2"/>
      <c r="JVW54" s="2"/>
      <c r="JVX54" s="2"/>
      <c r="JVY54" s="2"/>
      <c r="JVZ54" s="2"/>
      <c r="JWA54" s="2"/>
      <c r="JWB54" s="2"/>
      <c r="JWC54" s="2"/>
      <c r="JWD54" s="2"/>
      <c r="JWE54" s="2"/>
      <c r="JWF54" s="2"/>
      <c r="JWG54" s="2"/>
      <c r="JWH54" s="2"/>
      <c r="JWI54" s="2"/>
      <c r="JWJ54" s="2"/>
      <c r="JWK54" s="2"/>
      <c r="JWL54" s="2"/>
      <c r="JWM54" s="2"/>
      <c r="JWN54" s="2"/>
      <c r="JWO54" s="2"/>
      <c r="JWP54" s="2"/>
      <c r="JWQ54" s="2"/>
      <c r="JWR54" s="2"/>
      <c r="JWS54" s="2"/>
      <c r="JWT54" s="2"/>
      <c r="JWU54" s="2"/>
      <c r="JWV54" s="2"/>
      <c r="JWW54" s="2"/>
      <c r="JWX54" s="2"/>
      <c r="JWY54" s="2"/>
      <c r="JWZ54" s="2"/>
      <c r="JXA54" s="2"/>
      <c r="JXB54" s="2"/>
      <c r="JXC54" s="2"/>
      <c r="JXD54" s="2"/>
      <c r="JXE54" s="2"/>
      <c r="JXF54" s="2"/>
      <c r="JXG54" s="2"/>
      <c r="JXH54" s="2"/>
      <c r="JXI54" s="2"/>
      <c r="JXJ54" s="2"/>
      <c r="JXK54" s="2"/>
      <c r="JXL54" s="2"/>
      <c r="JXM54" s="2"/>
      <c r="JXN54" s="2"/>
      <c r="JXO54" s="2"/>
      <c r="JXP54" s="2"/>
      <c r="JXQ54" s="2"/>
      <c r="JXR54" s="2"/>
      <c r="JXS54" s="2"/>
      <c r="JXT54" s="2"/>
      <c r="JXU54" s="2"/>
      <c r="JXV54" s="2"/>
      <c r="JXW54" s="2"/>
      <c r="JXX54" s="2"/>
      <c r="JXY54" s="2"/>
      <c r="JXZ54" s="2"/>
      <c r="JYA54" s="2"/>
      <c r="JYB54" s="2"/>
      <c r="JYC54" s="2"/>
      <c r="JYD54" s="2"/>
      <c r="JYE54" s="2"/>
      <c r="JYF54" s="2"/>
      <c r="JYG54" s="2"/>
      <c r="JYH54" s="2"/>
      <c r="JYI54" s="2"/>
      <c r="JYJ54" s="2"/>
      <c r="JYK54" s="2"/>
      <c r="JYL54" s="2"/>
      <c r="JYM54" s="2"/>
      <c r="JYN54" s="2"/>
      <c r="JYO54" s="2"/>
      <c r="JYP54" s="2"/>
      <c r="JYQ54" s="2"/>
      <c r="JYR54" s="2"/>
      <c r="JYS54" s="2"/>
      <c r="JYT54" s="2"/>
      <c r="JYU54" s="2"/>
      <c r="JYV54" s="2"/>
      <c r="JYW54" s="2"/>
      <c r="JYX54" s="2"/>
      <c r="JYY54" s="2"/>
      <c r="JYZ54" s="2"/>
      <c r="JZA54" s="2"/>
      <c r="JZB54" s="2"/>
      <c r="JZC54" s="2"/>
      <c r="JZD54" s="2"/>
      <c r="JZE54" s="2"/>
      <c r="JZF54" s="2"/>
      <c r="JZG54" s="2"/>
      <c r="JZH54" s="2"/>
      <c r="JZI54" s="2"/>
      <c r="JZJ54" s="2"/>
      <c r="JZK54" s="2"/>
      <c r="JZL54" s="2"/>
      <c r="JZM54" s="2"/>
      <c r="JZN54" s="2"/>
      <c r="JZO54" s="2"/>
      <c r="JZP54" s="2"/>
      <c r="JZQ54" s="2"/>
      <c r="JZR54" s="2"/>
      <c r="JZS54" s="2"/>
      <c r="JZT54" s="2"/>
      <c r="JZU54" s="2"/>
      <c r="JZV54" s="2"/>
      <c r="JZW54" s="2"/>
      <c r="JZX54" s="2"/>
      <c r="JZY54" s="2"/>
      <c r="JZZ54" s="2"/>
      <c r="KAA54" s="2"/>
      <c r="KAB54" s="2"/>
      <c r="KAC54" s="2"/>
      <c r="KAD54" s="2"/>
      <c r="KAE54" s="2"/>
      <c r="KAF54" s="2"/>
      <c r="KAG54" s="2"/>
      <c r="KAH54" s="2"/>
      <c r="KAI54" s="2"/>
      <c r="KAJ54" s="2"/>
      <c r="KAK54" s="2"/>
      <c r="KAL54" s="2"/>
      <c r="KAM54" s="2"/>
      <c r="KAN54" s="2"/>
      <c r="KAO54" s="2"/>
      <c r="KAP54" s="2"/>
      <c r="KAQ54" s="2"/>
      <c r="KAR54" s="2"/>
      <c r="KAS54" s="2"/>
      <c r="KAT54" s="2"/>
      <c r="KAU54" s="2"/>
      <c r="KAV54" s="2"/>
      <c r="KAW54" s="2"/>
      <c r="KAX54" s="2"/>
      <c r="KAY54" s="2"/>
      <c r="KAZ54" s="2"/>
      <c r="KBA54" s="2"/>
      <c r="KBB54" s="2"/>
      <c r="KBC54" s="2"/>
      <c r="KBD54" s="2"/>
      <c r="KBE54" s="2"/>
      <c r="KBF54" s="2"/>
      <c r="KBG54" s="2"/>
      <c r="KBH54" s="2"/>
      <c r="KBI54" s="2"/>
      <c r="KBJ54" s="2"/>
      <c r="KBK54" s="2"/>
      <c r="KBL54" s="2"/>
      <c r="KBM54" s="2"/>
      <c r="KBN54" s="2"/>
      <c r="KBO54" s="2"/>
      <c r="KBP54" s="2"/>
      <c r="KBQ54" s="2"/>
      <c r="KBR54" s="2"/>
      <c r="KBS54" s="2"/>
      <c r="KBT54" s="2"/>
      <c r="KBU54" s="2"/>
      <c r="KBV54" s="2"/>
      <c r="KBW54" s="2"/>
      <c r="KBX54" s="2"/>
      <c r="KBY54" s="2"/>
      <c r="KBZ54" s="2"/>
      <c r="KCA54" s="2"/>
      <c r="KCB54" s="2"/>
      <c r="KCC54" s="2"/>
      <c r="KCD54" s="2"/>
      <c r="KCE54" s="2"/>
      <c r="KCF54" s="2"/>
      <c r="KCG54" s="2"/>
      <c r="KCH54" s="2"/>
      <c r="KCI54" s="2"/>
      <c r="KCJ54" s="2"/>
      <c r="KCK54" s="2"/>
      <c r="KCL54" s="2"/>
      <c r="KCM54" s="2"/>
      <c r="KCN54" s="2"/>
      <c r="KCO54" s="2"/>
      <c r="KCP54" s="2"/>
      <c r="KCQ54" s="2"/>
      <c r="KCR54" s="2"/>
      <c r="KCS54" s="2"/>
      <c r="KCT54" s="2"/>
      <c r="KCU54" s="2"/>
      <c r="KCV54" s="2"/>
      <c r="KCW54" s="2"/>
      <c r="KCX54" s="2"/>
      <c r="KCY54" s="2"/>
      <c r="KCZ54" s="2"/>
      <c r="KDA54" s="2"/>
      <c r="KDB54" s="2"/>
      <c r="KDC54" s="2"/>
      <c r="KDD54" s="2"/>
      <c r="KDE54" s="2"/>
      <c r="KDF54" s="2"/>
      <c r="KDG54" s="2"/>
      <c r="KDH54" s="2"/>
      <c r="KDI54" s="2"/>
      <c r="KDJ54" s="2"/>
      <c r="KDK54" s="2"/>
      <c r="KDL54" s="2"/>
      <c r="KDM54" s="2"/>
      <c r="KDN54" s="2"/>
      <c r="KDO54" s="2"/>
      <c r="KDP54" s="2"/>
      <c r="KDQ54" s="2"/>
      <c r="KDR54" s="2"/>
      <c r="KDS54" s="2"/>
      <c r="KDT54" s="2"/>
      <c r="KDU54" s="2"/>
      <c r="KDV54" s="2"/>
      <c r="KDW54" s="2"/>
      <c r="KDX54" s="2"/>
      <c r="KDY54" s="2"/>
      <c r="KDZ54" s="2"/>
      <c r="KEA54" s="2"/>
      <c r="KEB54" s="2"/>
      <c r="KEC54" s="2"/>
      <c r="KED54" s="2"/>
      <c r="KEE54" s="2"/>
      <c r="KEF54" s="2"/>
      <c r="KEG54" s="2"/>
      <c r="KEH54" s="2"/>
      <c r="KEI54" s="2"/>
      <c r="KEJ54" s="2"/>
      <c r="KEK54" s="2"/>
      <c r="KEL54" s="2"/>
      <c r="KEM54" s="2"/>
      <c r="KEN54" s="2"/>
      <c r="KEO54" s="2"/>
      <c r="KEP54" s="2"/>
      <c r="KEQ54" s="2"/>
      <c r="KER54" s="2"/>
      <c r="KES54" s="2"/>
      <c r="KET54" s="2"/>
      <c r="KEU54" s="2"/>
      <c r="KEV54" s="2"/>
      <c r="KEW54" s="2"/>
      <c r="KEX54" s="2"/>
      <c r="KEY54" s="2"/>
      <c r="KEZ54" s="2"/>
      <c r="KFA54" s="2"/>
      <c r="KFB54" s="2"/>
      <c r="KFC54" s="2"/>
      <c r="KFD54" s="2"/>
      <c r="KFE54" s="2"/>
      <c r="KFF54" s="2"/>
      <c r="KFG54" s="2"/>
      <c r="KFH54" s="2"/>
      <c r="KFI54" s="2"/>
      <c r="KFJ54" s="2"/>
      <c r="KFK54" s="2"/>
      <c r="KFL54" s="2"/>
      <c r="KFM54" s="2"/>
      <c r="KFN54" s="2"/>
      <c r="KFO54" s="2"/>
      <c r="KFP54" s="2"/>
      <c r="KFQ54" s="2"/>
      <c r="KFR54" s="2"/>
      <c r="KFS54" s="2"/>
      <c r="KFT54" s="2"/>
      <c r="KFU54" s="2"/>
      <c r="KFV54" s="2"/>
      <c r="KFW54" s="2"/>
      <c r="KFX54" s="2"/>
      <c r="KFY54" s="2"/>
      <c r="KFZ54" s="2"/>
      <c r="KGA54" s="2"/>
      <c r="KGB54" s="2"/>
      <c r="KGC54" s="2"/>
      <c r="KGD54" s="2"/>
      <c r="KGE54" s="2"/>
      <c r="KGF54" s="2"/>
      <c r="KGG54" s="2"/>
      <c r="KGH54" s="2"/>
      <c r="KGI54" s="2"/>
      <c r="KGJ54" s="2"/>
      <c r="KGK54" s="2"/>
      <c r="KGL54" s="2"/>
      <c r="KGM54" s="2"/>
      <c r="KGN54" s="2"/>
      <c r="KGO54" s="2"/>
      <c r="KGP54" s="2"/>
      <c r="KGQ54" s="2"/>
      <c r="KGR54" s="2"/>
      <c r="KGS54" s="2"/>
      <c r="KGT54" s="2"/>
      <c r="KGU54" s="2"/>
      <c r="KGV54" s="2"/>
      <c r="KGW54" s="2"/>
      <c r="KGX54" s="2"/>
      <c r="KGY54" s="2"/>
      <c r="KGZ54" s="2"/>
      <c r="KHA54" s="2"/>
      <c r="KHB54" s="2"/>
      <c r="KHC54" s="2"/>
      <c r="KHD54" s="2"/>
      <c r="KHE54" s="2"/>
      <c r="KHF54" s="2"/>
      <c r="KHG54" s="2"/>
      <c r="KHH54" s="2"/>
      <c r="KHI54" s="2"/>
      <c r="KHJ54" s="2"/>
      <c r="KHK54" s="2"/>
      <c r="KHL54" s="2"/>
      <c r="KHM54" s="2"/>
      <c r="KHN54" s="2"/>
      <c r="KHO54" s="2"/>
      <c r="KHP54" s="2"/>
      <c r="KHQ54" s="2"/>
      <c r="KHR54" s="2"/>
      <c r="KHS54" s="2"/>
      <c r="KHT54" s="2"/>
      <c r="KHU54" s="2"/>
      <c r="KHV54" s="2"/>
      <c r="KHW54" s="2"/>
      <c r="KHX54" s="2"/>
      <c r="KHY54" s="2"/>
      <c r="KHZ54" s="2"/>
      <c r="KIA54" s="2"/>
      <c r="KIB54" s="2"/>
      <c r="KIC54" s="2"/>
      <c r="KID54" s="2"/>
      <c r="KIE54" s="2"/>
      <c r="KIF54" s="2"/>
      <c r="KIG54" s="2"/>
      <c r="KIH54" s="2"/>
      <c r="KII54" s="2"/>
      <c r="KIJ54" s="2"/>
      <c r="KIK54" s="2"/>
      <c r="KIL54" s="2"/>
      <c r="KIM54" s="2"/>
      <c r="KIN54" s="2"/>
      <c r="KIO54" s="2"/>
      <c r="KIP54" s="2"/>
      <c r="KIQ54" s="2"/>
      <c r="KIR54" s="2"/>
      <c r="KIS54" s="2"/>
      <c r="KIT54" s="2"/>
      <c r="KIU54" s="2"/>
      <c r="KIV54" s="2"/>
      <c r="KIW54" s="2"/>
      <c r="KIX54" s="2"/>
      <c r="KIY54" s="2"/>
      <c r="KIZ54" s="2"/>
      <c r="KJA54" s="2"/>
      <c r="KJB54" s="2"/>
      <c r="KJC54" s="2"/>
      <c r="KJD54" s="2"/>
      <c r="KJE54" s="2"/>
      <c r="KJF54" s="2"/>
      <c r="KJG54" s="2"/>
      <c r="KJH54" s="2"/>
      <c r="KJI54" s="2"/>
      <c r="KJJ54" s="2"/>
      <c r="KJK54" s="2"/>
      <c r="KJL54" s="2"/>
      <c r="KJM54" s="2"/>
      <c r="KJN54" s="2"/>
      <c r="KJO54" s="2"/>
      <c r="KJP54" s="2"/>
      <c r="KJQ54" s="2"/>
      <c r="KJR54" s="2"/>
      <c r="KJS54" s="2"/>
      <c r="KJT54" s="2"/>
      <c r="KJU54" s="2"/>
      <c r="KJV54" s="2"/>
      <c r="KJW54" s="2"/>
      <c r="KJX54" s="2"/>
      <c r="KJY54" s="2"/>
      <c r="KJZ54" s="2"/>
      <c r="KKA54" s="2"/>
      <c r="KKB54" s="2"/>
      <c r="KKC54" s="2"/>
      <c r="KKD54" s="2"/>
      <c r="KKE54" s="2"/>
      <c r="KKF54" s="2"/>
      <c r="KKG54" s="2"/>
      <c r="KKH54" s="2"/>
      <c r="KKI54" s="2"/>
      <c r="KKJ54" s="2"/>
      <c r="KKK54" s="2"/>
      <c r="KKL54" s="2"/>
      <c r="KKM54" s="2"/>
      <c r="KKN54" s="2"/>
      <c r="KKO54" s="2"/>
      <c r="KKP54" s="2"/>
      <c r="KKQ54" s="2"/>
      <c r="KKR54" s="2"/>
      <c r="KKS54" s="2"/>
      <c r="KKT54" s="2"/>
      <c r="KKU54" s="2"/>
      <c r="KKV54" s="2"/>
      <c r="KKW54" s="2"/>
      <c r="KKX54" s="2"/>
      <c r="KKY54" s="2"/>
      <c r="KKZ54" s="2"/>
      <c r="KLA54" s="2"/>
      <c r="KLB54" s="2"/>
      <c r="KLC54" s="2"/>
      <c r="KLD54" s="2"/>
      <c r="KLE54" s="2"/>
      <c r="KLF54" s="2"/>
      <c r="KLG54" s="2"/>
      <c r="KLH54" s="2"/>
      <c r="KLI54" s="2"/>
      <c r="KLJ54" s="2"/>
      <c r="KLK54" s="2"/>
      <c r="KLL54" s="2"/>
      <c r="KLM54" s="2"/>
      <c r="KLN54" s="2"/>
      <c r="KLO54" s="2"/>
      <c r="KLP54" s="2"/>
      <c r="KLQ54" s="2"/>
      <c r="KLR54" s="2"/>
      <c r="KLS54" s="2"/>
      <c r="KLT54" s="2"/>
      <c r="KLU54" s="2"/>
      <c r="KLV54" s="2"/>
      <c r="KLW54" s="2"/>
      <c r="KLX54" s="2"/>
      <c r="KLY54" s="2"/>
      <c r="KLZ54" s="2"/>
      <c r="KMA54" s="2"/>
      <c r="KMB54" s="2"/>
      <c r="KMC54" s="2"/>
      <c r="KMD54" s="2"/>
      <c r="KME54" s="2"/>
      <c r="KMF54" s="2"/>
      <c r="KMG54" s="2"/>
      <c r="KMH54" s="2"/>
      <c r="KMI54" s="2"/>
      <c r="KMJ54" s="2"/>
      <c r="KMK54" s="2"/>
      <c r="KML54" s="2"/>
      <c r="KMM54" s="2"/>
      <c r="KMN54" s="2"/>
      <c r="KMO54" s="2"/>
      <c r="KMP54" s="2"/>
      <c r="KMQ54" s="2"/>
      <c r="KMR54" s="2"/>
      <c r="KMS54" s="2"/>
      <c r="KMT54" s="2"/>
      <c r="KMU54" s="2"/>
      <c r="KMV54" s="2"/>
      <c r="KMW54" s="2"/>
      <c r="KMX54" s="2"/>
      <c r="KMY54" s="2"/>
      <c r="KMZ54" s="2"/>
      <c r="KNA54" s="2"/>
      <c r="KNB54" s="2"/>
      <c r="KNC54" s="2"/>
      <c r="KND54" s="2"/>
      <c r="KNE54" s="2"/>
      <c r="KNF54" s="2"/>
      <c r="KNG54" s="2"/>
      <c r="KNH54" s="2"/>
      <c r="KNI54" s="2"/>
      <c r="KNJ54" s="2"/>
      <c r="KNK54" s="2"/>
      <c r="KNL54" s="2"/>
      <c r="KNM54" s="2"/>
      <c r="KNN54" s="2"/>
      <c r="KNO54" s="2"/>
      <c r="KNP54" s="2"/>
      <c r="KNQ54" s="2"/>
      <c r="KNR54" s="2"/>
      <c r="KNS54" s="2"/>
      <c r="KNT54" s="2"/>
      <c r="KNU54" s="2"/>
      <c r="KNV54" s="2"/>
      <c r="KNW54" s="2"/>
      <c r="KNX54" s="2"/>
      <c r="KNY54" s="2"/>
      <c r="KNZ54" s="2"/>
      <c r="KOA54" s="2"/>
      <c r="KOB54" s="2"/>
      <c r="KOC54" s="2"/>
      <c r="KOD54" s="2"/>
      <c r="KOE54" s="2"/>
      <c r="KOF54" s="2"/>
      <c r="KOG54" s="2"/>
      <c r="KOH54" s="2"/>
      <c r="KOI54" s="2"/>
      <c r="KOJ54" s="2"/>
      <c r="KOK54" s="2"/>
      <c r="KOL54" s="2"/>
      <c r="KOM54" s="2"/>
      <c r="KON54" s="2"/>
      <c r="KOO54" s="2"/>
      <c r="KOP54" s="2"/>
      <c r="KOQ54" s="2"/>
      <c r="KOR54" s="2"/>
      <c r="KOS54" s="2"/>
      <c r="KOT54" s="2"/>
      <c r="KOU54" s="2"/>
      <c r="KOV54" s="2"/>
      <c r="KOW54" s="2"/>
      <c r="KOX54" s="2"/>
      <c r="KOY54" s="2"/>
      <c r="KOZ54" s="2"/>
      <c r="KPA54" s="2"/>
      <c r="KPB54" s="2"/>
      <c r="KPC54" s="2"/>
      <c r="KPD54" s="2"/>
      <c r="KPE54" s="2"/>
      <c r="KPF54" s="2"/>
      <c r="KPG54" s="2"/>
      <c r="KPH54" s="2"/>
      <c r="KPI54" s="2"/>
      <c r="KPJ54" s="2"/>
      <c r="KPK54" s="2"/>
      <c r="KPL54" s="2"/>
      <c r="KPM54" s="2"/>
      <c r="KPN54" s="2"/>
      <c r="KPO54" s="2"/>
      <c r="KPP54" s="2"/>
      <c r="KPQ54" s="2"/>
      <c r="KPR54" s="2"/>
      <c r="KPS54" s="2"/>
      <c r="KPT54" s="2"/>
      <c r="KPU54" s="2"/>
      <c r="KPV54" s="2"/>
      <c r="KPW54" s="2"/>
      <c r="KPX54" s="2"/>
      <c r="KPY54" s="2"/>
      <c r="KPZ54" s="2"/>
      <c r="KQA54" s="2"/>
      <c r="KQB54" s="2"/>
      <c r="KQC54" s="2"/>
      <c r="KQD54" s="2"/>
      <c r="KQE54" s="2"/>
      <c r="KQF54" s="2"/>
      <c r="KQG54" s="2"/>
      <c r="KQH54" s="2"/>
      <c r="KQI54" s="2"/>
      <c r="KQJ54" s="2"/>
      <c r="KQK54" s="2"/>
      <c r="KQL54" s="2"/>
      <c r="KQM54" s="2"/>
      <c r="KQN54" s="2"/>
      <c r="KQO54" s="2"/>
      <c r="KQP54" s="2"/>
      <c r="KQQ54" s="2"/>
      <c r="KQR54" s="2"/>
      <c r="KQS54" s="2"/>
      <c r="KQT54" s="2"/>
      <c r="KQU54" s="2"/>
      <c r="KQV54" s="2"/>
      <c r="KQW54" s="2"/>
      <c r="KQX54" s="2"/>
      <c r="KQY54" s="2"/>
      <c r="KQZ54" s="2"/>
      <c r="KRA54" s="2"/>
      <c r="KRB54" s="2"/>
      <c r="KRC54" s="2"/>
      <c r="KRD54" s="2"/>
      <c r="KRE54" s="2"/>
      <c r="KRF54" s="2"/>
      <c r="KRG54" s="2"/>
      <c r="KRH54" s="2"/>
      <c r="KRI54" s="2"/>
      <c r="KRJ54" s="2"/>
      <c r="KRK54" s="2"/>
      <c r="KRL54" s="2"/>
      <c r="KRM54" s="2"/>
      <c r="KRN54" s="2"/>
      <c r="KRO54" s="2"/>
      <c r="KRP54" s="2"/>
      <c r="KRQ54" s="2"/>
      <c r="KRR54" s="2"/>
      <c r="KRS54" s="2"/>
      <c r="KRT54" s="2"/>
      <c r="KRU54" s="2"/>
      <c r="KRV54" s="2"/>
      <c r="KRW54" s="2"/>
      <c r="KRX54" s="2"/>
      <c r="KRY54" s="2"/>
      <c r="KRZ54" s="2"/>
      <c r="KSA54" s="2"/>
      <c r="KSB54" s="2"/>
      <c r="KSC54" s="2"/>
      <c r="KSD54" s="2"/>
      <c r="KSE54" s="2"/>
      <c r="KSF54" s="2"/>
      <c r="KSG54" s="2"/>
      <c r="KSH54" s="2"/>
      <c r="KSI54" s="2"/>
      <c r="KSJ54" s="2"/>
      <c r="KSK54" s="2"/>
      <c r="KSL54" s="2"/>
      <c r="KSM54" s="2"/>
      <c r="KSN54" s="2"/>
      <c r="KSO54" s="2"/>
      <c r="KSP54" s="2"/>
      <c r="KSQ54" s="2"/>
      <c r="KSR54" s="2"/>
      <c r="KSS54" s="2"/>
      <c r="KST54" s="2"/>
      <c r="KSU54" s="2"/>
      <c r="KSV54" s="2"/>
      <c r="KSW54" s="2"/>
      <c r="KSX54" s="2"/>
      <c r="KSY54" s="2"/>
      <c r="KSZ54" s="2"/>
      <c r="KTA54" s="2"/>
      <c r="KTB54" s="2"/>
      <c r="KTC54" s="2"/>
      <c r="KTD54" s="2"/>
      <c r="KTE54" s="2"/>
      <c r="KTF54" s="2"/>
      <c r="KTG54" s="2"/>
      <c r="KTH54" s="2"/>
      <c r="KTI54" s="2"/>
      <c r="KTJ54" s="2"/>
      <c r="KTK54" s="2"/>
      <c r="KTL54" s="2"/>
      <c r="KTM54" s="2"/>
      <c r="KTN54" s="2"/>
      <c r="KTO54" s="2"/>
      <c r="KTP54" s="2"/>
      <c r="KTQ54" s="2"/>
      <c r="KTR54" s="2"/>
      <c r="KTS54" s="2"/>
      <c r="KTT54" s="2"/>
      <c r="KTU54" s="2"/>
      <c r="KTV54" s="2"/>
      <c r="KTW54" s="2"/>
      <c r="KTX54" s="2"/>
      <c r="KTY54" s="2"/>
      <c r="KTZ54" s="2"/>
      <c r="KUA54" s="2"/>
      <c r="KUB54" s="2"/>
      <c r="KUC54" s="2"/>
      <c r="KUD54" s="2"/>
      <c r="KUE54" s="2"/>
      <c r="KUF54" s="2"/>
      <c r="KUG54" s="2"/>
      <c r="KUH54" s="2"/>
      <c r="KUI54" s="2"/>
      <c r="KUJ54" s="2"/>
      <c r="KUK54" s="2"/>
      <c r="KUL54" s="2"/>
      <c r="KUM54" s="2"/>
      <c r="KUN54" s="2"/>
      <c r="KUO54" s="2"/>
      <c r="KUP54" s="2"/>
      <c r="KUQ54" s="2"/>
      <c r="KUR54" s="2"/>
      <c r="KUS54" s="2"/>
      <c r="KUT54" s="2"/>
      <c r="KUU54" s="2"/>
      <c r="KUV54" s="2"/>
      <c r="KUW54" s="2"/>
      <c r="KUX54" s="2"/>
      <c r="KUY54" s="2"/>
      <c r="KUZ54" s="2"/>
      <c r="KVA54" s="2"/>
      <c r="KVB54" s="2"/>
      <c r="KVC54" s="2"/>
      <c r="KVD54" s="2"/>
      <c r="KVE54" s="2"/>
      <c r="KVF54" s="2"/>
      <c r="KVG54" s="2"/>
      <c r="KVH54" s="2"/>
      <c r="KVI54" s="2"/>
      <c r="KVJ54" s="2"/>
      <c r="KVK54" s="2"/>
      <c r="KVL54" s="2"/>
      <c r="KVM54" s="2"/>
      <c r="KVN54" s="2"/>
      <c r="KVO54" s="2"/>
      <c r="KVP54" s="2"/>
      <c r="KVQ54" s="2"/>
      <c r="KVR54" s="2"/>
      <c r="KVS54" s="2"/>
      <c r="KVT54" s="2"/>
      <c r="KVU54" s="2"/>
      <c r="KVV54" s="2"/>
      <c r="KVW54" s="2"/>
      <c r="KVX54" s="2"/>
      <c r="KVY54" s="2"/>
      <c r="KVZ54" s="2"/>
      <c r="KWA54" s="2"/>
      <c r="KWB54" s="2"/>
      <c r="KWC54" s="2"/>
      <c r="KWD54" s="2"/>
      <c r="KWE54" s="2"/>
      <c r="KWF54" s="2"/>
      <c r="KWG54" s="2"/>
      <c r="KWH54" s="2"/>
      <c r="KWI54" s="2"/>
      <c r="KWJ54" s="2"/>
      <c r="KWK54" s="2"/>
      <c r="KWL54" s="2"/>
      <c r="KWM54" s="2"/>
      <c r="KWN54" s="2"/>
      <c r="KWO54" s="2"/>
      <c r="KWP54" s="2"/>
      <c r="KWQ54" s="2"/>
      <c r="KWR54" s="2"/>
      <c r="KWS54" s="2"/>
      <c r="KWT54" s="2"/>
      <c r="KWU54" s="2"/>
      <c r="KWV54" s="2"/>
      <c r="KWW54" s="2"/>
      <c r="KWX54" s="2"/>
      <c r="KWY54" s="2"/>
      <c r="KWZ54" s="2"/>
      <c r="KXA54" s="2"/>
      <c r="KXB54" s="2"/>
      <c r="KXC54" s="2"/>
      <c r="KXD54" s="2"/>
      <c r="KXE54" s="2"/>
      <c r="KXF54" s="2"/>
      <c r="KXG54" s="2"/>
      <c r="KXH54" s="2"/>
      <c r="KXI54" s="2"/>
      <c r="KXJ54" s="2"/>
      <c r="KXK54" s="2"/>
      <c r="KXL54" s="2"/>
      <c r="KXM54" s="2"/>
      <c r="KXN54" s="2"/>
      <c r="KXO54" s="2"/>
      <c r="KXP54" s="2"/>
      <c r="KXQ54" s="2"/>
      <c r="KXR54" s="2"/>
      <c r="KXS54" s="2"/>
      <c r="KXT54" s="2"/>
      <c r="KXU54" s="2"/>
      <c r="KXV54" s="2"/>
      <c r="KXW54" s="2"/>
      <c r="KXX54" s="2"/>
      <c r="KXY54" s="2"/>
      <c r="KXZ54" s="2"/>
      <c r="KYA54" s="2"/>
      <c r="KYB54" s="2"/>
      <c r="KYC54" s="2"/>
      <c r="KYD54" s="2"/>
      <c r="KYE54" s="2"/>
      <c r="KYF54" s="2"/>
      <c r="KYG54" s="2"/>
      <c r="KYH54" s="2"/>
      <c r="KYI54" s="2"/>
      <c r="KYJ54" s="2"/>
      <c r="KYK54" s="2"/>
      <c r="KYL54" s="2"/>
      <c r="KYM54" s="2"/>
      <c r="KYN54" s="2"/>
      <c r="KYO54" s="2"/>
      <c r="KYP54" s="2"/>
      <c r="KYQ54" s="2"/>
      <c r="KYR54" s="2"/>
      <c r="KYS54" s="2"/>
      <c r="KYT54" s="2"/>
      <c r="KYU54" s="2"/>
      <c r="KYV54" s="2"/>
      <c r="KYW54" s="2"/>
      <c r="KYX54" s="2"/>
      <c r="KYY54" s="2"/>
      <c r="KYZ54" s="2"/>
      <c r="KZA54" s="2"/>
      <c r="KZB54" s="2"/>
      <c r="KZC54" s="2"/>
      <c r="KZD54" s="2"/>
      <c r="KZE54" s="2"/>
      <c r="KZF54" s="2"/>
      <c r="KZG54" s="2"/>
      <c r="KZH54" s="2"/>
      <c r="KZI54" s="2"/>
      <c r="KZJ54" s="2"/>
      <c r="KZK54" s="2"/>
      <c r="KZL54" s="2"/>
      <c r="KZM54" s="2"/>
      <c r="KZN54" s="2"/>
      <c r="KZO54" s="2"/>
      <c r="KZP54" s="2"/>
      <c r="KZQ54" s="2"/>
      <c r="KZR54" s="2"/>
      <c r="KZS54" s="2"/>
      <c r="KZT54" s="2"/>
      <c r="KZU54" s="2"/>
      <c r="KZV54" s="2"/>
      <c r="KZW54" s="2"/>
      <c r="KZX54" s="2"/>
      <c r="KZY54" s="2"/>
      <c r="KZZ54" s="2"/>
      <c r="LAA54" s="2"/>
      <c r="LAB54" s="2"/>
      <c r="LAC54" s="2"/>
      <c r="LAD54" s="2"/>
      <c r="LAE54" s="2"/>
      <c r="LAF54" s="2"/>
      <c r="LAG54" s="2"/>
      <c r="LAH54" s="2"/>
      <c r="LAI54" s="2"/>
      <c r="LAJ54" s="2"/>
      <c r="LAK54" s="2"/>
      <c r="LAL54" s="2"/>
      <c r="LAM54" s="2"/>
      <c r="LAN54" s="2"/>
      <c r="LAO54" s="2"/>
      <c r="LAP54" s="2"/>
      <c r="LAQ54" s="2"/>
      <c r="LAR54" s="2"/>
      <c r="LAS54" s="2"/>
      <c r="LAT54" s="2"/>
      <c r="LAU54" s="2"/>
      <c r="LAV54" s="2"/>
      <c r="LAW54" s="2"/>
      <c r="LAX54" s="2"/>
      <c r="LAY54" s="2"/>
      <c r="LAZ54" s="2"/>
      <c r="LBA54" s="2"/>
      <c r="LBB54" s="2"/>
      <c r="LBC54" s="2"/>
      <c r="LBD54" s="2"/>
      <c r="LBE54" s="2"/>
      <c r="LBF54" s="2"/>
      <c r="LBG54" s="2"/>
      <c r="LBH54" s="2"/>
      <c r="LBI54" s="2"/>
      <c r="LBJ54" s="2"/>
      <c r="LBK54" s="2"/>
      <c r="LBL54" s="2"/>
      <c r="LBM54" s="2"/>
      <c r="LBN54" s="2"/>
      <c r="LBO54" s="2"/>
      <c r="LBP54" s="2"/>
      <c r="LBQ54" s="2"/>
      <c r="LBR54" s="2"/>
      <c r="LBS54" s="2"/>
      <c r="LBT54" s="2"/>
      <c r="LBU54" s="2"/>
      <c r="LBV54" s="2"/>
      <c r="LBW54" s="2"/>
      <c r="LBX54" s="2"/>
      <c r="LBY54" s="2"/>
      <c r="LBZ54" s="2"/>
      <c r="LCA54" s="2"/>
      <c r="LCB54" s="2"/>
      <c r="LCC54" s="2"/>
      <c r="LCD54" s="2"/>
      <c r="LCE54" s="2"/>
      <c r="LCF54" s="2"/>
      <c r="LCG54" s="2"/>
      <c r="LCH54" s="2"/>
      <c r="LCI54" s="2"/>
      <c r="LCJ54" s="2"/>
      <c r="LCK54" s="2"/>
      <c r="LCL54" s="2"/>
      <c r="LCM54" s="2"/>
      <c r="LCN54" s="2"/>
      <c r="LCO54" s="2"/>
      <c r="LCP54" s="2"/>
      <c r="LCQ54" s="2"/>
      <c r="LCR54" s="2"/>
      <c r="LCS54" s="2"/>
      <c r="LCT54" s="2"/>
      <c r="LCU54" s="2"/>
      <c r="LCV54" s="2"/>
      <c r="LCW54" s="2"/>
      <c r="LCX54" s="2"/>
      <c r="LCY54" s="2"/>
      <c r="LCZ54" s="2"/>
      <c r="LDA54" s="2"/>
      <c r="LDB54" s="2"/>
      <c r="LDC54" s="2"/>
      <c r="LDD54" s="2"/>
      <c r="LDE54" s="2"/>
      <c r="LDF54" s="2"/>
      <c r="LDG54" s="2"/>
      <c r="LDH54" s="2"/>
      <c r="LDI54" s="2"/>
      <c r="LDJ54" s="2"/>
      <c r="LDK54" s="2"/>
      <c r="LDL54" s="2"/>
      <c r="LDM54" s="2"/>
      <c r="LDN54" s="2"/>
      <c r="LDO54" s="2"/>
      <c r="LDP54" s="2"/>
      <c r="LDQ54" s="2"/>
      <c r="LDR54" s="2"/>
      <c r="LDS54" s="2"/>
      <c r="LDT54" s="2"/>
      <c r="LDU54" s="2"/>
      <c r="LDV54" s="2"/>
      <c r="LDW54" s="2"/>
      <c r="LDX54" s="2"/>
      <c r="LDY54" s="2"/>
      <c r="LDZ54" s="2"/>
      <c r="LEA54" s="2"/>
      <c r="LEB54" s="2"/>
      <c r="LEC54" s="2"/>
      <c r="LED54" s="2"/>
      <c r="LEE54" s="2"/>
      <c r="LEF54" s="2"/>
      <c r="LEG54" s="2"/>
      <c r="LEH54" s="2"/>
      <c r="LEI54" s="2"/>
      <c r="LEJ54" s="2"/>
      <c r="LEK54" s="2"/>
      <c r="LEL54" s="2"/>
      <c r="LEM54" s="2"/>
      <c r="LEN54" s="2"/>
      <c r="LEO54" s="2"/>
      <c r="LEP54" s="2"/>
      <c r="LEQ54" s="2"/>
      <c r="LER54" s="2"/>
      <c r="LES54" s="2"/>
      <c r="LET54" s="2"/>
      <c r="LEU54" s="2"/>
      <c r="LEV54" s="2"/>
      <c r="LEW54" s="2"/>
      <c r="LEX54" s="2"/>
      <c r="LEY54" s="2"/>
      <c r="LEZ54" s="2"/>
      <c r="LFA54" s="2"/>
      <c r="LFB54" s="2"/>
      <c r="LFC54" s="2"/>
      <c r="LFD54" s="2"/>
      <c r="LFE54" s="2"/>
      <c r="LFF54" s="2"/>
      <c r="LFG54" s="2"/>
      <c r="LFH54" s="2"/>
      <c r="LFI54" s="2"/>
      <c r="LFJ54" s="2"/>
      <c r="LFK54" s="2"/>
      <c r="LFL54" s="2"/>
      <c r="LFM54" s="2"/>
      <c r="LFN54" s="2"/>
      <c r="LFO54" s="2"/>
      <c r="LFP54" s="2"/>
      <c r="LFQ54" s="2"/>
      <c r="LFR54" s="2"/>
      <c r="LFS54" s="2"/>
      <c r="LFT54" s="2"/>
      <c r="LFU54" s="2"/>
      <c r="LFV54" s="2"/>
      <c r="LFW54" s="2"/>
      <c r="LFX54" s="2"/>
      <c r="LFY54" s="2"/>
      <c r="LFZ54" s="2"/>
      <c r="LGA54" s="2"/>
      <c r="LGB54" s="2"/>
      <c r="LGC54" s="2"/>
      <c r="LGD54" s="2"/>
      <c r="LGE54" s="2"/>
      <c r="LGF54" s="2"/>
      <c r="LGG54" s="2"/>
      <c r="LGH54" s="2"/>
      <c r="LGI54" s="2"/>
      <c r="LGJ54" s="2"/>
      <c r="LGK54" s="2"/>
      <c r="LGL54" s="2"/>
      <c r="LGM54" s="2"/>
      <c r="LGN54" s="2"/>
      <c r="LGO54" s="2"/>
      <c r="LGP54" s="2"/>
      <c r="LGQ54" s="2"/>
      <c r="LGR54" s="2"/>
      <c r="LGS54" s="2"/>
      <c r="LGT54" s="2"/>
      <c r="LGU54" s="2"/>
      <c r="LGV54" s="2"/>
      <c r="LGW54" s="2"/>
      <c r="LGX54" s="2"/>
      <c r="LGY54" s="2"/>
      <c r="LGZ54" s="2"/>
      <c r="LHA54" s="2"/>
      <c r="LHB54" s="2"/>
      <c r="LHC54" s="2"/>
      <c r="LHD54" s="2"/>
      <c r="LHE54" s="2"/>
      <c r="LHF54" s="2"/>
      <c r="LHG54" s="2"/>
      <c r="LHH54" s="2"/>
      <c r="LHI54" s="2"/>
      <c r="LHJ54" s="2"/>
      <c r="LHK54" s="2"/>
      <c r="LHL54" s="2"/>
      <c r="LHM54" s="2"/>
      <c r="LHN54" s="2"/>
      <c r="LHO54" s="2"/>
      <c r="LHP54" s="2"/>
      <c r="LHQ54" s="2"/>
      <c r="LHR54" s="2"/>
      <c r="LHS54" s="2"/>
      <c r="LHT54" s="2"/>
      <c r="LHU54" s="2"/>
      <c r="LHV54" s="2"/>
      <c r="LHW54" s="2"/>
      <c r="LHX54" s="2"/>
      <c r="LHY54" s="2"/>
      <c r="LHZ54" s="2"/>
      <c r="LIA54" s="2"/>
      <c r="LIB54" s="2"/>
      <c r="LIC54" s="2"/>
      <c r="LID54" s="2"/>
      <c r="LIE54" s="2"/>
      <c r="LIF54" s="2"/>
      <c r="LIG54" s="2"/>
      <c r="LIH54" s="2"/>
      <c r="LII54" s="2"/>
      <c r="LIJ54" s="2"/>
      <c r="LIK54" s="2"/>
      <c r="LIL54" s="2"/>
      <c r="LIM54" s="2"/>
      <c r="LIN54" s="2"/>
      <c r="LIO54" s="2"/>
      <c r="LIP54" s="2"/>
      <c r="LIQ54" s="2"/>
      <c r="LIR54" s="2"/>
      <c r="LIS54" s="2"/>
      <c r="LIT54" s="2"/>
      <c r="LIU54" s="2"/>
      <c r="LIV54" s="2"/>
      <c r="LIW54" s="2"/>
      <c r="LIX54" s="2"/>
      <c r="LIY54" s="2"/>
      <c r="LIZ54" s="2"/>
      <c r="LJA54" s="2"/>
      <c r="LJB54" s="2"/>
      <c r="LJC54" s="2"/>
      <c r="LJD54" s="2"/>
      <c r="LJE54" s="2"/>
      <c r="LJF54" s="2"/>
      <c r="LJG54" s="2"/>
      <c r="LJH54" s="2"/>
      <c r="LJI54" s="2"/>
      <c r="LJJ54" s="2"/>
      <c r="LJK54" s="2"/>
      <c r="LJL54" s="2"/>
      <c r="LJM54" s="2"/>
      <c r="LJN54" s="2"/>
      <c r="LJO54" s="2"/>
      <c r="LJP54" s="2"/>
      <c r="LJQ54" s="2"/>
      <c r="LJR54" s="2"/>
      <c r="LJS54" s="2"/>
      <c r="LJT54" s="2"/>
      <c r="LJU54" s="2"/>
      <c r="LJV54" s="2"/>
      <c r="LJW54" s="2"/>
      <c r="LJX54" s="2"/>
      <c r="LJY54" s="2"/>
      <c r="LJZ54" s="2"/>
      <c r="LKA54" s="2"/>
      <c r="LKB54" s="2"/>
      <c r="LKC54" s="2"/>
      <c r="LKD54" s="2"/>
      <c r="LKE54" s="2"/>
      <c r="LKF54" s="2"/>
      <c r="LKG54" s="2"/>
      <c r="LKH54" s="2"/>
      <c r="LKI54" s="2"/>
      <c r="LKJ54" s="2"/>
      <c r="LKK54" s="2"/>
      <c r="LKL54" s="2"/>
      <c r="LKM54" s="2"/>
      <c r="LKN54" s="2"/>
      <c r="LKO54" s="2"/>
      <c r="LKP54" s="2"/>
      <c r="LKQ54" s="2"/>
      <c r="LKR54" s="2"/>
      <c r="LKS54" s="2"/>
      <c r="LKT54" s="2"/>
      <c r="LKU54" s="2"/>
      <c r="LKV54" s="2"/>
      <c r="LKW54" s="2"/>
      <c r="LKX54" s="2"/>
      <c r="LKY54" s="2"/>
      <c r="LKZ54" s="2"/>
      <c r="LLA54" s="2"/>
      <c r="LLB54" s="2"/>
      <c r="LLC54" s="2"/>
      <c r="LLD54" s="2"/>
      <c r="LLE54" s="2"/>
      <c r="LLF54" s="2"/>
      <c r="LLG54" s="2"/>
      <c r="LLH54" s="2"/>
      <c r="LLI54" s="2"/>
      <c r="LLJ54" s="2"/>
      <c r="LLK54" s="2"/>
      <c r="LLL54" s="2"/>
      <c r="LLM54" s="2"/>
      <c r="LLN54" s="2"/>
      <c r="LLO54" s="2"/>
      <c r="LLP54" s="2"/>
      <c r="LLQ54" s="2"/>
      <c r="LLR54" s="2"/>
      <c r="LLS54" s="2"/>
      <c r="LLT54" s="2"/>
      <c r="LLU54" s="2"/>
      <c r="LLV54" s="2"/>
      <c r="LLW54" s="2"/>
      <c r="LLX54" s="2"/>
      <c r="LLY54" s="2"/>
      <c r="LLZ54" s="2"/>
      <c r="LMA54" s="2"/>
      <c r="LMB54" s="2"/>
      <c r="LMC54" s="2"/>
      <c r="LMD54" s="2"/>
      <c r="LME54" s="2"/>
      <c r="LMF54" s="2"/>
      <c r="LMG54" s="2"/>
      <c r="LMH54" s="2"/>
      <c r="LMI54" s="2"/>
      <c r="LMJ54" s="2"/>
      <c r="LMK54" s="2"/>
      <c r="LML54" s="2"/>
      <c r="LMM54" s="2"/>
      <c r="LMN54" s="2"/>
      <c r="LMO54" s="2"/>
      <c r="LMP54" s="2"/>
      <c r="LMQ54" s="2"/>
      <c r="LMR54" s="2"/>
      <c r="LMS54" s="2"/>
      <c r="LMT54" s="2"/>
      <c r="LMU54" s="2"/>
      <c r="LMV54" s="2"/>
      <c r="LMW54" s="2"/>
      <c r="LMX54" s="2"/>
      <c r="LMY54" s="2"/>
      <c r="LMZ54" s="2"/>
      <c r="LNA54" s="2"/>
      <c r="LNB54" s="2"/>
      <c r="LNC54" s="2"/>
      <c r="LND54" s="2"/>
      <c r="LNE54" s="2"/>
      <c r="LNF54" s="2"/>
      <c r="LNG54" s="2"/>
      <c r="LNH54" s="2"/>
      <c r="LNI54" s="2"/>
      <c r="LNJ54" s="2"/>
      <c r="LNK54" s="2"/>
      <c r="LNL54" s="2"/>
      <c r="LNM54" s="2"/>
      <c r="LNN54" s="2"/>
      <c r="LNO54" s="2"/>
      <c r="LNP54" s="2"/>
      <c r="LNQ54" s="2"/>
      <c r="LNR54" s="2"/>
      <c r="LNS54" s="2"/>
      <c r="LNT54" s="2"/>
      <c r="LNU54" s="2"/>
      <c r="LNV54" s="2"/>
      <c r="LNW54" s="2"/>
      <c r="LNX54" s="2"/>
      <c r="LNY54" s="2"/>
      <c r="LNZ54" s="2"/>
      <c r="LOA54" s="2"/>
      <c r="LOB54" s="2"/>
      <c r="LOC54" s="2"/>
      <c r="LOD54" s="2"/>
      <c r="LOE54" s="2"/>
      <c r="LOF54" s="2"/>
      <c r="LOG54" s="2"/>
      <c r="LOH54" s="2"/>
      <c r="LOI54" s="2"/>
      <c r="LOJ54" s="2"/>
      <c r="LOK54" s="2"/>
      <c r="LOL54" s="2"/>
      <c r="LOM54" s="2"/>
      <c r="LON54" s="2"/>
      <c r="LOO54" s="2"/>
      <c r="LOP54" s="2"/>
      <c r="LOQ54" s="2"/>
      <c r="LOR54" s="2"/>
      <c r="LOS54" s="2"/>
      <c r="LOT54" s="2"/>
      <c r="LOU54" s="2"/>
      <c r="LOV54" s="2"/>
      <c r="LOW54" s="2"/>
      <c r="LOX54" s="2"/>
      <c r="LOY54" s="2"/>
      <c r="LOZ54" s="2"/>
      <c r="LPA54" s="2"/>
      <c r="LPB54" s="2"/>
      <c r="LPC54" s="2"/>
      <c r="LPD54" s="2"/>
      <c r="LPE54" s="2"/>
      <c r="LPF54" s="2"/>
      <c r="LPG54" s="2"/>
      <c r="LPH54" s="2"/>
      <c r="LPI54" s="2"/>
      <c r="LPJ54" s="2"/>
      <c r="LPK54" s="2"/>
      <c r="LPL54" s="2"/>
      <c r="LPM54" s="2"/>
      <c r="LPN54" s="2"/>
      <c r="LPO54" s="2"/>
      <c r="LPP54" s="2"/>
      <c r="LPQ54" s="2"/>
      <c r="LPR54" s="2"/>
      <c r="LPS54" s="2"/>
      <c r="LPT54" s="2"/>
      <c r="LPU54" s="2"/>
      <c r="LPV54" s="2"/>
      <c r="LPW54" s="2"/>
      <c r="LPX54" s="2"/>
      <c r="LPY54" s="2"/>
      <c r="LPZ54" s="2"/>
      <c r="LQA54" s="2"/>
      <c r="LQB54" s="2"/>
      <c r="LQC54" s="2"/>
      <c r="LQD54" s="2"/>
      <c r="LQE54" s="2"/>
      <c r="LQF54" s="2"/>
      <c r="LQG54" s="2"/>
      <c r="LQH54" s="2"/>
      <c r="LQI54" s="2"/>
      <c r="LQJ54" s="2"/>
      <c r="LQK54" s="2"/>
      <c r="LQL54" s="2"/>
      <c r="LQM54" s="2"/>
      <c r="LQN54" s="2"/>
      <c r="LQO54" s="2"/>
      <c r="LQP54" s="2"/>
      <c r="LQQ54" s="2"/>
      <c r="LQR54" s="2"/>
      <c r="LQS54" s="2"/>
      <c r="LQT54" s="2"/>
      <c r="LQU54" s="2"/>
      <c r="LQV54" s="2"/>
      <c r="LQW54" s="2"/>
      <c r="LQX54" s="2"/>
      <c r="LQY54" s="2"/>
      <c r="LQZ54" s="2"/>
      <c r="LRA54" s="2"/>
      <c r="LRB54" s="2"/>
      <c r="LRC54" s="2"/>
      <c r="LRD54" s="2"/>
      <c r="LRE54" s="2"/>
      <c r="LRF54" s="2"/>
      <c r="LRG54" s="2"/>
      <c r="LRH54" s="2"/>
      <c r="LRI54" s="2"/>
      <c r="LRJ54" s="2"/>
      <c r="LRK54" s="2"/>
      <c r="LRL54" s="2"/>
      <c r="LRM54" s="2"/>
      <c r="LRN54" s="2"/>
      <c r="LRO54" s="2"/>
      <c r="LRP54" s="2"/>
      <c r="LRQ54" s="2"/>
      <c r="LRR54" s="2"/>
      <c r="LRS54" s="2"/>
      <c r="LRT54" s="2"/>
      <c r="LRU54" s="2"/>
      <c r="LRV54" s="2"/>
      <c r="LRW54" s="2"/>
      <c r="LRX54" s="2"/>
      <c r="LRY54" s="2"/>
      <c r="LRZ54" s="2"/>
      <c r="LSA54" s="2"/>
      <c r="LSB54" s="2"/>
      <c r="LSC54" s="2"/>
      <c r="LSD54" s="2"/>
      <c r="LSE54" s="2"/>
      <c r="LSF54" s="2"/>
      <c r="LSG54" s="2"/>
      <c r="LSH54" s="2"/>
      <c r="LSI54" s="2"/>
      <c r="LSJ54" s="2"/>
      <c r="LSK54" s="2"/>
      <c r="LSL54" s="2"/>
      <c r="LSM54" s="2"/>
      <c r="LSN54" s="2"/>
      <c r="LSO54" s="2"/>
      <c r="LSP54" s="2"/>
      <c r="LSQ54" s="2"/>
      <c r="LSR54" s="2"/>
      <c r="LSS54" s="2"/>
      <c r="LST54" s="2"/>
      <c r="LSU54" s="2"/>
      <c r="LSV54" s="2"/>
      <c r="LSW54" s="2"/>
      <c r="LSX54" s="2"/>
      <c r="LSY54" s="2"/>
      <c r="LSZ54" s="2"/>
      <c r="LTA54" s="2"/>
      <c r="LTB54" s="2"/>
      <c r="LTC54" s="2"/>
      <c r="LTD54" s="2"/>
      <c r="LTE54" s="2"/>
      <c r="LTF54" s="2"/>
      <c r="LTG54" s="2"/>
      <c r="LTH54" s="2"/>
      <c r="LTI54" s="2"/>
      <c r="LTJ54" s="2"/>
      <c r="LTK54" s="2"/>
      <c r="LTL54" s="2"/>
      <c r="LTM54" s="2"/>
      <c r="LTN54" s="2"/>
      <c r="LTO54" s="2"/>
      <c r="LTP54" s="2"/>
      <c r="LTQ54" s="2"/>
      <c r="LTR54" s="2"/>
      <c r="LTS54" s="2"/>
      <c r="LTT54" s="2"/>
      <c r="LTU54" s="2"/>
      <c r="LTV54" s="2"/>
      <c r="LTW54" s="2"/>
      <c r="LTX54" s="2"/>
      <c r="LTY54" s="2"/>
      <c r="LTZ54" s="2"/>
      <c r="LUA54" s="2"/>
      <c r="LUB54" s="2"/>
      <c r="LUC54" s="2"/>
      <c r="LUD54" s="2"/>
      <c r="LUE54" s="2"/>
      <c r="LUF54" s="2"/>
      <c r="LUG54" s="2"/>
      <c r="LUH54" s="2"/>
      <c r="LUI54" s="2"/>
      <c r="LUJ54" s="2"/>
      <c r="LUK54" s="2"/>
      <c r="LUL54" s="2"/>
      <c r="LUM54" s="2"/>
      <c r="LUN54" s="2"/>
      <c r="LUO54" s="2"/>
      <c r="LUP54" s="2"/>
      <c r="LUQ54" s="2"/>
      <c r="LUR54" s="2"/>
      <c r="LUS54" s="2"/>
      <c r="LUT54" s="2"/>
      <c r="LUU54" s="2"/>
      <c r="LUV54" s="2"/>
      <c r="LUW54" s="2"/>
      <c r="LUX54" s="2"/>
      <c r="LUY54" s="2"/>
      <c r="LUZ54" s="2"/>
      <c r="LVA54" s="2"/>
      <c r="LVB54" s="2"/>
      <c r="LVC54" s="2"/>
      <c r="LVD54" s="2"/>
      <c r="LVE54" s="2"/>
      <c r="LVF54" s="2"/>
      <c r="LVG54" s="2"/>
      <c r="LVH54" s="2"/>
      <c r="LVI54" s="2"/>
      <c r="LVJ54" s="2"/>
      <c r="LVK54" s="2"/>
      <c r="LVL54" s="2"/>
      <c r="LVM54" s="2"/>
      <c r="LVN54" s="2"/>
      <c r="LVO54" s="2"/>
      <c r="LVP54" s="2"/>
      <c r="LVQ54" s="2"/>
      <c r="LVR54" s="2"/>
      <c r="LVS54" s="2"/>
      <c r="LVT54" s="2"/>
      <c r="LVU54" s="2"/>
      <c r="LVV54" s="2"/>
      <c r="LVW54" s="2"/>
      <c r="LVX54" s="2"/>
      <c r="LVY54" s="2"/>
      <c r="LVZ54" s="2"/>
      <c r="LWA54" s="2"/>
      <c r="LWB54" s="2"/>
      <c r="LWC54" s="2"/>
      <c r="LWD54" s="2"/>
      <c r="LWE54" s="2"/>
      <c r="LWF54" s="2"/>
      <c r="LWG54" s="2"/>
      <c r="LWH54" s="2"/>
      <c r="LWI54" s="2"/>
      <c r="LWJ54" s="2"/>
      <c r="LWK54" s="2"/>
      <c r="LWL54" s="2"/>
      <c r="LWM54" s="2"/>
      <c r="LWN54" s="2"/>
      <c r="LWO54" s="2"/>
      <c r="LWP54" s="2"/>
      <c r="LWQ54" s="2"/>
      <c r="LWR54" s="2"/>
      <c r="LWS54" s="2"/>
      <c r="LWT54" s="2"/>
      <c r="LWU54" s="2"/>
      <c r="LWV54" s="2"/>
      <c r="LWW54" s="2"/>
      <c r="LWX54" s="2"/>
      <c r="LWY54" s="2"/>
      <c r="LWZ54" s="2"/>
      <c r="LXA54" s="2"/>
      <c r="LXB54" s="2"/>
      <c r="LXC54" s="2"/>
      <c r="LXD54" s="2"/>
      <c r="LXE54" s="2"/>
      <c r="LXF54" s="2"/>
      <c r="LXG54" s="2"/>
      <c r="LXH54" s="2"/>
      <c r="LXI54" s="2"/>
      <c r="LXJ54" s="2"/>
      <c r="LXK54" s="2"/>
      <c r="LXL54" s="2"/>
      <c r="LXM54" s="2"/>
      <c r="LXN54" s="2"/>
      <c r="LXO54" s="2"/>
      <c r="LXP54" s="2"/>
      <c r="LXQ54" s="2"/>
      <c r="LXR54" s="2"/>
      <c r="LXS54" s="2"/>
      <c r="LXT54" s="2"/>
      <c r="LXU54" s="2"/>
      <c r="LXV54" s="2"/>
      <c r="LXW54" s="2"/>
      <c r="LXX54" s="2"/>
      <c r="LXY54" s="2"/>
      <c r="LXZ54" s="2"/>
      <c r="LYA54" s="2"/>
      <c r="LYB54" s="2"/>
      <c r="LYC54" s="2"/>
      <c r="LYD54" s="2"/>
      <c r="LYE54" s="2"/>
      <c r="LYF54" s="2"/>
      <c r="LYG54" s="2"/>
      <c r="LYH54" s="2"/>
      <c r="LYI54" s="2"/>
      <c r="LYJ54" s="2"/>
      <c r="LYK54" s="2"/>
      <c r="LYL54" s="2"/>
      <c r="LYM54" s="2"/>
      <c r="LYN54" s="2"/>
      <c r="LYO54" s="2"/>
      <c r="LYP54" s="2"/>
      <c r="LYQ54" s="2"/>
      <c r="LYR54" s="2"/>
      <c r="LYS54" s="2"/>
      <c r="LYT54" s="2"/>
      <c r="LYU54" s="2"/>
      <c r="LYV54" s="2"/>
      <c r="LYW54" s="2"/>
      <c r="LYX54" s="2"/>
      <c r="LYY54" s="2"/>
      <c r="LYZ54" s="2"/>
      <c r="LZA54" s="2"/>
      <c r="LZB54" s="2"/>
      <c r="LZC54" s="2"/>
      <c r="LZD54" s="2"/>
      <c r="LZE54" s="2"/>
      <c r="LZF54" s="2"/>
      <c r="LZG54" s="2"/>
      <c r="LZH54" s="2"/>
      <c r="LZI54" s="2"/>
      <c r="LZJ54" s="2"/>
      <c r="LZK54" s="2"/>
      <c r="LZL54" s="2"/>
      <c r="LZM54" s="2"/>
      <c r="LZN54" s="2"/>
      <c r="LZO54" s="2"/>
      <c r="LZP54" s="2"/>
      <c r="LZQ54" s="2"/>
      <c r="LZR54" s="2"/>
      <c r="LZS54" s="2"/>
      <c r="LZT54" s="2"/>
      <c r="LZU54" s="2"/>
      <c r="LZV54" s="2"/>
      <c r="LZW54" s="2"/>
      <c r="LZX54" s="2"/>
      <c r="LZY54" s="2"/>
      <c r="LZZ54" s="2"/>
      <c r="MAA54" s="2"/>
      <c r="MAB54" s="2"/>
      <c r="MAC54" s="2"/>
      <c r="MAD54" s="2"/>
      <c r="MAE54" s="2"/>
      <c r="MAF54" s="2"/>
      <c r="MAG54" s="2"/>
      <c r="MAH54" s="2"/>
      <c r="MAI54" s="2"/>
      <c r="MAJ54" s="2"/>
      <c r="MAK54" s="2"/>
      <c r="MAL54" s="2"/>
      <c r="MAM54" s="2"/>
      <c r="MAN54" s="2"/>
      <c r="MAO54" s="2"/>
      <c r="MAP54" s="2"/>
      <c r="MAQ54" s="2"/>
      <c r="MAR54" s="2"/>
      <c r="MAS54" s="2"/>
      <c r="MAT54" s="2"/>
      <c r="MAU54" s="2"/>
      <c r="MAV54" s="2"/>
      <c r="MAW54" s="2"/>
      <c r="MAX54" s="2"/>
      <c r="MAY54" s="2"/>
      <c r="MAZ54" s="2"/>
      <c r="MBA54" s="2"/>
      <c r="MBB54" s="2"/>
      <c r="MBC54" s="2"/>
      <c r="MBD54" s="2"/>
      <c r="MBE54" s="2"/>
      <c r="MBF54" s="2"/>
      <c r="MBG54" s="2"/>
      <c r="MBH54" s="2"/>
      <c r="MBI54" s="2"/>
      <c r="MBJ54" s="2"/>
      <c r="MBK54" s="2"/>
      <c r="MBL54" s="2"/>
      <c r="MBM54" s="2"/>
      <c r="MBN54" s="2"/>
      <c r="MBO54" s="2"/>
      <c r="MBP54" s="2"/>
      <c r="MBQ54" s="2"/>
      <c r="MBR54" s="2"/>
      <c r="MBS54" s="2"/>
      <c r="MBT54" s="2"/>
      <c r="MBU54" s="2"/>
      <c r="MBV54" s="2"/>
      <c r="MBW54" s="2"/>
      <c r="MBX54" s="2"/>
      <c r="MBY54" s="2"/>
      <c r="MBZ54" s="2"/>
      <c r="MCA54" s="2"/>
      <c r="MCB54" s="2"/>
      <c r="MCC54" s="2"/>
      <c r="MCD54" s="2"/>
      <c r="MCE54" s="2"/>
      <c r="MCF54" s="2"/>
      <c r="MCG54" s="2"/>
      <c r="MCH54" s="2"/>
      <c r="MCI54" s="2"/>
      <c r="MCJ54" s="2"/>
      <c r="MCK54" s="2"/>
      <c r="MCL54" s="2"/>
      <c r="MCM54" s="2"/>
      <c r="MCN54" s="2"/>
      <c r="MCO54" s="2"/>
      <c r="MCP54" s="2"/>
      <c r="MCQ54" s="2"/>
      <c r="MCR54" s="2"/>
      <c r="MCS54" s="2"/>
      <c r="MCT54" s="2"/>
      <c r="MCU54" s="2"/>
      <c r="MCV54" s="2"/>
      <c r="MCW54" s="2"/>
      <c r="MCX54" s="2"/>
      <c r="MCY54" s="2"/>
      <c r="MCZ54" s="2"/>
      <c r="MDA54" s="2"/>
      <c r="MDB54" s="2"/>
      <c r="MDC54" s="2"/>
      <c r="MDD54" s="2"/>
      <c r="MDE54" s="2"/>
      <c r="MDF54" s="2"/>
      <c r="MDG54" s="2"/>
      <c r="MDH54" s="2"/>
      <c r="MDI54" s="2"/>
      <c r="MDJ54" s="2"/>
      <c r="MDK54" s="2"/>
      <c r="MDL54" s="2"/>
      <c r="MDM54" s="2"/>
      <c r="MDN54" s="2"/>
      <c r="MDO54" s="2"/>
      <c r="MDP54" s="2"/>
      <c r="MDQ54" s="2"/>
      <c r="MDR54" s="2"/>
      <c r="MDS54" s="2"/>
      <c r="MDT54" s="2"/>
      <c r="MDU54" s="2"/>
      <c r="MDV54" s="2"/>
      <c r="MDW54" s="2"/>
      <c r="MDX54" s="2"/>
      <c r="MDY54" s="2"/>
      <c r="MDZ54" s="2"/>
      <c r="MEA54" s="2"/>
      <c r="MEB54" s="2"/>
      <c r="MEC54" s="2"/>
      <c r="MED54" s="2"/>
      <c r="MEE54" s="2"/>
      <c r="MEF54" s="2"/>
      <c r="MEG54" s="2"/>
      <c r="MEH54" s="2"/>
      <c r="MEI54" s="2"/>
      <c r="MEJ54" s="2"/>
      <c r="MEK54" s="2"/>
      <c r="MEL54" s="2"/>
      <c r="MEM54" s="2"/>
      <c r="MEN54" s="2"/>
      <c r="MEO54" s="2"/>
      <c r="MEP54" s="2"/>
      <c r="MEQ54" s="2"/>
      <c r="MER54" s="2"/>
      <c r="MES54" s="2"/>
      <c r="MET54" s="2"/>
      <c r="MEU54" s="2"/>
      <c r="MEV54" s="2"/>
      <c r="MEW54" s="2"/>
      <c r="MEX54" s="2"/>
      <c r="MEY54" s="2"/>
      <c r="MEZ54" s="2"/>
      <c r="MFA54" s="2"/>
      <c r="MFB54" s="2"/>
      <c r="MFC54" s="2"/>
      <c r="MFD54" s="2"/>
      <c r="MFE54" s="2"/>
      <c r="MFF54" s="2"/>
      <c r="MFG54" s="2"/>
      <c r="MFH54" s="2"/>
      <c r="MFI54" s="2"/>
      <c r="MFJ54" s="2"/>
      <c r="MFK54" s="2"/>
      <c r="MFL54" s="2"/>
      <c r="MFM54" s="2"/>
      <c r="MFN54" s="2"/>
      <c r="MFO54" s="2"/>
      <c r="MFP54" s="2"/>
      <c r="MFQ54" s="2"/>
      <c r="MFR54" s="2"/>
      <c r="MFS54" s="2"/>
      <c r="MFT54" s="2"/>
      <c r="MFU54" s="2"/>
      <c r="MFV54" s="2"/>
      <c r="MFW54" s="2"/>
      <c r="MFX54" s="2"/>
      <c r="MFY54" s="2"/>
      <c r="MFZ54" s="2"/>
      <c r="MGA54" s="2"/>
      <c r="MGB54" s="2"/>
      <c r="MGC54" s="2"/>
      <c r="MGD54" s="2"/>
      <c r="MGE54" s="2"/>
      <c r="MGF54" s="2"/>
      <c r="MGG54" s="2"/>
      <c r="MGH54" s="2"/>
      <c r="MGI54" s="2"/>
      <c r="MGJ54" s="2"/>
      <c r="MGK54" s="2"/>
      <c r="MGL54" s="2"/>
      <c r="MGM54" s="2"/>
      <c r="MGN54" s="2"/>
      <c r="MGO54" s="2"/>
      <c r="MGP54" s="2"/>
      <c r="MGQ54" s="2"/>
      <c r="MGR54" s="2"/>
      <c r="MGS54" s="2"/>
      <c r="MGT54" s="2"/>
      <c r="MGU54" s="2"/>
      <c r="MGV54" s="2"/>
      <c r="MGW54" s="2"/>
      <c r="MGX54" s="2"/>
      <c r="MGY54" s="2"/>
      <c r="MGZ54" s="2"/>
      <c r="MHA54" s="2"/>
      <c r="MHB54" s="2"/>
      <c r="MHC54" s="2"/>
      <c r="MHD54" s="2"/>
      <c r="MHE54" s="2"/>
      <c r="MHF54" s="2"/>
      <c r="MHG54" s="2"/>
      <c r="MHH54" s="2"/>
      <c r="MHI54" s="2"/>
      <c r="MHJ54" s="2"/>
      <c r="MHK54" s="2"/>
      <c r="MHL54" s="2"/>
      <c r="MHM54" s="2"/>
      <c r="MHN54" s="2"/>
      <c r="MHO54" s="2"/>
      <c r="MHP54" s="2"/>
      <c r="MHQ54" s="2"/>
      <c r="MHR54" s="2"/>
      <c r="MHS54" s="2"/>
      <c r="MHT54" s="2"/>
      <c r="MHU54" s="2"/>
      <c r="MHV54" s="2"/>
      <c r="MHW54" s="2"/>
      <c r="MHX54" s="2"/>
      <c r="MHY54" s="2"/>
      <c r="MHZ54" s="2"/>
      <c r="MIA54" s="2"/>
      <c r="MIB54" s="2"/>
      <c r="MIC54" s="2"/>
      <c r="MID54" s="2"/>
      <c r="MIE54" s="2"/>
      <c r="MIF54" s="2"/>
      <c r="MIG54" s="2"/>
      <c r="MIH54" s="2"/>
      <c r="MII54" s="2"/>
      <c r="MIJ54" s="2"/>
      <c r="MIK54" s="2"/>
      <c r="MIL54" s="2"/>
      <c r="MIM54" s="2"/>
      <c r="MIN54" s="2"/>
      <c r="MIO54" s="2"/>
      <c r="MIP54" s="2"/>
      <c r="MIQ54" s="2"/>
      <c r="MIR54" s="2"/>
      <c r="MIS54" s="2"/>
      <c r="MIT54" s="2"/>
      <c r="MIU54" s="2"/>
      <c r="MIV54" s="2"/>
      <c r="MIW54" s="2"/>
      <c r="MIX54" s="2"/>
      <c r="MIY54" s="2"/>
      <c r="MIZ54" s="2"/>
      <c r="MJA54" s="2"/>
      <c r="MJB54" s="2"/>
      <c r="MJC54" s="2"/>
      <c r="MJD54" s="2"/>
      <c r="MJE54" s="2"/>
      <c r="MJF54" s="2"/>
      <c r="MJG54" s="2"/>
      <c r="MJH54" s="2"/>
      <c r="MJI54" s="2"/>
      <c r="MJJ54" s="2"/>
      <c r="MJK54" s="2"/>
      <c r="MJL54" s="2"/>
      <c r="MJM54" s="2"/>
      <c r="MJN54" s="2"/>
      <c r="MJO54" s="2"/>
      <c r="MJP54" s="2"/>
      <c r="MJQ54" s="2"/>
      <c r="MJR54" s="2"/>
      <c r="MJS54" s="2"/>
      <c r="MJT54" s="2"/>
      <c r="MJU54" s="2"/>
      <c r="MJV54" s="2"/>
      <c r="MJW54" s="2"/>
      <c r="MJX54" s="2"/>
      <c r="MJY54" s="2"/>
      <c r="MJZ54" s="2"/>
      <c r="MKA54" s="2"/>
      <c r="MKB54" s="2"/>
      <c r="MKC54" s="2"/>
      <c r="MKD54" s="2"/>
      <c r="MKE54" s="2"/>
      <c r="MKF54" s="2"/>
      <c r="MKG54" s="2"/>
      <c r="MKH54" s="2"/>
      <c r="MKI54" s="2"/>
      <c r="MKJ54" s="2"/>
      <c r="MKK54" s="2"/>
      <c r="MKL54" s="2"/>
      <c r="MKM54" s="2"/>
      <c r="MKN54" s="2"/>
      <c r="MKO54" s="2"/>
      <c r="MKP54" s="2"/>
      <c r="MKQ54" s="2"/>
      <c r="MKR54" s="2"/>
      <c r="MKS54" s="2"/>
      <c r="MKT54" s="2"/>
      <c r="MKU54" s="2"/>
      <c r="MKV54" s="2"/>
      <c r="MKW54" s="2"/>
      <c r="MKX54" s="2"/>
      <c r="MKY54" s="2"/>
      <c r="MKZ54" s="2"/>
      <c r="MLA54" s="2"/>
      <c r="MLB54" s="2"/>
      <c r="MLC54" s="2"/>
      <c r="MLD54" s="2"/>
      <c r="MLE54" s="2"/>
      <c r="MLF54" s="2"/>
      <c r="MLG54" s="2"/>
      <c r="MLH54" s="2"/>
      <c r="MLI54" s="2"/>
      <c r="MLJ54" s="2"/>
      <c r="MLK54" s="2"/>
      <c r="MLL54" s="2"/>
      <c r="MLM54" s="2"/>
      <c r="MLN54" s="2"/>
      <c r="MLO54" s="2"/>
      <c r="MLP54" s="2"/>
      <c r="MLQ54" s="2"/>
      <c r="MLR54" s="2"/>
      <c r="MLS54" s="2"/>
      <c r="MLT54" s="2"/>
      <c r="MLU54" s="2"/>
      <c r="MLV54" s="2"/>
      <c r="MLW54" s="2"/>
      <c r="MLX54" s="2"/>
      <c r="MLY54" s="2"/>
      <c r="MLZ54" s="2"/>
      <c r="MMA54" s="2"/>
      <c r="MMB54" s="2"/>
      <c r="MMC54" s="2"/>
      <c r="MMD54" s="2"/>
      <c r="MME54" s="2"/>
      <c r="MMF54" s="2"/>
      <c r="MMG54" s="2"/>
      <c r="MMH54" s="2"/>
      <c r="MMI54" s="2"/>
      <c r="MMJ54" s="2"/>
      <c r="MMK54" s="2"/>
      <c r="MML54" s="2"/>
      <c r="MMM54" s="2"/>
      <c r="MMN54" s="2"/>
      <c r="MMO54" s="2"/>
      <c r="MMP54" s="2"/>
      <c r="MMQ54" s="2"/>
      <c r="MMR54" s="2"/>
      <c r="MMS54" s="2"/>
      <c r="MMT54" s="2"/>
      <c r="MMU54" s="2"/>
      <c r="MMV54" s="2"/>
      <c r="MMW54" s="2"/>
      <c r="MMX54" s="2"/>
      <c r="MMY54" s="2"/>
      <c r="MMZ54" s="2"/>
      <c r="MNA54" s="2"/>
      <c r="MNB54" s="2"/>
      <c r="MNC54" s="2"/>
      <c r="MND54" s="2"/>
      <c r="MNE54" s="2"/>
      <c r="MNF54" s="2"/>
      <c r="MNG54" s="2"/>
      <c r="MNH54" s="2"/>
      <c r="MNI54" s="2"/>
      <c r="MNJ54" s="2"/>
      <c r="MNK54" s="2"/>
      <c r="MNL54" s="2"/>
      <c r="MNM54" s="2"/>
      <c r="MNN54" s="2"/>
      <c r="MNO54" s="2"/>
      <c r="MNP54" s="2"/>
      <c r="MNQ54" s="2"/>
      <c r="MNR54" s="2"/>
      <c r="MNS54" s="2"/>
      <c r="MNT54" s="2"/>
      <c r="MNU54" s="2"/>
      <c r="MNV54" s="2"/>
      <c r="MNW54" s="2"/>
      <c r="MNX54" s="2"/>
      <c r="MNY54" s="2"/>
      <c r="MNZ54" s="2"/>
      <c r="MOA54" s="2"/>
      <c r="MOB54" s="2"/>
      <c r="MOC54" s="2"/>
      <c r="MOD54" s="2"/>
      <c r="MOE54" s="2"/>
      <c r="MOF54" s="2"/>
      <c r="MOG54" s="2"/>
      <c r="MOH54" s="2"/>
      <c r="MOI54" s="2"/>
      <c r="MOJ54" s="2"/>
      <c r="MOK54" s="2"/>
      <c r="MOL54" s="2"/>
      <c r="MOM54" s="2"/>
      <c r="MON54" s="2"/>
      <c r="MOO54" s="2"/>
      <c r="MOP54" s="2"/>
      <c r="MOQ54" s="2"/>
      <c r="MOR54" s="2"/>
      <c r="MOS54" s="2"/>
      <c r="MOT54" s="2"/>
      <c r="MOU54" s="2"/>
      <c r="MOV54" s="2"/>
      <c r="MOW54" s="2"/>
      <c r="MOX54" s="2"/>
      <c r="MOY54" s="2"/>
      <c r="MOZ54" s="2"/>
      <c r="MPA54" s="2"/>
      <c r="MPB54" s="2"/>
      <c r="MPC54" s="2"/>
      <c r="MPD54" s="2"/>
      <c r="MPE54" s="2"/>
      <c r="MPF54" s="2"/>
      <c r="MPG54" s="2"/>
      <c r="MPH54" s="2"/>
      <c r="MPI54" s="2"/>
      <c r="MPJ54" s="2"/>
      <c r="MPK54" s="2"/>
      <c r="MPL54" s="2"/>
      <c r="MPM54" s="2"/>
      <c r="MPN54" s="2"/>
      <c r="MPO54" s="2"/>
      <c r="MPP54" s="2"/>
      <c r="MPQ54" s="2"/>
      <c r="MPR54" s="2"/>
      <c r="MPS54" s="2"/>
      <c r="MPT54" s="2"/>
      <c r="MPU54" s="2"/>
      <c r="MPV54" s="2"/>
      <c r="MPW54" s="2"/>
      <c r="MPX54" s="2"/>
      <c r="MPY54" s="2"/>
      <c r="MPZ54" s="2"/>
      <c r="MQA54" s="2"/>
      <c r="MQB54" s="2"/>
      <c r="MQC54" s="2"/>
      <c r="MQD54" s="2"/>
      <c r="MQE54" s="2"/>
      <c r="MQF54" s="2"/>
      <c r="MQG54" s="2"/>
      <c r="MQH54" s="2"/>
      <c r="MQI54" s="2"/>
      <c r="MQJ54" s="2"/>
      <c r="MQK54" s="2"/>
      <c r="MQL54" s="2"/>
      <c r="MQM54" s="2"/>
      <c r="MQN54" s="2"/>
      <c r="MQO54" s="2"/>
      <c r="MQP54" s="2"/>
      <c r="MQQ54" s="2"/>
      <c r="MQR54" s="2"/>
      <c r="MQS54" s="2"/>
      <c r="MQT54" s="2"/>
      <c r="MQU54" s="2"/>
      <c r="MQV54" s="2"/>
      <c r="MQW54" s="2"/>
      <c r="MQX54" s="2"/>
      <c r="MQY54" s="2"/>
      <c r="MQZ54" s="2"/>
      <c r="MRA54" s="2"/>
      <c r="MRB54" s="2"/>
      <c r="MRC54" s="2"/>
      <c r="MRD54" s="2"/>
      <c r="MRE54" s="2"/>
      <c r="MRF54" s="2"/>
      <c r="MRG54" s="2"/>
      <c r="MRH54" s="2"/>
      <c r="MRI54" s="2"/>
      <c r="MRJ54" s="2"/>
      <c r="MRK54" s="2"/>
      <c r="MRL54" s="2"/>
      <c r="MRM54" s="2"/>
      <c r="MRN54" s="2"/>
      <c r="MRO54" s="2"/>
      <c r="MRP54" s="2"/>
      <c r="MRQ54" s="2"/>
      <c r="MRR54" s="2"/>
      <c r="MRS54" s="2"/>
      <c r="MRT54" s="2"/>
      <c r="MRU54" s="2"/>
      <c r="MRV54" s="2"/>
      <c r="MRW54" s="2"/>
      <c r="MRX54" s="2"/>
      <c r="MRY54" s="2"/>
      <c r="MRZ54" s="2"/>
      <c r="MSA54" s="2"/>
      <c r="MSB54" s="2"/>
      <c r="MSC54" s="2"/>
      <c r="MSD54" s="2"/>
      <c r="MSE54" s="2"/>
      <c r="MSF54" s="2"/>
      <c r="MSG54" s="2"/>
      <c r="MSH54" s="2"/>
      <c r="MSI54" s="2"/>
      <c r="MSJ54" s="2"/>
      <c r="MSK54" s="2"/>
      <c r="MSL54" s="2"/>
      <c r="MSM54" s="2"/>
      <c r="MSN54" s="2"/>
      <c r="MSO54" s="2"/>
      <c r="MSP54" s="2"/>
      <c r="MSQ54" s="2"/>
      <c r="MSR54" s="2"/>
      <c r="MSS54" s="2"/>
      <c r="MST54" s="2"/>
      <c r="MSU54" s="2"/>
      <c r="MSV54" s="2"/>
      <c r="MSW54" s="2"/>
      <c r="MSX54" s="2"/>
      <c r="MSY54" s="2"/>
      <c r="MSZ54" s="2"/>
      <c r="MTA54" s="2"/>
      <c r="MTB54" s="2"/>
      <c r="MTC54" s="2"/>
      <c r="MTD54" s="2"/>
      <c r="MTE54" s="2"/>
      <c r="MTF54" s="2"/>
      <c r="MTG54" s="2"/>
      <c r="MTH54" s="2"/>
      <c r="MTI54" s="2"/>
      <c r="MTJ54" s="2"/>
      <c r="MTK54" s="2"/>
      <c r="MTL54" s="2"/>
      <c r="MTM54" s="2"/>
      <c r="MTN54" s="2"/>
      <c r="MTO54" s="2"/>
      <c r="MTP54" s="2"/>
      <c r="MTQ54" s="2"/>
      <c r="MTR54" s="2"/>
      <c r="MTS54" s="2"/>
      <c r="MTT54" s="2"/>
      <c r="MTU54" s="2"/>
      <c r="MTV54" s="2"/>
      <c r="MTW54" s="2"/>
      <c r="MTX54" s="2"/>
      <c r="MTY54" s="2"/>
      <c r="MTZ54" s="2"/>
      <c r="MUA54" s="2"/>
      <c r="MUB54" s="2"/>
      <c r="MUC54" s="2"/>
      <c r="MUD54" s="2"/>
      <c r="MUE54" s="2"/>
      <c r="MUF54" s="2"/>
      <c r="MUG54" s="2"/>
      <c r="MUH54" s="2"/>
      <c r="MUI54" s="2"/>
      <c r="MUJ54" s="2"/>
      <c r="MUK54" s="2"/>
      <c r="MUL54" s="2"/>
      <c r="MUM54" s="2"/>
      <c r="MUN54" s="2"/>
      <c r="MUO54" s="2"/>
      <c r="MUP54" s="2"/>
      <c r="MUQ54" s="2"/>
      <c r="MUR54" s="2"/>
      <c r="MUS54" s="2"/>
      <c r="MUT54" s="2"/>
      <c r="MUU54" s="2"/>
      <c r="MUV54" s="2"/>
      <c r="MUW54" s="2"/>
      <c r="MUX54" s="2"/>
      <c r="MUY54" s="2"/>
      <c r="MUZ54" s="2"/>
      <c r="MVA54" s="2"/>
      <c r="MVB54" s="2"/>
      <c r="MVC54" s="2"/>
      <c r="MVD54" s="2"/>
      <c r="MVE54" s="2"/>
      <c r="MVF54" s="2"/>
      <c r="MVG54" s="2"/>
      <c r="MVH54" s="2"/>
      <c r="MVI54" s="2"/>
      <c r="MVJ54" s="2"/>
      <c r="MVK54" s="2"/>
      <c r="MVL54" s="2"/>
      <c r="MVM54" s="2"/>
      <c r="MVN54" s="2"/>
      <c r="MVO54" s="2"/>
      <c r="MVP54" s="2"/>
      <c r="MVQ54" s="2"/>
      <c r="MVR54" s="2"/>
      <c r="MVS54" s="2"/>
      <c r="MVT54" s="2"/>
      <c r="MVU54" s="2"/>
      <c r="MVV54" s="2"/>
      <c r="MVW54" s="2"/>
      <c r="MVX54" s="2"/>
      <c r="MVY54" s="2"/>
      <c r="MVZ54" s="2"/>
      <c r="MWA54" s="2"/>
      <c r="MWB54" s="2"/>
      <c r="MWC54" s="2"/>
      <c r="MWD54" s="2"/>
      <c r="MWE54" s="2"/>
      <c r="MWF54" s="2"/>
      <c r="MWG54" s="2"/>
      <c r="MWH54" s="2"/>
      <c r="MWI54" s="2"/>
      <c r="MWJ54" s="2"/>
      <c r="MWK54" s="2"/>
      <c r="MWL54" s="2"/>
      <c r="MWM54" s="2"/>
      <c r="MWN54" s="2"/>
      <c r="MWO54" s="2"/>
      <c r="MWP54" s="2"/>
      <c r="MWQ54" s="2"/>
      <c r="MWR54" s="2"/>
      <c r="MWS54" s="2"/>
      <c r="MWT54" s="2"/>
      <c r="MWU54" s="2"/>
      <c r="MWV54" s="2"/>
      <c r="MWW54" s="2"/>
      <c r="MWX54" s="2"/>
      <c r="MWY54" s="2"/>
      <c r="MWZ54" s="2"/>
      <c r="MXA54" s="2"/>
      <c r="MXB54" s="2"/>
      <c r="MXC54" s="2"/>
      <c r="MXD54" s="2"/>
      <c r="MXE54" s="2"/>
      <c r="MXF54" s="2"/>
      <c r="MXG54" s="2"/>
      <c r="MXH54" s="2"/>
      <c r="MXI54" s="2"/>
      <c r="MXJ54" s="2"/>
      <c r="MXK54" s="2"/>
      <c r="MXL54" s="2"/>
      <c r="MXM54" s="2"/>
      <c r="MXN54" s="2"/>
      <c r="MXO54" s="2"/>
      <c r="MXP54" s="2"/>
      <c r="MXQ54" s="2"/>
      <c r="MXR54" s="2"/>
      <c r="MXS54" s="2"/>
      <c r="MXT54" s="2"/>
      <c r="MXU54" s="2"/>
      <c r="MXV54" s="2"/>
      <c r="MXW54" s="2"/>
      <c r="MXX54" s="2"/>
      <c r="MXY54" s="2"/>
      <c r="MXZ54" s="2"/>
      <c r="MYA54" s="2"/>
      <c r="MYB54" s="2"/>
      <c r="MYC54" s="2"/>
      <c r="MYD54" s="2"/>
      <c r="MYE54" s="2"/>
      <c r="MYF54" s="2"/>
      <c r="MYG54" s="2"/>
      <c r="MYH54" s="2"/>
      <c r="MYI54" s="2"/>
      <c r="MYJ54" s="2"/>
      <c r="MYK54" s="2"/>
      <c r="MYL54" s="2"/>
      <c r="MYM54" s="2"/>
      <c r="MYN54" s="2"/>
      <c r="MYO54" s="2"/>
      <c r="MYP54" s="2"/>
      <c r="MYQ54" s="2"/>
      <c r="MYR54" s="2"/>
      <c r="MYS54" s="2"/>
      <c r="MYT54" s="2"/>
      <c r="MYU54" s="2"/>
      <c r="MYV54" s="2"/>
      <c r="MYW54" s="2"/>
      <c r="MYX54" s="2"/>
      <c r="MYY54" s="2"/>
      <c r="MYZ54" s="2"/>
      <c r="MZA54" s="2"/>
      <c r="MZB54" s="2"/>
      <c r="MZC54" s="2"/>
      <c r="MZD54" s="2"/>
      <c r="MZE54" s="2"/>
      <c r="MZF54" s="2"/>
      <c r="MZG54" s="2"/>
      <c r="MZH54" s="2"/>
      <c r="MZI54" s="2"/>
      <c r="MZJ54" s="2"/>
      <c r="MZK54" s="2"/>
      <c r="MZL54" s="2"/>
      <c r="MZM54" s="2"/>
      <c r="MZN54" s="2"/>
      <c r="MZO54" s="2"/>
      <c r="MZP54" s="2"/>
      <c r="MZQ54" s="2"/>
      <c r="MZR54" s="2"/>
      <c r="MZS54" s="2"/>
      <c r="MZT54" s="2"/>
      <c r="MZU54" s="2"/>
      <c r="MZV54" s="2"/>
      <c r="MZW54" s="2"/>
      <c r="MZX54" s="2"/>
      <c r="MZY54" s="2"/>
      <c r="MZZ54" s="2"/>
      <c r="NAA54" s="2"/>
      <c r="NAB54" s="2"/>
      <c r="NAC54" s="2"/>
      <c r="NAD54" s="2"/>
      <c r="NAE54" s="2"/>
      <c r="NAF54" s="2"/>
      <c r="NAG54" s="2"/>
      <c r="NAH54" s="2"/>
      <c r="NAI54" s="2"/>
      <c r="NAJ54" s="2"/>
      <c r="NAK54" s="2"/>
      <c r="NAL54" s="2"/>
      <c r="NAM54" s="2"/>
      <c r="NAN54" s="2"/>
      <c r="NAO54" s="2"/>
      <c r="NAP54" s="2"/>
      <c r="NAQ54" s="2"/>
      <c r="NAR54" s="2"/>
      <c r="NAS54" s="2"/>
      <c r="NAT54" s="2"/>
      <c r="NAU54" s="2"/>
      <c r="NAV54" s="2"/>
      <c r="NAW54" s="2"/>
      <c r="NAX54" s="2"/>
      <c r="NAY54" s="2"/>
      <c r="NAZ54" s="2"/>
      <c r="NBA54" s="2"/>
      <c r="NBB54" s="2"/>
      <c r="NBC54" s="2"/>
      <c r="NBD54" s="2"/>
      <c r="NBE54" s="2"/>
      <c r="NBF54" s="2"/>
      <c r="NBG54" s="2"/>
      <c r="NBH54" s="2"/>
      <c r="NBI54" s="2"/>
      <c r="NBJ54" s="2"/>
      <c r="NBK54" s="2"/>
      <c r="NBL54" s="2"/>
      <c r="NBM54" s="2"/>
      <c r="NBN54" s="2"/>
      <c r="NBO54" s="2"/>
      <c r="NBP54" s="2"/>
      <c r="NBQ54" s="2"/>
      <c r="NBR54" s="2"/>
      <c r="NBS54" s="2"/>
      <c r="NBT54" s="2"/>
      <c r="NBU54" s="2"/>
      <c r="NBV54" s="2"/>
      <c r="NBW54" s="2"/>
      <c r="NBX54" s="2"/>
      <c r="NBY54" s="2"/>
      <c r="NBZ54" s="2"/>
      <c r="NCA54" s="2"/>
      <c r="NCB54" s="2"/>
      <c r="NCC54" s="2"/>
      <c r="NCD54" s="2"/>
      <c r="NCE54" s="2"/>
      <c r="NCF54" s="2"/>
      <c r="NCG54" s="2"/>
      <c r="NCH54" s="2"/>
      <c r="NCI54" s="2"/>
      <c r="NCJ54" s="2"/>
      <c r="NCK54" s="2"/>
      <c r="NCL54" s="2"/>
      <c r="NCM54" s="2"/>
      <c r="NCN54" s="2"/>
      <c r="NCO54" s="2"/>
      <c r="NCP54" s="2"/>
      <c r="NCQ54" s="2"/>
      <c r="NCR54" s="2"/>
      <c r="NCS54" s="2"/>
      <c r="NCT54" s="2"/>
      <c r="NCU54" s="2"/>
      <c r="NCV54" s="2"/>
      <c r="NCW54" s="2"/>
      <c r="NCX54" s="2"/>
      <c r="NCY54" s="2"/>
      <c r="NCZ54" s="2"/>
      <c r="NDA54" s="2"/>
      <c r="NDB54" s="2"/>
      <c r="NDC54" s="2"/>
      <c r="NDD54" s="2"/>
      <c r="NDE54" s="2"/>
      <c r="NDF54" s="2"/>
      <c r="NDG54" s="2"/>
      <c r="NDH54" s="2"/>
      <c r="NDI54" s="2"/>
      <c r="NDJ54" s="2"/>
      <c r="NDK54" s="2"/>
      <c r="NDL54" s="2"/>
      <c r="NDM54" s="2"/>
      <c r="NDN54" s="2"/>
      <c r="NDO54" s="2"/>
      <c r="NDP54" s="2"/>
      <c r="NDQ54" s="2"/>
      <c r="NDR54" s="2"/>
      <c r="NDS54" s="2"/>
      <c r="NDT54" s="2"/>
      <c r="NDU54" s="2"/>
      <c r="NDV54" s="2"/>
      <c r="NDW54" s="2"/>
      <c r="NDX54" s="2"/>
      <c r="NDY54" s="2"/>
      <c r="NDZ54" s="2"/>
      <c r="NEA54" s="2"/>
      <c r="NEB54" s="2"/>
      <c r="NEC54" s="2"/>
      <c r="NED54" s="2"/>
      <c r="NEE54" s="2"/>
      <c r="NEF54" s="2"/>
      <c r="NEG54" s="2"/>
      <c r="NEH54" s="2"/>
      <c r="NEI54" s="2"/>
      <c r="NEJ54" s="2"/>
      <c r="NEK54" s="2"/>
      <c r="NEL54" s="2"/>
      <c r="NEM54" s="2"/>
      <c r="NEN54" s="2"/>
      <c r="NEO54" s="2"/>
      <c r="NEP54" s="2"/>
      <c r="NEQ54" s="2"/>
      <c r="NER54" s="2"/>
      <c r="NES54" s="2"/>
      <c r="NET54" s="2"/>
      <c r="NEU54" s="2"/>
      <c r="NEV54" s="2"/>
      <c r="NEW54" s="2"/>
      <c r="NEX54" s="2"/>
      <c r="NEY54" s="2"/>
      <c r="NEZ54" s="2"/>
      <c r="NFA54" s="2"/>
      <c r="NFB54" s="2"/>
      <c r="NFC54" s="2"/>
      <c r="NFD54" s="2"/>
      <c r="NFE54" s="2"/>
      <c r="NFF54" s="2"/>
      <c r="NFG54" s="2"/>
      <c r="NFH54" s="2"/>
      <c r="NFI54" s="2"/>
      <c r="NFJ54" s="2"/>
      <c r="NFK54" s="2"/>
      <c r="NFL54" s="2"/>
      <c r="NFM54" s="2"/>
      <c r="NFN54" s="2"/>
      <c r="NFO54" s="2"/>
      <c r="NFP54" s="2"/>
      <c r="NFQ54" s="2"/>
      <c r="NFR54" s="2"/>
      <c r="NFS54" s="2"/>
      <c r="NFT54" s="2"/>
      <c r="NFU54" s="2"/>
      <c r="NFV54" s="2"/>
      <c r="NFW54" s="2"/>
      <c r="NFX54" s="2"/>
      <c r="NFY54" s="2"/>
      <c r="NFZ54" s="2"/>
      <c r="NGA54" s="2"/>
      <c r="NGB54" s="2"/>
      <c r="NGC54" s="2"/>
      <c r="NGD54" s="2"/>
      <c r="NGE54" s="2"/>
      <c r="NGF54" s="2"/>
      <c r="NGG54" s="2"/>
      <c r="NGH54" s="2"/>
      <c r="NGI54" s="2"/>
      <c r="NGJ54" s="2"/>
      <c r="NGK54" s="2"/>
      <c r="NGL54" s="2"/>
      <c r="NGM54" s="2"/>
      <c r="NGN54" s="2"/>
      <c r="NGO54" s="2"/>
      <c r="NGP54" s="2"/>
      <c r="NGQ54" s="2"/>
      <c r="NGR54" s="2"/>
      <c r="NGS54" s="2"/>
      <c r="NGT54" s="2"/>
      <c r="NGU54" s="2"/>
      <c r="NGV54" s="2"/>
      <c r="NGW54" s="2"/>
      <c r="NGX54" s="2"/>
      <c r="NGY54" s="2"/>
      <c r="NGZ54" s="2"/>
      <c r="NHA54" s="2"/>
      <c r="NHB54" s="2"/>
      <c r="NHC54" s="2"/>
      <c r="NHD54" s="2"/>
      <c r="NHE54" s="2"/>
      <c r="NHF54" s="2"/>
      <c r="NHG54" s="2"/>
      <c r="NHH54" s="2"/>
      <c r="NHI54" s="2"/>
      <c r="NHJ54" s="2"/>
      <c r="NHK54" s="2"/>
      <c r="NHL54" s="2"/>
      <c r="NHM54" s="2"/>
      <c r="NHN54" s="2"/>
      <c r="NHO54" s="2"/>
      <c r="NHP54" s="2"/>
      <c r="NHQ54" s="2"/>
      <c r="NHR54" s="2"/>
      <c r="NHS54" s="2"/>
      <c r="NHT54" s="2"/>
      <c r="NHU54" s="2"/>
      <c r="NHV54" s="2"/>
      <c r="NHW54" s="2"/>
      <c r="NHX54" s="2"/>
      <c r="NHY54" s="2"/>
      <c r="NHZ54" s="2"/>
      <c r="NIA54" s="2"/>
      <c r="NIB54" s="2"/>
      <c r="NIC54" s="2"/>
      <c r="NID54" s="2"/>
      <c r="NIE54" s="2"/>
      <c r="NIF54" s="2"/>
      <c r="NIG54" s="2"/>
      <c r="NIH54" s="2"/>
      <c r="NII54" s="2"/>
      <c r="NIJ54" s="2"/>
      <c r="NIK54" s="2"/>
      <c r="NIL54" s="2"/>
      <c r="NIM54" s="2"/>
      <c r="NIN54" s="2"/>
      <c r="NIO54" s="2"/>
      <c r="NIP54" s="2"/>
      <c r="NIQ54" s="2"/>
      <c r="NIR54" s="2"/>
      <c r="NIS54" s="2"/>
      <c r="NIT54" s="2"/>
      <c r="NIU54" s="2"/>
      <c r="NIV54" s="2"/>
      <c r="NIW54" s="2"/>
      <c r="NIX54" s="2"/>
      <c r="NIY54" s="2"/>
      <c r="NIZ54" s="2"/>
      <c r="NJA54" s="2"/>
      <c r="NJB54" s="2"/>
      <c r="NJC54" s="2"/>
      <c r="NJD54" s="2"/>
      <c r="NJE54" s="2"/>
      <c r="NJF54" s="2"/>
      <c r="NJG54" s="2"/>
      <c r="NJH54" s="2"/>
      <c r="NJI54" s="2"/>
      <c r="NJJ54" s="2"/>
      <c r="NJK54" s="2"/>
      <c r="NJL54" s="2"/>
      <c r="NJM54" s="2"/>
      <c r="NJN54" s="2"/>
      <c r="NJO54" s="2"/>
      <c r="NJP54" s="2"/>
      <c r="NJQ54" s="2"/>
      <c r="NJR54" s="2"/>
      <c r="NJS54" s="2"/>
      <c r="NJT54" s="2"/>
      <c r="NJU54" s="2"/>
      <c r="NJV54" s="2"/>
      <c r="NJW54" s="2"/>
      <c r="NJX54" s="2"/>
      <c r="NJY54" s="2"/>
      <c r="NJZ54" s="2"/>
      <c r="NKA54" s="2"/>
      <c r="NKB54" s="2"/>
      <c r="NKC54" s="2"/>
      <c r="NKD54" s="2"/>
      <c r="NKE54" s="2"/>
      <c r="NKF54" s="2"/>
      <c r="NKG54" s="2"/>
      <c r="NKH54" s="2"/>
      <c r="NKI54" s="2"/>
      <c r="NKJ54" s="2"/>
      <c r="NKK54" s="2"/>
      <c r="NKL54" s="2"/>
      <c r="NKM54" s="2"/>
      <c r="NKN54" s="2"/>
      <c r="NKO54" s="2"/>
      <c r="NKP54" s="2"/>
      <c r="NKQ54" s="2"/>
      <c r="NKR54" s="2"/>
      <c r="NKS54" s="2"/>
      <c r="NKT54" s="2"/>
      <c r="NKU54" s="2"/>
      <c r="NKV54" s="2"/>
      <c r="NKW54" s="2"/>
      <c r="NKX54" s="2"/>
      <c r="NKY54" s="2"/>
      <c r="NKZ54" s="2"/>
      <c r="NLA54" s="2"/>
      <c r="NLB54" s="2"/>
      <c r="NLC54" s="2"/>
      <c r="NLD54" s="2"/>
      <c r="NLE54" s="2"/>
      <c r="NLF54" s="2"/>
      <c r="NLG54" s="2"/>
      <c r="NLH54" s="2"/>
      <c r="NLI54" s="2"/>
      <c r="NLJ54" s="2"/>
      <c r="NLK54" s="2"/>
      <c r="NLL54" s="2"/>
      <c r="NLM54" s="2"/>
      <c r="NLN54" s="2"/>
      <c r="NLO54" s="2"/>
      <c r="NLP54" s="2"/>
      <c r="NLQ54" s="2"/>
      <c r="NLR54" s="2"/>
      <c r="NLS54" s="2"/>
      <c r="NLT54" s="2"/>
      <c r="NLU54" s="2"/>
      <c r="NLV54" s="2"/>
      <c r="NLW54" s="2"/>
      <c r="NLX54" s="2"/>
      <c r="NLY54" s="2"/>
      <c r="NLZ54" s="2"/>
      <c r="NMA54" s="2"/>
      <c r="NMB54" s="2"/>
      <c r="NMC54" s="2"/>
      <c r="NMD54" s="2"/>
      <c r="NME54" s="2"/>
      <c r="NMF54" s="2"/>
      <c r="NMG54" s="2"/>
      <c r="NMH54" s="2"/>
      <c r="NMI54" s="2"/>
      <c r="NMJ54" s="2"/>
      <c r="NMK54" s="2"/>
      <c r="NML54" s="2"/>
      <c r="NMM54" s="2"/>
      <c r="NMN54" s="2"/>
      <c r="NMO54" s="2"/>
      <c r="NMP54" s="2"/>
      <c r="NMQ54" s="2"/>
      <c r="NMR54" s="2"/>
      <c r="NMS54" s="2"/>
      <c r="NMT54" s="2"/>
      <c r="NMU54" s="2"/>
      <c r="NMV54" s="2"/>
      <c r="NMW54" s="2"/>
      <c r="NMX54" s="2"/>
      <c r="NMY54" s="2"/>
      <c r="NMZ54" s="2"/>
      <c r="NNA54" s="2"/>
      <c r="NNB54" s="2"/>
      <c r="NNC54" s="2"/>
      <c r="NND54" s="2"/>
      <c r="NNE54" s="2"/>
      <c r="NNF54" s="2"/>
      <c r="NNG54" s="2"/>
      <c r="NNH54" s="2"/>
      <c r="NNI54" s="2"/>
      <c r="NNJ54" s="2"/>
      <c r="NNK54" s="2"/>
      <c r="NNL54" s="2"/>
      <c r="NNM54" s="2"/>
      <c r="NNN54" s="2"/>
      <c r="NNO54" s="2"/>
      <c r="NNP54" s="2"/>
      <c r="NNQ54" s="2"/>
      <c r="NNR54" s="2"/>
      <c r="NNS54" s="2"/>
      <c r="NNT54" s="2"/>
      <c r="NNU54" s="2"/>
      <c r="NNV54" s="2"/>
      <c r="NNW54" s="2"/>
      <c r="NNX54" s="2"/>
      <c r="NNY54" s="2"/>
      <c r="NNZ54" s="2"/>
      <c r="NOA54" s="2"/>
      <c r="NOB54" s="2"/>
      <c r="NOC54" s="2"/>
      <c r="NOD54" s="2"/>
      <c r="NOE54" s="2"/>
      <c r="NOF54" s="2"/>
      <c r="NOG54" s="2"/>
      <c r="NOH54" s="2"/>
      <c r="NOI54" s="2"/>
      <c r="NOJ54" s="2"/>
      <c r="NOK54" s="2"/>
      <c r="NOL54" s="2"/>
      <c r="NOM54" s="2"/>
      <c r="NON54" s="2"/>
      <c r="NOO54" s="2"/>
      <c r="NOP54" s="2"/>
      <c r="NOQ54" s="2"/>
      <c r="NOR54" s="2"/>
      <c r="NOS54" s="2"/>
      <c r="NOT54" s="2"/>
      <c r="NOU54" s="2"/>
      <c r="NOV54" s="2"/>
      <c r="NOW54" s="2"/>
      <c r="NOX54" s="2"/>
      <c r="NOY54" s="2"/>
      <c r="NOZ54" s="2"/>
      <c r="NPA54" s="2"/>
      <c r="NPB54" s="2"/>
      <c r="NPC54" s="2"/>
      <c r="NPD54" s="2"/>
      <c r="NPE54" s="2"/>
      <c r="NPF54" s="2"/>
      <c r="NPG54" s="2"/>
      <c r="NPH54" s="2"/>
      <c r="NPI54" s="2"/>
      <c r="NPJ54" s="2"/>
      <c r="NPK54" s="2"/>
      <c r="NPL54" s="2"/>
      <c r="NPM54" s="2"/>
      <c r="NPN54" s="2"/>
      <c r="NPO54" s="2"/>
      <c r="NPP54" s="2"/>
      <c r="NPQ54" s="2"/>
      <c r="NPR54" s="2"/>
      <c r="NPS54" s="2"/>
      <c r="NPT54" s="2"/>
      <c r="NPU54" s="2"/>
      <c r="NPV54" s="2"/>
      <c r="NPW54" s="2"/>
      <c r="NPX54" s="2"/>
      <c r="NPY54" s="2"/>
      <c r="NPZ54" s="2"/>
      <c r="NQA54" s="2"/>
      <c r="NQB54" s="2"/>
      <c r="NQC54" s="2"/>
      <c r="NQD54" s="2"/>
      <c r="NQE54" s="2"/>
      <c r="NQF54" s="2"/>
      <c r="NQG54" s="2"/>
      <c r="NQH54" s="2"/>
      <c r="NQI54" s="2"/>
      <c r="NQJ54" s="2"/>
      <c r="NQK54" s="2"/>
      <c r="NQL54" s="2"/>
      <c r="NQM54" s="2"/>
      <c r="NQN54" s="2"/>
      <c r="NQO54" s="2"/>
      <c r="NQP54" s="2"/>
      <c r="NQQ54" s="2"/>
      <c r="NQR54" s="2"/>
      <c r="NQS54" s="2"/>
      <c r="NQT54" s="2"/>
      <c r="NQU54" s="2"/>
      <c r="NQV54" s="2"/>
      <c r="NQW54" s="2"/>
      <c r="NQX54" s="2"/>
      <c r="NQY54" s="2"/>
      <c r="NQZ54" s="2"/>
      <c r="NRA54" s="2"/>
      <c r="NRB54" s="2"/>
      <c r="NRC54" s="2"/>
      <c r="NRD54" s="2"/>
      <c r="NRE54" s="2"/>
      <c r="NRF54" s="2"/>
      <c r="NRG54" s="2"/>
      <c r="NRH54" s="2"/>
      <c r="NRI54" s="2"/>
      <c r="NRJ54" s="2"/>
      <c r="NRK54" s="2"/>
      <c r="NRL54" s="2"/>
      <c r="NRM54" s="2"/>
      <c r="NRN54" s="2"/>
      <c r="NRO54" s="2"/>
      <c r="NRP54" s="2"/>
      <c r="NRQ54" s="2"/>
      <c r="NRR54" s="2"/>
      <c r="NRS54" s="2"/>
      <c r="NRT54" s="2"/>
      <c r="NRU54" s="2"/>
      <c r="NRV54" s="2"/>
      <c r="NRW54" s="2"/>
      <c r="NRX54" s="2"/>
      <c r="NRY54" s="2"/>
      <c r="NRZ54" s="2"/>
      <c r="NSA54" s="2"/>
      <c r="NSB54" s="2"/>
      <c r="NSC54" s="2"/>
      <c r="NSD54" s="2"/>
      <c r="NSE54" s="2"/>
      <c r="NSF54" s="2"/>
      <c r="NSG54" s="2"/>
      <c r="NSH54" s="2"/>
      <c r="NSI54" s="2"/>
      <c r="NSJ54" s="2"/>
      <c r="NSK54" s="2"/>
      <c r="NSL54" s="2"/>
      <c r="NSM54" s="2"/>
      <c r="NSN54" s="2"/>
      <c r="NSO54" s="2"/>
      <c r="NSP54" s="2"/>
      <c r="NSQ54" s="2"/>
      <c r="NSR54" s="2"/>
      <c r="NSS54" s="2"/>
      <c r="NST54" s="2"/>
      <c r="NSU54" s="2"/>
      <c r="NSV54" s="2"/>
      <c r="NSW54" s="2"/>
      <c r="NSX54" s="2"/>
      <c r="NSY54" s="2"/>
      <c r="NSZ54" s="2"/>
      <c r="NTA54" s="2"/>
      <c r="NTB54" s="2"/>
      <c r="NTC54" s="2"/>
      <c r="NTD54" s="2"/>
      <c r="NTE54" s="2"/>
      <c r="NTF54" s="2"/>
      <c r="NTG54" s="2"/>
      <c r="NTH54" s="2"/>
      <c r="NTI54" s="2"/>
      <c r="NTJ54" s="2"/>
      <c r="NTK54" s="2"/>
      <c r="NTL54" s="2"/>
      <c r="NTM54" s="2"/>
      <c r="NTN54" s="2"/>
      <c r="NTO54" s="2"/>
      <c r="NTP54" s="2"/>
      <c r="NTQ54" s="2"/>
      <c r="NTR54" s="2"/>
      <c r="NTS54" s="2"/>
      <c r="NTT54" s="2"/>
      <c r="NTU54" s="2"/>
      <c r="NTV54" s="2"/>
      <c r="NTW54" s="2"/>
      <c r="NTX54" s="2"/>
      <c r="NTY54" s="2"/>
      <c r="NTZ54" s="2"/>
      <c r="NUA54" s="2"/>
      <c r="NUB54" s="2"/>
      <c r="NUC54" s="2"/>
      <c r="NUD54" s="2"/>
      <c r="NUE54" s="2"/>
      <c r="NUF54" s="2"/>
      <c r="NUG54" s="2"/>
      <c r="NUH54" s="2"/>
      <c r="NUI54" s="2"/>
      <c r="NUJ54" s="2"/>
      <c r="NUK54" s="2"/>
      <c r="NUL54" s="2"/>
      <c r="NUM54" s="2"/>
      <c r="NUN54" s="2"/>
      <c r="NUO54" s="2"/>
      <c r="NUP54" s="2"/>
      <c r="NUQ54" s="2"/>
      <c r="NUR54" s="2"/>
      <c r="NUS54" s="2"/>
      <c r="NUT54" s="2"/>
      <c r="NUU54" s="2"/>
      <c r="NUV54" s="2"/>
      <c r="NUW54" s="2"/>
      <c r="NUX54" s="2"/>
      <c r="NUY54" s="2"/>
      <c r="NUZ54" s="2"/>
      <c r="NVA54" s="2"/>
      <c r="NVB54" s="2"/>
      <c r="NVC54" s="2"/>
      <c r="NVD54" s="2"/>
      <c r="NVE54" s="2"/>
      <c r="NVF54" s="2"/>
      <c r="NVG54" s="2"/>
      <c r="NVH54" s="2"/>
      <c r="NVI54" s="2"/>
      <c r="NVJ54" s="2"/>
      <c r="NVK54" s="2"/>
      <c r="NVL54" s="2"/>
      <c r="NVM54" s="2"/>
      <c r="NVN54" s="2"/>
      <c r="NVO54" s="2"/>
      <c r="NVP54" s="2"/>
      <c r="NVQ54" s="2"/>
      <c r="NVR54" s="2"/>
      <c r="NVS54" s="2"/>
      <c r="NVT54" s="2"/>
      <c r="NVU54" s="2"/>
      <c r="NVV54" s="2"/>
      <c r="NVW54" s="2"/>
      <c r="NVX54" s="2"/>
      <c r="NVY54" s="2"/>
      <c r="NVZ54" s="2"/>
      <c r="NWA54" s="2"/>
      <c r="NWB54" s="2"/>
      <c r="NWC54" s="2"/>
      <c r="NWD54" s="2"/>
      <c r="NWE54" s="2"/>
      <c r="NWF54" s="2"/>
      <c r="NWG54" s="2"/>
      <c r="NWH54" s="2"/>
      <c r="NWI54" s="2"/>
      <c r="NWJ54" s="2"/>
      <c r="NWK54" s="2"/>
      <c r="NWL54" s="2"/>
      <c r="NWM54" s="2"/>
      <c r="NWN54" s="2"/>
      <c r="NWO54" s="2"/>
      <c r="NWP54" s="2"/>
      <c r="NWQ54" s="2"/>
      <c r="NWR54" s="2"/>
      <c r="NWS54" s="2"/>
      <c r="NWT54" s="2"/>
      <c r="NWU54" s="2"/>
      <c r="NWV54" s="2"/>
      <c r="NWW54" s="2"/>
      <c r="NWX54" s="2"/>
      <c r="NWY54" s="2"/>
      <c r="NWZ54" s="2"/>
      <c r="NXA54" s="2"/>
      <c r="NXB54" s="2"/>
      <c r="NXC54" s="2"/>
      <c r="NXD54" s="2"/>
      <c r="NXE54" s="2"/>
      <c r="NXF54" s="2"/>
      <c r="NXG54" s="2"/>
      <c r="NXH54" s="2"/>
      <c r="NXI54" s="2"/>
      <c r="NXJ54" s="2"/>
      <c r="NXK54" s="2"/>
      <c r="NXL54" s="2"/>
      <c r="NXM54" s="2"/>
      <c r="NXN54" s="2"/>
      <c r="NXO54" s="2"/>
      <c r="NXP54" s="2"/>
      <c r="NXQ54" s="2"/>
      <c r="NXR54" s="2"/>
      <c r="NXS54" s="2"/>
      <c r="NXT54" s="2"/>
      <c r="NXU54" s="2"/>
      <c r="NXV54" s="2"/>
      <c r="NXW54" s="2"/>
      <c r="NXX54" s="2"/>
      <c r="NXY54" s="2"/>
      <c r="NXZ54" s="2"/>
      <c r="NYA54" s="2"/>
      <c r="NYB54" s="2"/>
      <c r="NYC54" s="2"/>
      <c r="NYD54" s="2"/>
      <c r="NYE54" s="2"/>
      <c r="NYF54" s="2"/>
      <c r="NYG54" s="2"/>
      <c r="NYH54" s="2"/>
      <c r="NYI54" s="2"/>
      <c r="NYJ54" s="2"/>
      <c r="NYK54" s="2"/>
      <c r="NYL54" s="2"/>
      <c r="NYM54" s="2"/>
      <c r="NYN54" s="2"/>
      <c r="NYO54" s="2"/>
      <c r="NYP54" s="2"/>
      <c r="NYQ54" s="2"/>
      <c r="NYR54" s="2"/>
      <c r="NYS54" s="2"/>
      <c r="NYT54" s="2"/>
      <c r="NYU54" s="2"/>
      <c r="NYV54" s="2"/>
      <c r="NYW54" s="2"/>
      <c r="NYX54" s="2"/>
      <c r="NYY54" s="2"/>
      <c r="NYZ54" s="2"/>
      <c r="NZA54" s="2"/>
      <c r="NZB54" s="2"/>
      <c r="NZC54" s="2"/>
      <c r="NZD54" s="2"/>
      <c r="NZE54" s="2"/>
      <c r="NZF54" s="2"/>
      <c r="NZG54" s="2"/>
      <c r="NZH54" s="2"/>
      <c r="NZI54" s="2"/>
      <c r="NZJ54" s="2"/>
      <c r="NZK54" s="2"/>
      <c r="NZL54" s="2"/>
      <c r="NZM54" s="2"/>
      <c r="NZN54" s="2"/>
      <c r="NZO54" s="2"/>
      <c r="NZP54" s="2"/>
      <c r="NZQ54" s="2"/>
      <c r="NZR54" s="2"/>
      <c r="NZS54" s="2"/>
      <c r="NZT54" s="2"/>
      <c r="NZU54" s="2"/>
      <c r="NZV54" s="2"/>
      <c r="NZW54" s="2"/>
      <c r="NZX54" s="2"/>
      <c r="NZY54" s="2"/>
      <c r="NZZ54" s="2"/>
      <c r="OAA54" s="2"/>
      <c r="OAB54" s="2"/>
      <c r="OAC54" s="2"/>
      <c r="OAD54" s="2"/>
      <c r="OAE54" s="2"/>
      <c r="OAF54" s="2"/>
      <c r="OAG54" s="2"/>
      <c r="OAH54" s="2"/>
      <c r="OAI54" s="2"/>
      <c r="OAJ54" s="2"/>
      <c r="OAK54" s="2"/>
      <c r="OAL54" s="2"/>
      <c r="OAM54" s="2"/>
      <c r="OAN54" s="2"/>
      <c r="OAO54" s="2"/>
      <c r="OAP54" s="2"/>
      <c r="OAQ54" s="2"/>
      <c r="OAR54" s="2"/>
      <c r="OAS54" s="2"/>
      <c r="OAT54" s="2"/>
      <c r="OAU54" s="2"/>
      <c r="OAV54" s="2"/>
      <c r="OAW54" s="2"/>
      <c r="OAX54" s="2"/>
      <c r="OAY54" s="2"/>
      <c r="OAZ54" s="2"/>
      <c r="OBA54" s="2"/>
      <c r="OBB54" s="2"/>
      <c r="OBC54" s="2"/>
      <c r="OBD54" s="2"/>
      <c r="OBE54" s="2"/>
      <c r="OBF54" s="2"/>
      <c r="OBG54" s="2"/>
      <c r="OBH54" s="2"/>
      <c r="OBI54" s="2"/>
      <c r="OBJ54" s="2"/>
      <c r="OBK54" s="2"/>
      <c r="OBL54" s="2"/>
      <c r="OBM54" s="2"/>
      <c r="OBN54" s="2"/>
      <c r="OBO54" s="2"/>
      <c r="OBP54" s="2"/>
      <c r="OBQ54" s="2"/>
      <c r="OBR54" s="2"/>
      <c r="OBS54" s="2"/>
      <c r="OBT54" s="2"/>
      <c r="OBU54" s="2"/>
      <c r="OBV54" s="2"/>
      <c r="OBW54" s="2"/>
      <c r="OBX54" s="2"/>
      <c r="OBY54" s="2"/>
      <c r="OBZ54" s="2"/>
      <c r="OCA54" s="2"/>
      <c r="OCB54" s="2"/>
      <c r="OCC54" s="2"/>
      <c r="OCD54" s="2"/>
      <c r="OCE54" s="2"/>
      <c r="OCF54" s="2"/>
      <c r="OCG54" s="2"/>
      <c r="OCH54" s="2"/>
      <c r="OCI54" s="2"/>
      <c r="OCJ54" s="2"/>
      <c r="OCK54" s="2"/>
      <c r="OCL54" s="2"/>
      <c r="OCM54" s="2"/>
      <c r="OCN54" s="2"/>
      <c r="OCO54" s="2"/>
      <c r="OCP54" s="2"/>
      <c r="OCQ54" s="2"/>
      <c r="OCR54" s="2"/>
      <c r="OCS54" s="2"/>
      <c r="OCT54" s="2"/>
      <c r="OCU54" s="2"/>
      <c r="OCV54" s="2"/>
      <c r="OCW54" s="2"/>
      <c r="OCX54" s="2"/>
      <c r="OCY54" s="2"/>
      <c r="OCZ54" s="2"/>
      <c r="ODA54" s="2"/>
      <c r="ODB54" s="2"/>
      <c r="ODC54" s="2"/>
      <c r="ODD54" s="2"/>
      <c r="ODE54" s="2"/>
      <c r="ODF54" s="2"/>
      <c r="ODG54" s="2"/>
      <c r="ODH54" s="2"/>
      <c r="ODI54" s="2"/>
      <c r="ODJ54" s="2"/>
      <c r="ODK54" s="2"/>
      <c r="ODL54" s="2"/>
      <c r="ODM54" s="2"/>
      <c r="ODN54" s="2"/>
      <c r="ODO54" s="2"/>
      <c r="ODP54" s="2"/>
      <c r="ODQ54" s="2"/>
      <c r="ODR54" s="2"/>
      <c r="ODS54" s="2"/>
      <c r="ODT54" s="2"/>
      <c r="ODU54" s="2"/>
      <c r="ODV54" s="2"/>
      <c r="ODW54" s="2"/>
      <c r="ODX54" s="2"/>
      <c r="ODY54" s="2"/>
      <c r="ODZ54" s="2"/>
      <c r="OEA54" s="2"/>
      <c r="OEB54" s="2"/>
      <c r="OEC54" s="2"/>
      <c r="OED54" s="2"/>
      <c r="OEE54" s="2"/>
      <c r="OEF54" s="2"/>
      <c r="OEG54" s="2"/>
      <c r="OEH54" s="2"/>
      <c r="OEI54" s="2"/>
      <c r="OEJ54" s="2"/>
      <c r="OEK54" s="2"/>
      <c r="OEL54" s="2"/>
      <c r="OEM54" s="2"/>
      <c r="OEN54" s="2"/>
      <c r="OEO54" s="2"/>
      <c r="OEP54" s="2"/>
      <c r="OEQ54" s="2"/>
      <c r="OER54" s="2"/>
      <c r="OES54" s="2"/>
      <c r="OET54" s="2"/>
      <c r="OEU54" s="2"/>
      <c r="OEV54" s="2"/>
      <c r="OEW54" s="2"/>
      <c r="OEX54" s="2"/>
      <c r="OEY54" s="2"/>
      <c r="OEZ54" s="2"/>
      <c r="OFA54" s="2"/>
      <c r="OFB54" s="2"/>
      <c r="OFC54" s="2"/>
      <c r="OFD54" s="2"/>
      <c r="OFE54" s="2"/>
      <c r="OFF54" s="2"/>
      <c r="OFG54" s="2"/>
      <c r="OFH54" s="2"/>
      <c r="OFI54" s="2"/>
      <c r="OFJ54" s="2"/>
      <c r="OFK54" s="2"/>
      <c r="OFL54" s="2"/>
      <c r="OFM54" s="2"/>
      <c r="OFN54" s="2"/>
      <c r="OFO54" s="2"/>
      <c r="OFP54" s="2"/>
      <c r="OFQ54" s="2"/>
      <c r="OFR54" s="2"/>
      <c r="OFS54" s="2"/>
      <c r="OFT54" s="2"/>
      <c r="OFU54" s="2"/>
      <c r="OFV54" s="2"/>
      <c r="OFW54" s="2"/>
      <c r="OFX54" s="2"/>
      <c r="OFY54" s="2"/>
      <c r="OFZ54" s="2"/>
      <c r="OGA54" s="2"/>
      <c r="OGB54" s="2"/>
      <c r="OGC54" s="2"/>
      <c r="OGD54" s="2"/>
      <c r="OGE54" s="2"/>
      <c r="OGF54" s="2"/>
      <c r="OGG54" s="2"/>
      <c r="OGH54" s="2"/>
      <c r="OGI54" s="2"/>
      <c r="OGJ54" s="2"/>
      <c r="OGK54" s="2"/>
      <c r="OGL54" s="2"/>
      <c r="OGM54" s="2"/>
      <c r="OGN54" s="2"/>
      <c r="OGO54" s="2"/>
      <c r="OGP54" s="2"/>
      <c r="OGQ54" s="2"/>
      <c r="OGR54" s="2"/>
      <c r="OGS54" s="2"/>
      <c r="OGT54" s="2"/>
      <c r="OGU54" s="2"/>
      <c r="OGV54" s="2"/>
      <c r="OGW54" s="2"/>
      <c r="OGX54" s="2"/>
      <c r="OGY54" s="2"/>
      <c r="OGZ54" s="2"/>
      <c r="OHA54" s="2"/>
      <c r="OHB54" s="2"/>
      <c r="OHC54" s="2"/>
      <c r="OHD54" s="2"/>
      <c r="OHE54" s="2"/>
      <c r="OHF54" s="2"/>
      <c r="OHG54" s="2"/>
      <c r="OHH54" s="2"/>
      <c r="OHI54" s="2"/>
      <c r="OHJ54" s="2"/>
      <c r="OHK54" s="2"/>
      <c r="OHL54" s="2"/>
      <c r="OHM54" s="2"/>
      <c r="OHN54" s="2"/>
      <c r="OHO54" s="2"/>
      <c r="OHP54" s="2"/>
      <c r="OHQ54" s="2"/>
      <c r="OHR54" s="2"/>
      <c r="OHS54" s="2"/>
      <c r="OHT54" s="2"/>
      <c r="OHU54" s="2"/>
      <c r="OHV54" s="2"/>
      <c r="OHW54" s="2"/>
      <c r="OHX54" s="2"/>
      <c r="OHY54" s="2"/>
      <c r="OHZ54" s="2"/>
      <c r="OIA54" s="2"/>
      <c r="OIB54" s="2"/>
      <c r="OIC54" s="2"/>
      <c r="OID54" s="2"/>
      <c r="OIE54" s="2"/>
      <c r="OIF54" s="2"/>
      <c r="OIG54" s="2"/>
      <c r="OIH54" s="2"/>
      <c r="OII54" s="2"/>
      <c r="OIJ54" s="2"/>
      <c r="OIK54" s="2"/>
      <c r="OIL54" s="2"/>
      <c r="OIM54" s="2"/>
      <c r="OIN54" s="2"/>
      <c r="OIO54" s="2"/>
      <c r="OIP54" s="2"/>
      <c r="OIQ54" s="2"/>
      <c r="OIR54" s="2"/>
      <c r="OIS54" s="2"/>
      <c r="OIT54" s="2"/>
      <c r="OIU54" s="2"/>
      <c r="OIV54" s="2"/>
      <c r="OIW54" s="2"/>
      <c r="OIX54" s="2"/>
      <c r="OIY54" s="2"/>
      <c r="OIZ54" s="2"/>
      <c r="OJA54" s="2"/>
      <c r="OJB54" s="2"/>
      <c r="OJC54" s="2"/>
      <c r="OJD54" s="2"/>
      <c r="OJE54" s="2"/>
      <c r="OJF54" s="2"/>
      <c r="OJG54" s="2"/>
      <c r="OJH54" s="2"/>
      <c r="OJI54" s="2"/>
      <c r="OJJ54" s="2"/>
      <c r="OJK54" s="2"/>
      <c r="OJL54" s="2"/>
      <c r="OJM54" s="2"/>
      <c r="OJN54" s="2"/>
      <c r="OJO54" s="2"/>
      <c r="OJP54" s="2"/>
      <c r="OJQ54" s="2"/>
      <c r="OJR54" s="2"/>
      <c r="OJS54" s="2"/>
      <c r="OJT54" s="2"/>
      <c r="OJU54" s="2"/>
      <c r="OJV54" s="2"/>
      <c r="OJW54" s="2"/>
      <c r="OJX54" s="2"/>
      <c r="OJY54" s="2"/>
      <c r="OJZ54" s="2"/>
      <c r="OKA54" s="2"/>
      <c r="OKB54" s="2"/>
      <c r="OKC54" s="2"/>
      <c r="OKD54" s="2"/>
      <c r="OKE54" s="2"/>
      <c r="OKF54" s="2"/>
      <c r="OKG54" s="2"/>
      <c r="OKH54" s="2"/>
      <c r="OKI54" s="2"/>
      <c r="OKJ54" s="2"/>
      <c r="OKK54" s="2"/>
      <c r="OKL54" s="2"/>
      <c r="OKM54" s="2"/>
      <c r="OKN54" s="2"/>
      <c r="OKO54" s="2"/>
      <c r="OKP54" s="2"/>
      <c r="OKQ54" s="2"/>
      <c r="OKR54" s="2"/>
      <c r="OKS54" s="2"/>
      <c r="OKT54" s="2"/>
      <c r="OKU54" s="2"/>
      <c r="OKV54" s="2"/>
      <c r="OKW54" s="2"/>
      <c r="OKX54" s="2"/>
      <c r="OKY54" s="2"/>
      <c r="OKZ54" s="2"/>
      <c r="OLA54" s="2"/>
      <c r="OLB54" s="2"/>
      <c r="OLC54" s="2"/>
      <c r="OLD54" s="2"/>
      <c r="OLE54" s="2"/>
      <c r="OLF54" s="2"/>
      <c r="OLG54" s="2"/>
      <c r="OLH54" s="2"/>
      <c r="OLI54" s="2"/>
      <c r="OLJ54" s="2"/>
      <c r="OLK54" s="2"/>
      <c r="OLL54" s="2"/>
      <c r="OLM54" s="2"/>
      <c r="OLN54" s="2"/>
      <c r="OLO54" s="2"/>
      <c r="OLP54" s="2"/>
      <c r="OLQ54" s="2"/>
      <c r="OLR54" s="2"/>
      <c r="OLS54" s="2"/>
      <c r="OLT54" s="2"/>
      <c r="OLU54" s="2"/>
      <c r="OLV54" s="2"/>
      <c r="OLW54" s="2"/>
      <c r="OLX54" s="2"/>
      <c r="OLY54" s="2"/>
      <c r="OLZ54" s="2"/>
      <c r="OMA54" s="2"/>
      <c r="OMB54" s="2"/>
      <c r="OMC54" s="2"/>
      <c r="OMD54" s="2"/>
      <c r="OME54" s="2"/>
      <c r="OMF54" s="2"/>
      <c r="OMG54" s="2"/>
      <c r="OMH54" s="2"/>
      <c r="OMI54" s="2"/>
      <c r="OMJ54" s="2"/>
      <c r="OMK54" s="2"/>
      <c r="OML54" s="2"/>
      <c r="OMM54" s="2"/>
      <c r="OMN54" s="2"/>
      <c r="OMO54" s="2"/>
      <c r="OMP54" s="2"/>
      <c r="OMQ54" s="2"/>
      <c r="OMR54" s="2"/>
      <c r="OMS54" s="2"/>
      <c r="OMT54" s="2"/>
      <c r="OMU54" s="2"/>
      <c r="OMV54" s="2"/>
      <c r="OMW54" s="2"/>
      <c r="OMX54" s="2"/>
      <c r="OMY54" s="2"/>
      <c r="OMZ54" s="2"/>
      <c r="ONA54" s="2"/>
      <c r="ONB54" s="2"/>
      <c r="ONC54" s="2"/>
      <c r="OND54" s="2"/>
      <c r="ONE54" s="2"/>
      <c r="ONF54" s="2"/>
      <c r="ONG54" s="2"/>
      <c r="ONH54" s="2"/>
      <c r="ONI54" s="2"/>
      <c r="ONJ54" s="2"/>
      <c r="ONK54" s="2"/>
      <c r="ONL54" s="2"/>
      <c r="ONM54" s="2"/>
      <c r="ONN54" s="2"/>
      <c r="ONO54" s="2"/>
      <c r="ONP54" s="2"/>
      <c r="ONQ54" s="2"/>
      <c r="ONR54" s="2"/>
      <c r="ONS54" s="2"/>
      <c r="ONT54" s="2"/>
      <c r="ONU54" s="2"/>
      <c r="ONV54" s="2"/>
      <c r="ONW54" s="2"/>
      <c r="ONX54" s="2"/>
      <c r="ONY54" s="2"/>
      <c r="ONZ54" s="2"/>
      <c r="OOA54" s="2"/>
      <c r="OOB54" s="2"/>
      <c r="OOC54" s="2"/>
      <c r="OOD54" s="2"/>
      <c r="OOE54" s="2"/>
      <c r="OOF54" s="2"/>
      <c r="OOG54" s="2"/>
      <c r="OOH54" s="2"/>
      <c r="OOI54" s="2"/>
      <c r="OOJ54" s="2"/>
      <c r="OOK54" s="2"/>
      <c r="OOL54" s="2"/>
      <c r="OOM54" s="2"/>
      <c r="OON54" s="2"/>
      <c r="OOO54" s="2"/>
      <c r="OOP54" s="2"/>
      <c r="OOQ54" s="2"/>
      <c r="OOR54" s="2"/>
      <c r="OOS54" s="2"/>
      <c r="OOT54" s="2"/>
      <c r="OOU54" s="2"/>
      <c r="OOV54" s="2"/>
      <c r="OOW54" s="2"/>
      <c r="OOX54" s="2"/>
      <c r="OOY54" s="2"/>
      <c r="OOZ54" s="2"/>
      <c r="OPA54" s="2"/>
      <c r="OPB54" s="2"/>
      <c r="OPC54" s="2"/>
      <c r="OPD54" s="2"/>
      <c r="OPE54" s="2"/>
      <c r="OPF54" s="2"/>
      <c r="OPG54" s="2"/>
      <c r="OPH54" s="2"/>
      <c r="OPI54" s="2"/>
      <c r="OPJ54" s="2"/>
      <c r="OPK54" s="2"/>
      <c r="OPL54" s="2"/>
      <c r="OPM54" s="2"/>
      <c r="OPN54" s="2"/>
      <c r="OPO54" s="2"/>
      <c r="OPP54" s="2"/>
      <c r="OPQ54" s="2"/>
      <c r="OPR54" s="2"/>
      <c r="OPS54" s="2"/>
      <c r="OPT54" s="2"/>
      <c r="OPU54" s="2"/>
      <c r="OPV54" s="2"/>
      <c r="OPW54" s="2"/>
      <c r="OPX54" s="2"/>
      <c r="OPY54" s="2"/>
      <c r="OPZ54" s="2"/>
      <c r="OQA54" s="2"/>
      <c r="OQB54" s="2"/>
      <c r="OQC54" s="2"/>
      <c r="OQD54" s="2"/>
      <c r="OQE54" s="2"/>
      <c r="OQF54" s="2"/>
      <c r="OQG54" s="2"/>
      <c r="OQH54" s="2"/>
      <c r="OQI54" s="2"/>
      <c r="OQJ54" s="2"/>
      <c r="OQK54" s="2"/>
      <c r="OQL54" s="2"/>
      <c r="OQM54" s="2"/>
      <c r="OQN54" s="2"/>
      <c r="OQO54" s="2"/>
      <c r="OQP54" s="2"/>
      <c r="OQQ54" s="2"/>
      <c r="OQR54" s="2"/>
      <c r="OQS54" s="2"/>
      <c r="OQT54" s="2"/>
      <c r="OQU54" s="2"/>
      <c r="OQV54" s="2"/>
      <c r="OQW54" s="2"/>
      <c r="OQX54" s="2"/>
      <c r="OQY54" s="2"/>
      <c r="OQZ54" s="2"/>
      <c r="ORA54" s="2"/>
      <c r="ORB54" s="2"/>
      <c r="ORC54" s="2"/>
      <c r="ORD54" s="2"/>
      <c r="ORE54" s="2"/>
      <c r="ORF54" s="2"/>
      <c r="ORG54" s="2"/>
      <c r="ORH54" s="2"/>
      <c r="ORI54" s="2"/>
      <c r="ORJ54" s="2"/>
      <c r="ORK54" s="2"/>
      <c r="ORL54" s="2"/>
      <c r="ORM54" s="2"/>
      <c r="ORN54" s="2"/>
      <c r="ORO54" s="2"/>
      <c r="ORP54" s="2"/>
      <c r="ORQ54" s="2"/>
      <c r="ORR54" s="2"/>
      <c r="ORS54" s="2"/>
      <c r="ORT54" s="2"/>
      <c r="ORU54" s="2"/>
      <c r="ORV54" s="2"/>
      <c r="ORW54" s="2"/>
      <c r="ORX54" s="2"/>
      <c r="ORY54" s="2"/>
      <c r="ORZ54" s="2"/>
      <c r="OSA54" s="2"/>
      <c r="OSB54" s="2"/>
      <c r="OSC54" s="2"/>
      <c r="OSD54" s="2"/>
      <c r="OSE54" s="2"/>
      <c r="OSF54" s="2"/>
      <c r="OSG54" s="2"/>
      <c r="OSH54" s="2"/>
      <c r="OSI54" s="2"/>
      <c r="OSJ54" s="2"/>
      <c r="OSK54" s="2"/>
      <c r="OSL54" s="2"/>
      <c r="OSM54" s="2"/>
      <c r="OSN54" s="2"/>
      <c r="OSO54" s="2"/>
      <c r="OSP54" s="2"/>
      <c r="OSQ54" s="2"/>
      <c r="OSR54" s="2"/>
      <c r="OSS54" s="2"/>
      <c r="OST54" s="2"/>
      <c r="OSU54" s="2"/>
      <c r="OSV54" s="2"/>
      <c r="OSW54" s="2"/>
      <c r="OSX54" s="2"/>
      <c r="OSY54" s="2"/>
      <c r="OSZ54" s="2"/>
      <c r="OTA54" s="2"/>
      <c r="OTB54" s="2"/>
      <c r="OTC54" s="2"/>
      <c r="OTD54" s="2"/>
      <c r="OTE54" s="2"/>
      <c r="OTF54" s="2"/>
      <c r="OTG54" s="2"/>
      <c r="OTH54" s="2"/>
      <c r="OTI54" s="2"/>
      <c r="OTJ54" s="2"/>
      <c r="OTK54" s="2"/>
      <c r="OTL54" s="2"/>
      <c r="OTM54" s="2"/>
      <c r="OTN54" s="2"/>
      <c r="OTO54" s="2"/>
      <c r="OTP54" s="2"/>
      <c r="OTQ54" s="2"/>
      <c r="OTR54" s="2"/>
      <c r="OTS54" s="2"/>
      <c r="OTT54" s="2"/>
      <c r="OTU54" s="2"/>
      <c r="OTV54" s="2"/>
      <c r="OTW54" s="2"/>
      <c r="OTX54" s="2"/>
      <c r="OTY54" s="2"/>
      <c r="OTZ54" s="2"/>
      <c r="OUA54" s="2"/>
      <c r="OUB54" s="2"/>
      <c r="OUC54" s="2"/>
      <c r="OUD54" s="2"/>
      <c r="OUE54" s="2"/>
      <c r="OUF54" s="2"/>
      <c r="OUG54" s="2"/>
      <c r="OUH54" s="2"/>
      <c r="OUI54" s="2"/>
      <c r="OUJ54" s="2"/>
      <c r="OUK54" s="2"/>
      <c r="OUL54" s="2"/>
      <c r="OUM54" s="2"/>
      <c r="OUN54" s="2"/>
      <c r="OUO54" s="2"/>
      <c r="OUP54" s="2"/>
      <c r="OUQ54" s="2"/>
      <c r="OUR54" s="2"/>
      <c r="OUS54" s="2"/>
      <c r="OUT54" s="2"/>
      <c r="OUU54" s="2"/>
      <c r="OUV54" s="2"/>
      <c r="OUW54" s="2"/>
      <c r="OUX54" s="2"/>
      <c r="OUY54" s="2"/>
      <c r="OUZ54" s="2"/>
      <c r="OVA54" s="2"/>
      <c r="OVB54" s="2"/>
      <c r="OVC54" s="2"/>
      <c r="OVD54" s="2"/>
      <c r="OVE54" s="2"/>
      <c r="OVF54" s="2"/>
      <c r="OVG54" s="2"/>
      <c r="OVH54" s="2"/>
      <c r="OVI54" s="2"/>
      <c r="OVJ54" s="2"/>
      <c r="OVK54" s="2"/>
      <c r="OVL54" s="2"/>
      <c r="OVM54" s="2"/>
      <c r="OVN54" s="2"/>
      <c r="OVO54" s="2"/>
      <c r="OVP54" s="2"/>
      <c r="OVQ54" s="2"/>
      <c r="OVR54" s="2"/>
      <c r="OVS54" s="2"/>
      <c r="OVT54" s="2"/>
      <c r="OVU54" s="2"/>
      <c r="OVV54" s="2"/>
      <c r="OVW54" s="2"/>
      <c r="OVX54" s="2"/>
      <c r="OVY54" s="2"/>
      <c r="OVZ54" s="2"/>
      <c r="OWA54" s="2"/>
      <c r="OWB54" s="2"/>
      <c r="OWC54" s="2"/>
      <c r="OWD54" s="2"/>
      <c r="OWE54" s="2"/>
      <c r="OWF54" s="2"/>
      <c r="OWG54" s="2"/>
      <c r="OWH54" s="2"/>
      <c r="OWI54" s="2"/>
      <c r="OWJ54" s="2"/>
      <c r="OWK54" s="2"/>
      <c r="OWL54" s="2"/>
      <c r="OWM54" s="2"/>
      <c r="OWN54" s="2"/>
      <c r="OWO54" s="2"/>
      <c r="OWP54" s="2"/>
      <c r="OWQ54" s="2"/>
      <c r="OWR54" s="2"/>
      <c r="OWS54" s="2"/>
      <c r="OWT54" s="2"/>
      <c r="OWU54" s="2"/>
      <c r="OWV54" s="2"/>
      <c r="OWW54" s="2"/>
      <c r="OWX54" s="2"/>
      <c r="OWY54" s="2"/>
      <c r="OWZ54" s="2"/>
      <c r="OXA54" s="2"/>
      <c r="OXB54" s="2"/>
      <c r="OXC54" s="2"/>
      <c r="OXD54" s="2"/>
      <c r="OXE54" s="2"/>
      <c r="OXF54" s="2"/>
      <c r="OXG54" s="2"/>
      <c r="OXH54" s="2"/>
      <c r="OXI54" s="2"/>
      <c r="OXJ54" s="2"/>
      <c r="OXK54" s="2"/>
      <c r="OXL54" s="2"/>
      <c r="OXM54" s="2"/>
      <c r="OXN54" s="2"/>
      <c r="OXO54" s="2"/>
      <c r="OXP54" s="2"/>
      <c r="OXQ54" s="2"/>
      <c r="OXR54" s="2"/>
      <c r="OXS54" s="2"/>
      <c r="OXT54" s="2"/>
      <c r="OXU54" s="2"/>
      <c r="OXV54" s="2"/>
      <c r="OXW54" s="2"/>
      <c r="OXX54" s="2"/>
      <c r="OXY54" s="2"/>
      <c r="OXZ54" s="2"/>
      <c r="OYA54" s="2"/>
      <c r="OYB54" s="2"/>
      <c r="OYC54" s="2"/>
      <c r="OYD54" s="2"/>
      <c r="OYE54" s="2"/>
      <c r="OYF54" s="2"/>
      <c r="OYG54" s="2"/>
      <c r="OYH54" s="2"/>
      <c r="OYI54" s="2"/>
      <c r="OYJ54" s="2"/>
      <c r="OYK54" s="2"/>
      <c r="OYL54" s="2"/>
      <c r="OYM54" s="2"/>
      <c r="OYN54" s="2"/>
      <c r="OYO54" s="2"/>
      <c r="OYP54" s="2"/>
      <c r="OYQ54" s="2"/>
      <c r="OYR54" s="2"/>
      <c r="OYS54" s="2"/>
      <c r="OYT54" s="2"/>
      <c r="OYU54" s="2"/>
      <c r="OYV54" s="2"/>
      <c r="OYW54" s="2"/>
      <c r="OYX54" s="2"/>
      <c r="OYY54" s="2"/>
      <c r="OYZ54" s="2"/>
      <c r="OZA54" s="2"/>
      <c r="OZB54" s="2"/>
      <c r="OZC54" s="2"/>
      <c r="OZD54" s="2"/>
      <c r="OZE54" s="2"/>
      <c r="OZF54" s="2"/>
      <c r="OZG54" s="2"/>
      <c r="OZH54" s="2"/>
      <c r="OZI54" s="2"/>
      <c r="OZJ54" s="2"/>
      <c r="OZK54" s="2"/>
      <c r="OZL54" s="2"/>
      <c r="OZM54" s="2"/>
      <c r="OZN54" s="2"/>
      <c r="OZO54" s="2"/>
      <c r="OZP54" s="2"/>
      <c r="OZQ54" s="2"/>
      <c r="OZR54" s="2"/>
      <c r="OZS54" s="2"/>
      <c r="OZT54" s="2"/>
      <c r="OZU54" s="2"/>
      <c r="OZV54" s="2"/>
      <c r="OZW54" s="2"/>
      <c r="OZX54" s="2"/>
      <c r="OZY54" s="2"/>
      <c r="OZZ54" s="2"/>
      <c r="PAA54" s="2"/>
      <c r="PAB54" s="2"/>
      <c r="PAC54" s="2"/>
      <c r="PAD54" s="2"/>
      <c r="PAE54" s="2"/>
      <c r="PAF54" s="2"/>
      <c r="PAG54" s="2"/>
      <c r="PAH54" s="2"/>
      <c r="PAI54" s="2"/>
      <c r="PAJ54" s="2"/>
      <c r="PAK54" s="2"/>
      <c r="PAL54" s="2"/>
      <c r="PAM54" s="2"/>
      <c r="PAN54" s="2"/>
      <c r="PAO54" s="2"/>
      <c r="PAP54" s="2"/>
      <c r="PAQ54" s="2"/>
      <c r="PAR54" s="2"/>
      <c r="PAS54" s="2"/>
      <c r="PAT54" s="2"/>
      <c r="PAU54" s="2"/>
      <c r="PAV54" s="2"/>
      <c r="PAW54" s="2"/>
      <c r="PAX54" s="2"/>
      <c r="PAY54" s="2"/>
      <c r="PAZ54" s="2"/>
      <c r="PBA54" s="2"/>
      <c r="PBB54" s="2"/>
      <c r="PBC54" s="2"/>
      <c r="PBD54" s="2"/>
      <c r="PBE54" s="2"/>
      <c r="PBF54" s="2"/>
      <c r="PBG54" s="2"/>
      <c r="PBH54" s="2"/>
      <c r="PBI54" s="2"/>
      <c r="PBJ54" s="2"/>
      <c r="PBK54" s="2"/>
      <c r="PBL54" s="2"/>
      <c r="PBM54" s="2"/>
      <c r="PBN54" s="2"/>
      <c r="PBO54" s="2"/>
      <c r="PBP54" s="2"/>
      <c r="PBQ54" s="2"/>
      <c r="PBR54" s="2"/>
      <c r="PBS54" s="2"/>
      <c r="PBT54" s="2"/>
      <c r="PBU54" s="2"/>
      <c r="PBV54" s="2"/>
      <c r="PBW54" s="2"/>
      <c r="PBX54" s="2"/>
      <c r="PBY54" s="2"/>
      <c r="PBZ54" s="2"/>
      <c r="PCA54" s="2"/>
      <c r="PCB54" s="2"/>
      <c r="PCC54" s="2"/>
      <c r="PCD54" s="2"/>
      <c r="PCE54" s="2"/>
      <c r="PCF54" s="2"/>
      <c r="PCG54" s="2"/>
      <c r="PCH54" s="2"/>
      <c r="PCI54" s="2"/>
      <c r="PCJ54" s="2"/>
      <c r="PCK54" s="2"/>
      <c r="PCL54" s="2"/>
      <c r="PCM54" s="2"/>
      <c r="PCN54" s="2"/>
      <c r="PCO54" s="2"/>
      <c r="PCP54" s="2"/>
      <c r="PCQ54" s="2"/>
      <c r="PCR54" s="2"/>
      <c r="PCS54" s="2"/>
      <c r="PCT54" s="2"/>
      <c r="PCU54" s="2"/>
      <c r="PCV54" s="2"/>
      <c r="PCW54" s="2"/>
      <c r="PCX54" s="2"/>
      <c r="PCY54" s="2"/>
      <c r="PCZ54" s="2"/>
      <c r="PDA54" s="2"/>
      <c r="PDB54" s="2"/>
      <c r="PDC54" s="2"/>
      <c r="PDD54" s="2"/>
      <c r="PDE54" s="2"/>
      <c r="PDF54" s="2"/>
      <c r="PDG54" s="2"/>
      <c r="PDH54" s="2"/>
      <c r="PDI54" s="2"/>
      <c r="PDJ54" s="2"/>
      <c r="PDK54" s="2"/>
      <c r="PDL54" s="2"/>
      <c r="PDM54" s="2"/>
      <c r="PDN54" s="2"/>
      <c r="PDO54" s="2"/>
      <c r="PDP54" s="2"/>
      <c r="PDQ54" s="2"/>
      <c r="PDR54" s="2"/>
      <c r="PDS54" s="2"/>
      <c r="PDT54" s="2"/>
      <c r="PDU54" s="2"/>
      <c r="PDV54" s="2"/>
      <c r="PDW54" s="2"/>
      <c r="PDX54" s="2"/>
      <c r="PDY54" s="2"/>
      <c r="PDZ54" s="2"/>
      <c r="PEA54" s="2"/>
      <c r="PEB54" s="2"/>
      <c r="PEC54" s="2"/>
      <c r="PED54" s="2"/>
      <c r="PEE54" s="2"/>
      <c r="PEF54" s="2"/>
      <c r="PEG54" s="2"/>
      <c r="PEH54" s="2"/>
      <c r="PEI54" s="2"/>
      <c r="PEJ54" s="2"/>
      <c r="PEK54" s="2"/>
      <c r="PEL54" s="2"/>
      <c r="PEM54" s="2"/>
      <c r="PEN54" s="2"/>
      <c r="PEO54" s="2"/>
      <c r="PEP54" s="2"/>
      <c r="PEQ54" s="2"/>
      <c r="PER54" s="2"/>
      <c r="PES54" s="2"/>
      <c r="PET54" s="2"/>
      <c r="PEU54" s="2"/>
      <c r="PEV54" s="2"/>
      <c r="PEW54" s="2"/>
      <c r="PEX54" s="2"/>
      <c r="PEY54" s="2"/>
      <c r="PEZ54" s="2"/>
      <c r="PFA54" s="2"/>
      <c r="PFB54" s="2"/>
      <c r="PFC54" s="2"/>
      <c r="PFD54" s="2"/>
      <c r="PFE54" s="2"/>
      <c r="PFF54" s="2"/>
      <c r="PFG54" s="2"/>
      <c r="PFH54" s="2"/>
      <c r="PFI54" s="2"/>
      <c r="PFJ54" s="2"/>
      <c r="PFK54" s="2"/>
      <c r="PFL54" s="2"/>
      <c r="PFM54" s="2"/>
      <c r="PFN54" s="2"/>
      <c r="PFO54" s="2"/>
      <c r="PFP54" s="2"/>
      <c r="PFQ54" s="2"/>
      <c r="PFR54" s="2"/>
      <c r="PFS54" s="2"/>
      <c r="PFT54" s="2"/>
      <c r="PFU54" s="2"/>
      <c r="PFV54" s="2"/>
      <c r="PFW54" s="2"/>
      <c r="PFX54" s="2"/>
      <c r="PFY54" s="2"/>
      <c r="PFZ54" s="2"/>
      <c r="PGA54" s="2"/>
      <c r="PGB54" s="2"/>
      <c r="PGC54" s="2"/>
      <c r="PGD54" s="2"/>
      <c r="PGE54" s="2"/>
      <c r="PGF54" s="2"/>
      <c r="PGG54" s="2"/>
      <c r="PGH54" s="2"/>
      <c r="PGI54" s="2"/>
      <c r="PGJ54" s="2"/>
      <c r="PGK54" s="2"/>
      <c r="PGL54" s="2"/>
      <c r="PGM54" s="2"/>
      <c r="PGN54" s="2"/>
      <c r="PGO54" s="2"/>
      <c r="PGP54" s="2"/>
      <c r="PGQ54" s="2"/>
      <c r="PGR54" s="2"/>
      <c r="PGS54" s="2"/>
      <c r="PGT54" s="2"/>
      <c r="PGU54" s="2"/>
      <c r="PGV54" s="2"/>
      <c r="PGW54" s="2"/>
      <c r="PGX54" s="2"/>
      <c r="PGY54" s="2"/>
      <c r="PGZ54" s="2"/>
      <c r="PHA54" s="2"/>
      <c r="PHB54" s="2"/>
      <c r="PHC54" s="2"/>
      <c r="PHD54" s="2"/>
      <c r="PHE54" s="2"/>
      <c r="PHF54" s="2"/>
      <c r="PHG54" s="2"/>
      <c r="PHH54" s="2"/>
      <c r="PHI54" s="2"/>
      <c r="PHJ54" s="2"/>
      <c r="PHK54" s="2"/>
      <c r="PHL54" s="2"/>
      <c r="PHM54" s="2"/>
      <c r="PHN54" s="2"/>
      <c r="PHO54" s="2"/>
      <c r="PHP54" s="2"/>
      <c r="PHQ54" s="2"/>
      <c r="PHR54" s="2"/>
      <c r="PHS54" s="2"/>
      <c r="PHT54" s="2"/>
      <c r="PHU54" s="2"/>
      <c r="PHV54" s="2"/>
      <c r="PHW54" s="2"/>
      <c r="PHX54" s="2"/>
      <c r="PHY54" s="2"/>
      <c r="PHZ54" s="2"/>
      <c r="PIA54" s="2"/>
      <c r="PIB54" s="2"/>
      <c r="PIC54" s="2"/>
      <c r="PID54" s="2"/>
      <c r="PIE54" s="2"/>
      <c r="PIF54" s="2"/>
      <c r="PIG54" s="2"/>
      <c r="PIH54" s="2"/>
      <c r="PII54" s="2"/>
      <c r="PIJ54" s="2"/>
      <c r="PIK54" s="2"/>
      <c r="PIL54" s="2"/>
      <c r="PIM54" s="2"/>
      <c r="PIN54" s="2"/>
      <c r="PIO54" s="2"/>
      <c r="PIP54" s="2"/>
      <c r="PIQ54" s="2"/>
      <c r="PIR54" s="2"/>
      <c r="PIS54" s="2"/>
      <c r="PIT54" s="2"/>
      <c r="PIU54" s="2"/>
      <c r="PIV54" s="2"/>
      <c r="PIW54" s="2"/>
      <c r="PIX54" s="2"/>
      <c r="PIY54" s="2"/>
      <c r="PIZ54" s="2"/>
      <c r="PJA54" s="2"/>
      <c r="PJB54" s="2"/>
      <c r="PJC54" s="2"/>
      <c r="PJD54" s="2"/>
      <c r="PJE54" s="2"/>
      <c r="PJF54" s="2"/>
      <c r="PJG54" s="2"/>
      <c r="PJH54" s="2"/>
      <c r="PJI54" s="2"/>
      <c r="PJJ54" s="2"/>
      <c r="PJK54" s="2"/>
      <c r="PJL54" s="2"/>
      <c r="PJM54" s="2"/>
      <c r="PJN54" s="2"/>
      <c r="PJO54" s="2"/>
      <c r="PJP54" s="2"/>
      <c r="PJQ54" s="2"/>
      <c r="PJR54" s="2"/>
      <c r="PJS54" s="2"/>
      <c r="PJT54" s="2"/>
      <c r="PJU54" s="2"/>
      <c r="PJV54" s="2"/>
      <c r="PJW54" s="2"/>
      <c r="PJX54" s="2"/>
      <c r="PJY54" s="2"/>
      <c r="PJZ54" s="2"/>
      <c r="PKA54" s="2"/>
      <c r="PKB54" s="2"/>
      <c r="PKC54" s="2"/>
      <c r="PKD54" s="2"/>
      <c r="PKE54" s="2"/>
      <c r="PKF54" s="2"/>
      <c r="PKG54" s="2"/>
      <c r="PKH54" s="2"/>
      <c r="PKI54" s="2"/>
      <c r="PKJ54" s="2"/>
      <c r="PKK54" s="2"/>
      <c r="PKL54" s="2"/>
      <c r="PKM54" s="2"/>
      <c r="PKN54" s="2"/>
      <c r="PKO54" s="2"/>
      <c r="PKP54" s="2"/>
      <c r="PKQ54" s="2"/>
      <c r="PKR54" s="2"/>
      <c r="PKS54" s="2"/>
      <c r="PKT54" s="2"/>
      <c r="PKU54" s="2"/>
      <c r="PKV54" s="2"/>
      <c r="PKW54" s="2"/>
      <c r="PKX54" s="2"/>
      <c r="PKY54" s="2"/>
      <c r="PKZ54" s="2"/>
      <c r="PLA54" s="2"/>
      <c r="PLB54" s="2"/>
      <c r="PLC54" s="2"/>
      <c r="PLD54" s="2"/>
      <c r="PLE54" s="2"/>
      <c r="PLF54" s="2"/>
      <c r="PLG54" s="2"/>
      <c r="PLH54" s="2"/>
      <c r="PLI54" s="2"/>
      <c r="PLJ54" s="2"/>
      <c r="PLK54" s="2"/>
      <c r="PLL54" s="2"/>
      <c r="PLM54" s="2"/>
      <c r="PLN54" s="2"/>
      <c r="PLO54" s="2"/>
      <c r="PLP54" s="2"/>
      <c r="PLQ54" s="2"/>
      <c r="PLR54" s="2"/>
      <c r="PLS54" s="2"/>
      <c r="PLT54" s="2"/>
      <c r="PLU54" s="2"/>
      <c r="PLV54" s="2"/>
      <c r="PLW54" s="2"/>
      <c r="PLX54" s="2"/>
      <c r="PLY54" s="2"/>
      <c r="PLZ54" s="2"/>
      <c r="PMA54" s="2"/>
      <c r="PMB54" s="2"/>
      <c r="PMC54" s="2"/>
      <c r="PMD54" s="2"/>
      <c r="PME54" s="2"/>
      <c r="PMF54" s="2"/>
      <c r="PMG54" s="2"/>
      <c r="PMH54" s="2"/>
      <c r="PMI54" s="2"/>
      <c r="PMJ54" s="2"/>
      <c r="PMK54" s="2"/>
      <c r="PML54" s="2"/>
      <c r="PMM54" s="2"/>
      <c r="PMN54" s="2"/>
      <c r="PMO54" s="2"/>
      <c r="PMP54" s="2"/>
      <c r="PMQ54" s="2"/>
      <c r="PMR54" s="2"/>
      <c r="PMS54" s="2"/>
      <c r="PMT54" s="2"/>
      <c r="PMU54" s="2"/>
      <c r="PMV54" s="2"/>
      <c r="PMW54" s="2"/>
      <c r="PMX54" s="2"/>
      <c r="PMY54" s="2"/>
      <c r="PMZ54" s="2"/>
      <c r="PNA54" s="2"/>
      <c r="PNB54" s="2"/>
      <c r="PNC54" s="2"/>
      <c r="PND54" s="2"/>
      <c r="PNE54" s="2"/>
      <c r="PNF54" s="2"/>
      <c r="PNG54" s="2"/>
      <c r="PNH54" s="2"/>
      <c r="PNI54" s="2"/>
      <c r="PNJ54" s="2"/>
      <c r="PNK54" s="2"/>
      <c r="PNL54" s="2"/>
      <c r="PNM54" s="2"/>
      <c r="PNN54" s="2"/>
      <c r="PNO54" s="2"/>
      <c r="PNP54" s="2"/>
      <c r="PNQ54" s="2"/>
      <c r="PNR54" s="2"/>
      <c r="PNS54" s="2"/>
      <c r="PNT54" s="2"/>
      <c r="PNU54" s="2"/>
      <c r="PNV54" s="2"/>
      <c r="PNW54" s="2"/>
      <c r="PNX54" s="2"/>
      <c r="PNY54" s="2"/>
      <c r="PNZ54" s="2"/>
      <c r="POA54" s="2"/>
      <c r="POB54" s="2"/>
      <c r="POC54" s="2"/>
      <c r="POD54" s="2"/>
      <c r="POE54" s="2"/>
      <c r="POF54" s="2"/>
      <c r="POG54" s="2"/>
      <c r="POH54" s="2"/>
      <c r="POI54" s="2"/>
      <c r="POJ54" s="2"/>
      <c r="POK54" s="2"/>
      <c r="POL54" s="2"/>
      <c r="POM54" s="2"/>
      <c r="PON54" s="2"/>
      <c r="POO54" s="2"/>
      <c r="POP54" s="2"/>
      <c r="POQ54" s="2"/>
      <c r="POR54" s="2"/>
      <c r="POS54" s="2"/>
      <c r="POT54" s="2"/>
      <c r="POU54" s="2"/>
      <c r="POV54" s="2"/>
      <c r="POW54" s="2"/>
      <c r="POX54" s="2"/>
      <c r="POY54" s="2"/>
      <c r="POZ54" s="2"/>
      <c r="PPA54" s="2"/>
      <c r="PPB54" s="2"/>
      <c r="PPC54" s="2"/>
      <c r="PPD54" s="2"/>
      <c r="PPE54" s="2"/>
      <c r="PPF54" s="2"/>
      <c r="PPG54" s="2"/>
      <c r="PPH54" s="2"/>
      <c r="PPI54" s="2"/>
      <c r="PPJ54" s="2"/>
      <c r="PPK54" s="2"/>
      <c r="PPL54" s="2"/>
      <c r="PPM54" s="2"/>
      <c r="PPN54" s="2"/>
      <c r="PPO54" s="2"/>
      <c r="PPP54" s="2"/>
      <c r="PPQ54" s="2"/>
      <c r="PPR54" s="2"/>
      <c r="PPS54" s="2"/>
      <c r="PPT54" s="2"/>
      <c r="PPU54" s="2"/>
      <c r="PPV54" s="2"/>
      <c r="PPW54" s="2"/>
      <c r="PPX54" s="2"/>
      <c r="PPY54" s="2"/>
      <c r="PPZ54" s="2"/>
      <c r="PQA54" s="2"/>
      <c r="PQB54" s="2"/>
      <c r="PQC54" s="2"/>
      <c r="PQD54" s="2"/>
      <c r="PQE54" s="2"/>
      <c r="PQF54" s="2"/>
      <c r="PQG54" s="2"/>
      <c r="PQH54" s="2"/>
      <c r="PQI54" s="2"/>
      <c r="PQJ54" s="2"/>
      <c r="PQK54" s="2"/>
      <c r="PQL54" s="2"/>
      <c r="PQM54" s="2"/>
      <c r="PQN54" s="2"/>
      <c r="PQO54" s="2"/>
      <c r="PQP54" s="2"/>
      <c r="PQQ54" s="2"/>
      <c r="PQR54" s="2"/>
      <c r="PQS54" s="2"/>
      <c r="PQT54" s="2"/>
      <c r="PQU54" s="2"/>
      <c r="PQV54" s="2"/>
      <c r="PQW54" s="2"/>
      <c r="PQX54" s="2"/>
      <c r="PQY54" s="2"/>
      <c r="PQZ54" s="2"/>
      <c r="PRA54" s="2"/>
      <c r="PRB54" s="2"/>
      <c r="PRC54" s="2"/>
      <c r="PRD54" s="2"/>
      <c r="PRE54" s="2"/>
      <c r="PRF54" s="2"/>
      <c r="PRG54" s="2"/>
      <c r="PRH54" s="2"/>
      <c r="PRI54" s="2"/>
      <c r="PRJ54" s="2"/>
      <c r="PRK54" s="2"/>
      <c r="PRL54" s="2"/>
      <c r="PRM54" s="2"/>
      <c r="PRN54" s="2"/>
      <c r="PRO54" s="2"/>
      <c r="PRP54" s="2"/>
      <c r="PRQ54" s="2"/>
      <c r="PRR54" s="2"/>
      <c r="PRS54" s="2"/>
      <c r="PRT54" s="2"/>
      <c r="PRU54" s="2"/>
      <c r="PRV54" s="2"/>
      <c r="PRW54" s="2"/>
      <c r="PRX54" s="2"/>
      <c r="PRY54" s="2"/>
      <c r="PRZ54" s="2"/>
      <c r="PSA54" s="2"/>
      <c r="PSB54" s="2"/>
      <c r="PSC54" s="2"/>
      <c r="PSD54" s="2"/>
      <c r="PSE54" s="2"/>
      <c r="PSF54" s="2"/>
      <c r="PSG54" s="2"/>
      <c r="PSH54" s="2"/>
      <c r="PSI54" s="2"/>
      <c r="PSJ54" s="2"/>
      <c r="PSK54" s="2"/>
      <c r="PSL54" s="2"/>
      <c r="PSM54" s="2"/>
      <c r="PSN54" s="2"/>
      <c r="PSO54" s="2"/>
      <c r="PSP54" s="2"/>
      <c r="PSQ54" s="2"/>
      <c r="PSR54" s="2"/>
      <c r="PSS54" s="2"/>
      <c r="PST54" s="2"/>
      <c r="PSU54" s="2"/>
      <c r="PSV54" s="2"/>
      <c r="PSW54" s="2"/>
      <c r="PSX54" s="2"/>
      <c r="PSY54" s="2"/>
      <c r="PSZ54" s="2"/>
      <c r="PTA54" s="2"/>
      <c r="PTB54" s="2"/>
      <c r="PTC54" s="2"/>
      <c r="PTD54" s="2"/>
      <c r="PTE54" s="2"/>
      <c r="PTF54" s="2"/>
      <c r="PTG54" s="2"/>
      <c r="PTH54" s="2"/>
      <c r="PTI54" s="2"/>
      <c r="PTJ54" s="2"/>
      <c r="PTK54" s="2"/>
      <c r="PTL54" s="2"/>
      <c r="PTM54" s="2"/>
      <c r="PTN54" s="2"/>
      <c r="PTO54" s="2"/>
      <c r="PTP54" s="2"/>
      <c r="PTQ54" s="2"/>
      <c r="PTR54" s="2"/>
      <c r="PTS54" s="2"/>
      <c r="PTT54" s="2"/>
      <c r="PTU54" s="2"/>
      <c r="PTV54" s="2"/>
      <c r="PTW54" s="2"/>
      <c r="PTX54" s="2"/>
      <c r="PTY54" s="2"/>
      <c r="PTZ54" s="2"/>
      <c r="PUA54" s="2"/>
      <c r="PUB54" s="2"/>
      <c r="PUC54" s="2"/>
      <c r="PUD54" s="2"/>
      <c r="PUE54" s="2"/>
      <c r="PUF54" s="2"/>
      <c r="PUG54" s="2"/>
      <c r="PUH54" s="2"/>
      <c r="PUI54" s="2"/>
      <c r="PUJ54" s="2"/>
      <c r="PUK54" s="2"/>
      <c r="PUL54" s="2"/>
      <c r="PUM54" s="2"/>
      <c r="PUN54" s="2"/>
      <c r="PUO54" s="2"/>
      <c r="PUP54" s="2"/>
      <c r="PUQ54" s="2"/>
      <c r="PUR54" s="2"/>
      <c r="PUS54" s="2"/>
      <c r="PUT54" s="2"/>
      <c r="PUU54" s="2"/>
      <c r="PUV54" s="2"/>
      <c r="PUW54" s="2"/>
      <c r="PUX54" s="2"/>
      <c r="PUY54" s="2"/>
      <c r="PUZ54" s="2"/>
      <c r="PVA54" s="2"/>
      <c r="PVB54" s="2"/>
      <c r="PVC54" s="2"/>
      <c r="PVD54" s="2"/>
      <c r="PVE54" s="2"/>
      <c r="PVF54" s="2"/>
      <c r="PVG54" s="2"/>
      <c r="PVH54" s="2"/>
      <c r="PVI54" s="2"/>
      <c r="PVJ54" s="2"/>
      <c r="PVK54" s="2"/>
      <c r="PVL54" s="2"/>
      <c r="PVM54" s="2"/>
      <c r="PVN54" s="2"/>
      <c r="PVO54" s="2"/>
      <c r="PVP54" s="2"/>
      <c r="PVQ54" s="2"/>
      <c r="PVR54" s="2"/>
      <c r="PVS54" s="2"/>
      <c r="PVT54" s="2"/>
      <c r="PVU54" s="2"/>
      <c r="PVV54" s="2"/>
      <c r="PVW54" s="2"/>
      <c r="PVX54" s="2"/>
      <c r="PVY54" s="2"/>
      <c r="PVZ54" s="2"/>
      <c r="PWA54" s="2"/>
      <c r="PWB54" s="2"/>
      <c r="PWC54" s="2"/>
      <c r="PWD54" s="2"/>
      <c r="PWE54" s="2"/>
      <c r="PWF54" s="2"/>
      <c r="PWG54" s="2"/>
      <c r="PWH54" s="2"/>
      <c r="PWI54" s="2"/>
      <c r="PWJ54" s="2"/>
      <c r="PWK54" s="2"/>
      <c r="PWL54" s="2"/>
      <c r="PWM54" s="2"/>
      <c r="PWN54" s="2"/>
      <c r="PWO54" s="2"/>
      <c r="PWP54" s="2"/>
      <c r="PWQ54" s="2"/>
      <c r="PWR54" s="2"/>
      <c r="PWS54" s="2"/>
      <c r="PWT54" s="2"/>
      <c r="PWU54" s="2"/>
      <c r="PWV54" s="2"/>
      <c r="PWW54" s="2"/>
      <c r="PWX54" s="2"/>
      <c r="PWY54" s="2"/>
      <c r="PWZ54" s="2"/>
      <c r="PXA54" s="2"/>
      <c r="PXB54" s="2"/>
      <c r="PXC54" s="2"/>
      <c r="PXD54" s="2"/>
      <c r="PXE54" s="2"/>
      <c r="PXF54" s="2"/>
      <c r="PXG54" s="2"/>
      <c r="PXH54" s="2"/>
      <c r="PXI54" s="2"/>
      <c r="PXJ54" s="2"/>
      <c r="PXK54" s="2"/>
      <c r="PXL54" s="2"/>
      <c r="PXM54" s="2"/>
      <c r="PXN54" s="2"/>
      <c r="PXO54" s="2"/>
      <c r="PXP54" s="2"/>
      <c r="PXQ54" s="2"/>
      <c r="PXR54" s="2"/>
      <c r="PXS54" s="2"/>
      <c r="PXT54" s="2"/>
      <c r="PXU54" s="2"/>
      <c r="PXV54" s="2"/>
      <c r="PXW54" s="2"/>
      <c r="PXX54" s="2"/>
      <c r="PXY54" s="2"/>
      <c r="PXZ54" s="2"/>
      <c r="PYA54" s="2"/>
      <c r="PYB54" s="2"/>
      <c r="PYC54" s="2"/>
      <c r="PYD54" s="2"/>
      <c r="PYE54" s="2"/>
      <c r="PYF54" s="2"/>
      <c r="PYG54" s="2"/>
      <c r="PYH54" s="2"/>
      <c r="PYI54" s="2"/>
      <c r="PYJ54" s="2"/>
      <c r="PYK54" s="2"/>
      <c r="PYL54" s="2"/>
      <c r="PYM54" s="2"/>
      <c r="PYN54" s="2"/>
      <c r="PYO54" s="2"/>
      <c r="PYP54" s="2"/>
      <c r="PYQ54" s="2"/>
      <c r="PYR54" s="2"/>
      <c r="PYS54" s="2"/>
      <c r="PYT54" s="2"/>
      <c r="PYU54" s="2"/>
      <c r="PYV54" s="2"/>
      <c r="PYW54" s="2"/>
      <c r="PYX54" s="2"/>
      <c r="PYY54" s="2"/>
      <c r="PYZ54" s="2"/>
      <c r="PZA54" s="2"/>
      <c r="PZB54" s="2"/>
      <c r="PZC54" s="2"/>
      <c r="PZD54" s="2"/>
      <c r="PZE54" s="2"/>
      <c r="PZF54" s="2"/>
      <c r="PZG54" s="2"/>
      <c r="PZH54" s="2"/>
      <c r="PZI54" s="2"/>
      <c r="PZJ54" s="2"/>
      <c r="PZK54" s="2"/>
      <c r="PZL54" s="2"/>
      <c r="PZM54" s="2"/>
      <c r="PZN54" s="2"/>
      <c r="PZO54" s="2"/>
      <c r="PZP54" s="2"/>
      <c r="PZQ54" s="2"/>
      <c r="PZR54" s="2"/>
      <c r="PZS54" s="2"/>
      <c r="PZT54" s="2"/>
      <c r="PZU54" s="2"/>
      <c r="PZV54" s="2"/>
      <c r="PZW54" s="2"/>
      <c r="PZX54" s="2"/>
      <c r="PZY54" s="2"/>
      <c r="PZZ54" s="2"/>
      <c r="QAA54" s="2"/>
      <c r="QAB54" s="2"/>
      <c r="QAC54" s="2"/>
      <c r="QAD54" s="2"/>
      <c r="QAE54" s="2"/>
      <c r="QAF54" s="2"/>
      <c r="QAG54" s="2"/>
      <c r="QAH54" s="2"/>
      <c r="QAI54" s="2"/>
      <c r="QAJ54" s="2"/>
      <c r="QAK54" s="2"/>
      <c r="QAL54" s="2"/>
      <c r="QAM54" s="2"/>
      <c r="QAN54" s="2"/>
      <c r="QAO54" s="2"/>
      <c r="QAP54" s="2"/>
      <c r="QAQ54" s="2"/>
      <c r="QAR54" s="2"/>
      <c r="QAS54" s="2"/>
      <c r="QAT54" s="2"/>
      <c r="QAU54" s="2"/>
      <c r="QAV54" s="2"/>
      <c r="QAW54" s="2"/>
      <c r="QAX54" s="2"/>
      <c r="QAY54" s="2"/>
      <c r="QAZ54" s="2"/>
      <c r="QBA54" s="2"/>
      <c r="QBB54" s="2"/>
      <c r="QBC54" s="2"/>
      <c r="QBD54" s="2"/>
      <c r="QBE54" s="2"/>
      <c r="QBF54" s="2"/>
      <c r="QBG54" s="2"/>
      <c r="QBH54" s="2"/>
      <c r="QBI54" s="2"/>
      <c r="QBJ54" s="2"/>
      <c r="QBK54" s="2"/>
      <c r="QBL54" s="2"/>
      <c r="QBM54" s="2"/>
      <c r="QBN54" s="2"/>
      <c r="QBO54" s="2"/>
      <c r="QBP54" s="2"/>
      <c r="QBQ54" s="2"/>
      <c r="QBR54" s="2"/>
      <c r="QBS54" s="2"/>
      <c r="QBT54" s="2"/>
      <c r="QBU54" s="2"/>
      <c r="QBV54" s="2"/>
      <c r="QBW54" s="2"/>
      <c r="QBX54" s="2"/>
      <c r="QBY54" s="2"/>
      <c r="QBZ54" s="2"/>
      <c r="QCA54" s="2"/>
      <c r="QCB54" s="2"/>
      <c r="QCC54" s="2"/>
      <c r="QCD54" s="2"/>
      <c r="QCE54" s="2"/>
      <c r="QCF54" s="2"/>
      <c r="QCG54" s="2"/>
      <c r="QCH54" s="2"/>
      <c r="QCI54" s="2"/>
      <c r="QCJ54" s="2"/>
      <c r="QCK54" s="2"/>
      <c r="QCL54" s="2"/>
      <c r="QCM54" s="2"/>
      <c r="QCN54" s="2"/>
      <c r="QCO54" s="2"/>
      <c r="QCP54" s="2"/>
      <c r="QCQ54" s="2"/>
      <c r="QCR54" s="2"/>
      <c r="QCS54" s="2"/>
      <c r="QCT54" s="2"/>
      <c r="QCU54" s="2"/>
      <c r="QCV54" s="2"/>
      <c r="QCW54" s="2"/>
      <c r="QCX54" s="2"/>
      <c r="QCY54" s="2"/>
      <c r="QCZ54" s="2"/>
      <c r="QDA54" s="2"/>
      <c r="QDB54" s="2"/>
      <c r="QDC54" s="2"/>
      <c r="QDD54" s="2"/>
      <c r="QDE54" s="2"/>
      <c r="QDF54" s="2"/>
      <c r="QDG54" s="2"/>
      <c r="QDH54" s="2"/>
      <c r="QDI54" s="2"/>
      <c r="QDJ54" s="2"/>
      <c r="QDK54" s="2"/>
      <c r="QDL54" s="2"/>
      <c r="QDM54" s="2"/>
      <c r="QDN54" s="2"/>
      <c r="QDO54" s="2"/>
      <c r="QDP54" s="2"/>
      <c r="QDQ54" s="2"/>
      <c r="QDR54" s="2"/>
      <c r="QDS54" s="2"/>
      <c r="QDT54" s="2"/>
      <c r="QDU54" s="2"/>
      <c r="QDV54" s="2"/>
      <c r="QDW54" s="2"/>
      <c r="QDX54" s="2"/>
      <c r="QDY54" s="2"/>
      <c r="QDZ54" s="2"/>
      <c r="QEA54" s="2"/>
      <c r="QEB54" s="2"/>
      <c r="QEC54" s="2"/>
      <c r="QED54" s="2"/>
      <c r="QEE54" s="2"/>
      <c r="QEF54" s="2"/>
      <c r="QEG54" s="2"/>
      <c r="QEH54" s="2"/>
      <c r="QEI54" s="2"/>
      <c r="QEJ54" s="2"/>
      <c r="QEK54" s="2"/>
      <c r="QEL54" s="2"/>
      <c r="QEM54" s="2"/>
      <c r="QEN54" s="2"/>
      <c r="QEO54" s="2"/>
      <c r="QEP54" s="2"/>
      <c r="QEQ54" s="2"/>
      <c r="QER54" s="2"/>
      <c r="QES54" s="2"/>
      <c r="QET54" s="2"/>
      <c r="QEU54" s="2"/>
      <c r="QEV54" s="2"/>
      <c r="QEW54" s="2"/>
      <c r="QEX54" s="2"/>
      <c r="QEY54" s="2"/>
      <c r="QEZ54" s="2"/>
      <c r="QFA54" s="2"/>
      <c r="QFB54" s="2"/>
      <c r="QFC54" s="2"/>
      <c r="QFD54" s="2"/>
      <c r="QFE54" s="2"/>
      <c r="QFF54" s="2"/>
      <c r="QFG54" s="2"/>
      <c r="QFH54" s="2"/>
      <c r="QFI54" s="2"/>
      <c r="QFJ54" s="2"/>
      <c r="QFK54" s="2"/>
      <c r="QFL54" s="2"/>
      <c r="QFM54" s="2"/>
      <c r="QFN54" s="2"/>
      <c r="QFO54" s="2"/>
      <c r="QFP54" s="2"/>
      <c r="QFQ54" s="2"/>
      <c r="QFR54" s="2"/>
      <c r="QFS54" s="2"/>
      <c r="QFT54" s="2"/>
      <c r="QFU54" s="2"/>
      <c r="QFV54" s="2"/>
      <c r="QFW54" s="2"/>
      <c r="QFX54" s="2"/>
      <c r="QFY54" s="2"/>
      <c r="QFZ54" s="2"/>
      <c r="QGA54" s="2"/>
      <c r="QGB54" s="2"/>
      <c r="QGC54" s="2"/>
      <c r="QGD54" s="2"/>
      <c r="QGE54" s="2"/>
      <c r="QGF54" s="2"/>
      <c r="QGG54" s="2"/>
      <c r="QGH54" s="2"/>
      <c r="QGI54" s="2"/>
      <c r="QGJ54" s="2"/>
      <c r="QGK54" s="2"/>
      <c r="QGL54" s="2"/>
      <c r="QGM54" s="2"/>
      <c r="QGN54" s="2"/>
      <c r="QGO54" s="2"/>
      <c r="QGP54" s="2"/>
      <c r="QGQ54" s="2"/>
      <c r="QGR54" s="2"/>
      <c r="QGS54" s="2"/>
      <c r="QGT54" s="2"/>
      <c r="QGU54" s="2"/>
      <c r="QGV54" s="2"/>
      <c r="QGW54" s="2"/>
      <c r="QGX54" s="2"/>
      <c r="QGY54" s="2"/>
      <c r="QGZ54" s="2"/>
      <c r="QHA54" s="2"/>
      <c r="QHB54" s="2"/>
      <c r="QHC54" s="2"/>
      <c r="QHD54" s="2"/>
      <c r="QHE54" s="2"/>
      <c r="QHF54" s="2"/>
      <c r="QHG54" s="2"/>
      <c r="QHH54" s="2"/>
      <c r="QHI54" s="2"/>
      <c r="QHJ54" s="2"/>
      <c r="QHK54" s="2"/>
      <c r="QHL54" s="2"/>
      <c r="QHM54" s="2"/>
      <c r="QHN54" s="2"/>
      <c r="QHO54" s="2"/>
      <c r="QHP54" s="2"/>
      <c r="QHQ54" s="2"/>
      <c r="QHR54" s="2"/>
      <c r="QHS54" s="2"/>
      <c r="QHT54" s="2"/>
      <c r="QHU54" s="2"/>
      <c r="QHV54" s="2"/>
      <c r="QHW54" s="2"/>
      <c r="QHX54" s="2"/>
      <c r="QHY54" s="2"/>
      <c r="QHZ54" s="2"/>
      <c r="QIA54" s="2"/>
      <c r="QIB54" s="2"/>
      <c r="QIC54" s="2"/>
      <c r="QID54" s="2"/>
      <c r="QIE54" s="2"/>
      <c r="QIF54" s="2"/>
      <c r="QIG54" s="2"/>
      <c r="QIH54" s="2"/>
      <c r="QII54" s="2"/>
      <c r="QIJ54" s="2"/>
      <c r="QIK54" s="2"/>
      <c r="QIL54" s="2"/>
      <c r="QIM54" s="2"/>
      <c r="QIN54" s="2"/>
      <c r="QIO54" s="2"/>
      <c r="QIP54" s="2"/>
      <c r="QIQ54" s="2"/>
      <c r="QIR54" s="2"/>
      <c r="QIS54" s="2"/>
      <c r="QIT54" s="2"/>
      <c r="QIU54" s="2"/>
      <c r="QIV54" s="2"/>
      <c r="QIW54" s="2"/>
      <c r="QIX54" s="2"/>
      <c r="QIY54" s="2"/>
      <c r="QIZ54" s="2"/>
      <c r="QJA54" s="2"/>
      <c r="QJB54" s="2"/>
      <c r="QJC54" s="2"/>
      <c r="QJD54" s="2"/>
      <c r="QJE54" s="2"/>
      <c r="QJF54" s="2"/>
      <c r="QJG54" s="2"/>
      <c r="QJH54" s="2"/>
      <c r="QJI54" s="2"/>
      <c r="QJJ54" s="2"/>
      <c r="QJK54" s="2"/>
      <c r="QJL54" s="2"/>
      <c r="QJM54" s="2"/>
      <c r="QJN54" s="2"/>
      <c r="QJO54" s="2"/>
      <c r="QJP54" s="2"/>
      <c r="QJQ54" s="2"/>
      <c r="QJR54" s="2"/>
      <c r="QJS54" s="2"/>
      <c r="QJT54" s="2"/>
      <c r="QJU54" s="2"/>
      <c r="QJV54" s="2"/>
      <c r="QJW54" s="2"/>
      <c r="QJX54" s="2"/>
      <c r="QJY54" s="2"/>
      <c r="QJZ54" s="2"/>
      <c r="QKA54" s="2"/>
      <c r="QKB54" s="2"/>
      <c r="QKC54" s="2"/>
      <c r="QKD54" s="2"/>
      <c r="QKE54" s="2"/>
      <c r="QKF54" s="2"/>
      <c r="QKG54" s="2"/>
      <c r="QKH54" s="2"/>
      <c r="QKI54" s="2"/>
      <c r="QKJ54" s="2"/>
      <c r="QKK54" s="2"/>
      <c r="QKL54" s="2"/>
      <c r="QKM54" s="2"/>
      <c r="QKN54" s="2"/>
      <c r="QKO54" s="2"/>
      <c r="QKP54" s="2"/>
      <c r="QKQ54" s="2"/>
      <c r="QKR54" s="2"/>
      <c r="QKS54" s="2"/>
      <c r="QKT54" s="2"/>
      <c r="QKU54" s="2"/>
      <c r="QKV54" s="2"/>
      <c r="QKW54" s="2"/>
      <c r="QKX54" s="2"/>
      <c r="QKY54" s="2"/>
      <c r="QKZ54" s="2"/>
      <c r="QLA54" s="2"/>
      <c r="QLB54" s="2"/>
      <c r="QLC54" s="2"/>
      <c r="QLD54" s="2"/>
      <c r="QLE54" s="2"/>
      <c r="QLF54" s="2"/>
      <c r="QLG54" s="2"/>
      <c r="QLH54" s="2"/>
      <c r="QLI54" s="2"/>
      <c r="QLJ54" s="2"/>
      <c r="QLK54" s="2"/>
      <c r="QLL54" s="2"/>
      <c r="QLM54" s="2"/>
      <c r="QLN54" s="2"/>
      <c r="QLO54" s="2"/>
      <c r="QLP54" s="2"/>
      <c r="QLQ54" s="2"/>
      <c r="QLR54" s="2"/>
      <c r="QLS54" s="2"/>
      <c r="QLT54" s="2"/>
      <c r="QLU54" s="2"/>
      <c r="QLV54" s="2"/>
      <c r="QLW54" s="2"/>
      <c r="QLX54" s="2"/>
      <c r="QLY54" s="2"/>
      <c r="QLZ54" s="2"/>
      <c r="QMA54" s="2"/>
      <c r="QMB54" s="2"/>
      <c r="QMC54" s="2"/>
      <c r="QMD54" s="2"/>
      <c r="QME54" s="2"/>
      <c r="QMF54" s="2"/>
      <c r="QMG54" s="2"/>
      <c r="QMH54" s="2"/>
      <c r="QMI54" s="2"/>
      <c r="QMJ54" s="2"/>
      <c r="QMK54" s="2"/>
      <c r="QML54" s="2"/>
      <c r="QMM54" s="2"/>
      <c r="QMN54" s="2"/>
      <c r="QMO54" s="2"/>
      <c r="QMP54" s="2"/>
      <c r="QMQ54" s="2"/>
      <c r="QMR54" s="2"/>
      <c r="QMS54" s="2"/>
      <c r="QMT54" s="2"/>
      <c r="QMU54" s="2"/>
      <c r="QMV54" s="2"/>
      <c r="QMW54" s="2"/>
      <c r="QMX54" s="2"/>
      <c r="QMY54" s="2"/>
      <c r="QMZ54" s="2"/>
      <c r="QNA54" s="2"/>
      <c r="QNB54" s="2"/>
      <c r="QNC54" s="2"/>
      <c r="QND54" s="2"/>
      <c r="QNE54" s="2"/>
      <c r="QNF54" s="2"/>
      <c r="QNG54" s="2"/>
      <c r="QNH54" s="2"/>
      <c r="QNI54" s="2"/>
      <c r="QNJ54" s="2"/>
      <c r="QNK54" s="2"/>
      <c r="QNL54" s="2"/>
      <c r="QNM54" s="2"/>
      <c r="QNN54" s="2"/>
      <c r="QNO54" s="2"/>
      <c r="QNP54" s="2"/>
      <c r="QNQ54" s="2"/>
      <c r="QNR54" s="2"/>
      <c r="QNS54" s="2"/>
      <c r="QNT54" s="2"/>
      <c r="QNU54" s="2"/>
      <c r="QNV54" s="2"/>
      <c r="QNW54" s="2"/>
      <c r="QNX54" s="2"/>
      <c r="QNY54" s="2"/>
      <c r="QNZ54" s="2"/>
      <c r="QOA54" s="2"/>
      <c r="QOB54" s="2"/>
      <c r="QOC54" s="2"/>
      <c r="QOD54" s="2"/>
      <c r="QOE54" s="2"/>
      <c r="QOF54" s="2"/>
      <c r="QOG54" s="2"/>
      <c r="QOH54" s="2"/>
      <c r="QOI54" s="2"/>
      <c r="QOJ54" s="2"/>
      <c r="QOK54" s="2"/>
      <c r="QOL54" s="2"/>
      <c r="QOM54" s="2"/>
      <c r="QON54" s="2"/>
      <c r="QOO54" s="2"/>
      <c r="QOP54" s="2"/>
      <c r="QOQ54" s="2"/>
      <c r="QOR54" s="2"/>
      <c r="QOS54" s="2"/>
      <c r="QOT54" s="2"/>
      <c r="QOU54" s="2"/>
      <c r="QOV54" s="2"/>
      <c r="QOW54" s="2"/>
      <c r="QOX54" s="2"/>
      <c r="QOY54" s="2"/>
      <c r="QOZ54" s="2"/>
      <c r="QPA54" s="2"/>
      <c r="QPB54" s="2"/>
      <c r="QPC54" s="2"/>
      <c r="QPD54" s="2"/>
      <c r="QPE54" s="2"/>
      <c r="QPF54" s="2"/>
      <c r="QPG54" s="2"/>
      <c r="QPH54" s="2"/>
      <c r="QPI54" s="2"/>
      <c r="QPJ54" s="2"/>
      <c r="QPK54" s="2"/>
      <c r="QPL54" s="2"/>
      <c r="QPM54" s="2"/>
      <c r="QPN54" s="2"/>
      <c r="QPO54" s="2"/>
      <c r="QPP54" s="2"/>
      <c r="QPQ54" s="2"/>
      <c r="QPR54" s="2"/>
      <c r="QPS54" s="2"/>
      <c r="QPT54" s="2"/>
      <c r="QPU54" s="2"/>
      <c r="QPV54" s="2"/>
      <c r="QPW54" s="2"/>
      <c r="QPX54" s="2"/>
      <c r="QPY54" s="2"/>
      <c r="QPZ54" s="2"/>
      <c r="QQA54" s="2"/>
      <c r="QQB54" s="2"/>
      <c r="QQC54" s="2"/>
      <c r="QQD54" s="2"/>
      <c r="QQE54" s="2"/>
      <c r="QQF54" s="2"/>
      <c r="QQG54" s="2"/>
      <c r="QQH54" s="2"/>
      <c r="QQI54" s="2"/>
      <c r="QQJ54" s="2"/>
      <c r="QQK54" s="2"/>
      <c r="QQL54" s="2"/>
      <c r="QQM54" s="2"/>
      <c r="QQN54" s="2"/>
      <c r="QQO54" s="2"/>
      <c r="QQP54" s="2"/>
      <c r="QQQ54" s="2"/>
      <c r="QQR54" s="2"/>
      <c r="QQS54" s="2"/>
      <c r="QQT54" s="2"/>
      <c r="QQU54" s="2"/>
      <c r="QQV54" s="2"/>
      <c r="QQW54" s="2"/>
      <c r="QQX54" s="2"/>
      <c r="QQY54" s="2"/>
      <c r="QQZ54" s="2"/>
      <c r="QRA54" s="2"/>
      <c r="QRB54" s="2"/>
      <c r="QRC54" s="2"/>
      <c r="QRD54" s="2"/>
      <c r="QRE54" s="2"/>
      <c r="QRF54" s="2"/>
      <c r="QRG54" s="2"/>
      <c r="QRH54" s="2"/>
      <c r="QRI54" s="2"/>
      <c r="QRJ54" s="2"/>
      <c r="QRK54" s="2"/>
      <c r="QRL54" s="2"/>
      <c r="QRM54" s="2"/>
      <c r="QRN54" s="2"/>
      <c r="QRO54" s="2"/>
      <c r="QRP54" s="2"/>
      <c r="QRQ54" s="2"/>
      <c r="QRR54" s="2"/>
      <c r="QRS54" s="2"/>
      <c r="QRT54" s="2"/>
      <c r="QRU54" s="2"/>
      <c r="QRV54" s="2"/>
      <c r="QRW54" s="2"/>
      <c r="QRX54" s="2"/>
      <c r="QRY54" s="2"/>
      <c r="QRZ54" s="2"/>
      <c r="QSA54" s="2"/>
      <c r="QSB54" s="2"/>
      <c r="QSC54" s="2"/>
      <c r="QSD54" s="2"/>
      <c r="QSE54" s="2"/>
      <c r="QSF54" s="2"/>
      <c r="QSG54" s="2"/>
      <c r="QSH54" s="2"/>
      <c r="QSI54" s="2"/>
      <c r="QSJ54" s="2"/>
      <c r="QSK54" s="2"/>
      <c r="QSL54" s="2"/>
      <c r="QSM54" s="2"/>
      <c r="QSN54" s="2"/>
      <c r="QSO54" s="2"/>
      <c r="QSP54" s="2"/>
      <c r="QSQ54" s="2"/>
      <c r="QSR54" s="2"/>
      <c r="QSS54" s="2"/>
      <c r="QST54" s="2"/>
      <c r="QSU54" s="2"/>
      <c r="QSV54" s="2"/>
      <c r="QSW54" s="2"/>
      <c r="QSX54" s="2"/>
      <c r="QSY54" s="2"/>
      <c r="QSZ54" s="2"/>
      <c r="QTA54" s="2"/>
      <c r="QTB54" s="2"/>
      <c r="QTC54" s="2"/>
      <c r="QTD54" s="2"/>
      <c r="QTE54" s="2"/>
      <c r="QTF54" s="2"/>
      <c r="QTG54" s="2"/>
      <c r="QTH54" s="2"/>
      <c r="QTI54" s="2"/>
      <c r="QTJ54" s="2"/>
      <c r="QTK54" s="2"/>
      <c r="QTL54" s="2"/>
      <c r="QTM54" s="2"/>
      <c r="QTN54" s="2"/>
      <c r="QTO54" s="2"/>
      <c r="QTP54" s="2"/>
      <c r="QTQ54" s="2"/>
      <c r="QTR54" s="2"/>
      <c r="QTS54" s="2"/>
      <c r="QTT54" s="2"/>
      <c r="QTU54" s="2"/>
      <c r="QTV54" s="2"/>
      <c r="QTW54" s="2"/>
      <c r="QTX54" s="2"/>
      <c r="QTY54" s="2"/>
      <c r="QTZ54" s="2"/>
      <c r="QUA54" s="2"/>
      <c r="QUB54" s="2"/>
      <c r="QUC54" s="2"/>
      <c r="QUD54" s="2"/>
      <c r="QUE54" s="2"/>
      <c r="QUF54" s="2"/>
      <c r="QUG54" s="2"/>
      <c r="QUH54" s="2"/>
      <c r="QUI54" s="2"/>
      <c r="QUJ54" s="2"/>
      <c r="QUK54" s="2"/>
      <c r="QUL54" s="2"/>
      <c r="QUM54" s="2"/>
      <c r="QUN54" s="2"/>
      <c r="QUO54" s="2"/>
      <c r="QUP54" s="2"/>
      <c r="QUQ54" s="2"/>
      <c r="QUR54" s="2"/>
      <c r="QUS54" s="2"/>
      <c r="QUT54" s="2"/>
      <c r="QUU54" s="2"/>
      <c r="QUV54" s="2"/>
      <c r="QUW54" s="2"/>
      <c r="QUX54" s="2"/>
      <c r="QUY54" s="2"/>
      <c r="QUZ54" s="2"/>
      <c r="QVA54" s="2"/>
      <c r="QVB54" s="2"/>
      <c r="QVC54" s="2"/>
      <c r="QVD54" s="2"/>
      <c r="QVE54" s="2"/>
      <c r="QVF54" s="2"/>
      <c r="QVG54" s="2"/>
      <c r="QVH54" s="2"/>
      <c r="QVI54" s="2"/>
      <c r="QVJ54" s="2"/>
      <c r="QVK54" s="2"/>
      <c r="QVL54" s="2"/>
      <c r="QVM54" s="2"/>
      <c r="QVN54" s="2"/>
      <c r="QVO54" s="2"/>
      <c r="QVP54" s="2"/>
      <c r="QVQ54" s="2"/>
      <c r="QVR54" s="2"/>
      <c r="QVS54" s="2"/>
      <c r="QVT54" s="2"/>
      <c r="QVU54" s="2"/>
      <c r="QVV54" s="2"/>
      <c r="QVW54" s="2"/>
      <c r="QVX54" s="2"/>
      <c r="QVY54" s="2"/>
      <c r="QVZ54" s="2"/>
      <c r="QWA54" s="2"/>
      <c r="QWB54" s="2"/>
      <c r="QWC54" s="2"/>
      <c r="QWD54" s="2"/>
      <c r="QWE54" s="2"/>
      <c r="QWF54" s="2"/>
      <c r="QWG54" s="2"/>
      <c r="QWH54" s="2"/>
      <c r="QWI54" s="2"/>
      <c r="QWJ54" s="2"/>
      <c r="QWK54" s="2"/>
      <c r="QWL54" s="2"/>
      <c r="QWM54" s="2"/>
      <c r="QWN54" s="2"/>
      <c r="QWO54" s="2"/>
      <c r="QWP54" s="2"/>
      <c r="QWQ54" s="2"/>
      <c r="QWR54" s="2"/>
      <c r="QWS54" s="2"/>
      <c r="QWT54" s="2"/>
      <c r="QWU54" s="2"/>
      <c r="QWV54" s="2"/>
      <c r="QWW54" s="2"/>
      <c r="QWX54" s="2"/>
      <c r="QWY54" s="2"/>
      <c r="QWZ54" s="2"/>
      <c r="QXA54" s="2"/>
      <c r="QXB54" s="2"/>
      <c r="QXC54" s="2"/>
      <c r="QXD54" s="2"/>
      <c r="QXE54" s="2"/>
      <c r="QXF54" s="2"/>
      <c r="QXG54" s="2"/>
      <c r="QXH54" s="2"/>
      <c r="QXI54" s="2"/>
      <c r="QXJ54" s="2"/>
      <c r="QXK54" s="2"/>
      <c r="QXL54" s="2"/>
      <c r="QXM54" s="2"/>
      <c r="QXN54" s="2"/>
      <c r="QXO54" s="2"/>
      <c r="QXP54" s="2"/>
      <c r="QXQ54" s="2"/>
      <c r="QXR54" s="2"/>
      <c r="QXS54" s="2"/>
      <c r="QXT54" s="2"/>
      <c r="QXU54" s="2"/>
      <c r="QXV54" s="2"/>
      <c r="QXW54" s="2"/>
      <c r="QXX54" s="2"/>
      <c r="QXY54" s="2"/>
      <c r="QXZ54" s="2"/>
      <c r="QYA54" s="2"/>
      <c r="QYB54" s="2"/>
      <c r="QYC54" s="2"/>
      <c r="QYD54" s="2"/>
      <c r="QYE54" s="2"/>
      <c r="QYF54" s="2"/>
      <c r="QYG54" s="2"/>
      <c r="QYH54" s="2"/>
      <c r="QYI54" s="2"/>
      <c r="QYJ54" s="2"/>
      <c r="QYK54" s="2"/>
      <c r="QYL54" s="2"/>
      <c r="QYM54" s="2"/>
      <c r="QYN54" s="2"/>
      <c r="QYO54" s="2"/>
      <c r="QYP54" s="2"/>
      <c r="QYQ54" s="2"/>
      <c r="QYR54" s="2"/>
      <c r="QYS54" s="2"/>
      <c r="QYT54" s="2"/>
      <c r="QYU54" s="2"/>
      <c r="QYV54" s="2"/>
      <c r="QYW54" s="2"/>
      <c r="QYX54" s="2"/>
      <c r="QYY54" s="2"/>
      <c r="QYZ54" s="2"/>
      <c r="QZA54" s="2"/>
      <c r="QZB54" s="2"/>
      <c r="QZC54" s="2"/>
      <c r="QZD54" s="2"/>
      <c r="QZE54" s="2"/>
      <c r="QZF54" s="2"/>
      <c r="QZG54" s="2"/>
      <c r="QZH54" s="2"/>
      <c r="QZI54" s="2"/>
      <c r="QZJ54" s="2"/>
      <c r="QZK54" s="2"/>
      <c r="QZL54" s="2"/>
      <c r="QZM54" s="2"/>
      <c r="QZN54" s="2"/>
      <c r="QZO54" s="2"/>
      <c r="QZP54" s="2"/>
      <c r="QZQ54" s="2"/>
      <c r="QZR54" s="2"/>
      <c r="QZS54" s="2"/>
      <c r="QZT54" s="2"/>
      <c r="QZU54" s="2"/>
      <c r="QZV54" s="2"/>
      <c r="QZW54" s="2"/>
      <c r="QZX54" s="2"/>
      <c r="QZY54" s="2"/>
      <c r="QZZ54" s="2"/>
      <c r="RAA54" s="2"/>
      <c r="RAB54" s="2"/>
      <c r="RAC54" s="2"/>
      <c r="RAD54" s="2"/>
      <c r="RAE54" s="2"/>
      <c r="RAF54" s="2"/>
      <c r="RAG54" s="2"/>
      <c r="RAH54" s="2"/>
      <c r="RAI54" s="2"/>
      <c r="RAJ54" s="2"/>
      <c r="RAK54" s="2"/>
      <c r="RAL54" s="2"/>
      <c r="RAM54" s="2"/>
      <c r="RAN54" s="2"/>
      <c r="RAO54" s="2"/>
      <c r="RAP54" s="2"/>
      <c r="RAQ54" s="2"/>
      <c r="RAR54" s="2"/>
      <c r="RAS54" s="2"/>
      <c r="RAT54" s="2"/>
      <c r="RAU54" s="2"/>
      <c r="RAV54" s="2"/>
      <c r="RAW54" s="2"/>
      <c r="RAX54" s="2"/>
      <c r="RAY54" s="2"/>
      <c r="RAZ54" s="2"/>
      <c r="RBA54" s="2"/>
      <c r="RBB54" s="2"/>
      <c r="RBC54" s="2"/>
      <c r="RBD54" s="2"/>
      <c r="RBE54" s="2"/>
      <c r="RBF54" s="2"/>
      <c r="RBG54" s="2"/>
      <c r="RBH54" s="2"/>
      <c r="RBI54" s="2"/>
      <c r="RBJ54" s="2"/>
      <c r="RBK54" s="2"/>
      <c r="RBL54" s="2"/>
      <c r="RBM54" s="2"/>
      <c r="RBN54" s="2"/>
      <c r="RBO54" s="2"/>
      <c r="RBP54" s="2"/>
      <c r="RBQ54" s="2"/>
      <c r="RBR54" s="2"/>
      <c r="RBS54" s="2"/>
      <c r="RBT54" s="2"/>
      <c r="RBU54" s="2"/>
      <c r="RBV54" s="2"/>
      <c r="RBW54" s="2"/>
      <c r="RBX54" s="2"/>
      <c r="RBY54" s="2"/>
      <c r="RBZ54" s="2"/>
      <c r="RCA54" s="2"/>
      <c r="RCB54" s="2"/>
      <c r="RCC54" s="2"/>
      <c r="RCD54" s="2"/>
      <c r="RCE54" s="2"/>
      <c r="RCF54" s="2"/>
      <c r="RCG54" s="2"/>
      <c r="RCH54" s="2"/>
      <c r="RCI54" s="2"/>
      <c r="RCJ54" s="2"/>
      <c r="RCK54" s="2"/>
      <c r="RCL54" s="2"/>
      <c r="RCM54" s="2"/>
      <c r="RCN54" s="2"/>
      <c r="RCO54" s="2"/>
      <c r="RCP54" s="2"/>
      <c r="RCQ54" s="2"/>
      <c r="RCR54" s="2"/>
      <c r="RCS54" s="2"/>
      <c r="RCT54" s="2"/>
      <c r="RCU54" s="2"/>
      <c r="RCV54" s="2"/>
      <c r="RCW54" s="2"/>
      <c r="RCX54" s="2"/>
      <c r="RCY54" s="2"/>
      <c r="RCZ54" s="2"/>
      <c r="RDA54" s="2"/>
      <c r="RDB54" s="2"/>
      <c r="RDC54" s="2"/>
      <c r="RDD54" s="2"/>
      <c r="RDE54" s="2"/>
      <c r="RDF54" s="2"/>
      <c r="RDG54" s="2"/>
      <c r="RDH54" s="2"/>
      <c r="RDI54" s="2"/>
      <c r="RDJ54" s="2"/>
      <c r="RDK54" s="2"/>
      <c r="RDL54" s="2"/>
      <c r="RDM54" s="2"/>
      <c r="RDN54" s="2"/>
      <c r="RDO54" s="2"/>
      <c r="RDP54" s="2"/>
      <c r="RDQ54" s="2"/>
      <c r="RDR54" s="2"/>
      <c r="RDS54" s="2"/>
      <c r="RDT54" s="2"/>
      <c r="RDU54" s="2"/>
      <c r="RDV54" s="2"/>
      <c r="RDW54" s="2"/>
      <c r="RDX54" s="2"/>
      <c r="RDY54" s="2"/>
      <c r="RDZ54" s="2"/>
      <c r="REA54" s="2"/>
      <c r="REB54" s="2"/>
      <c r="REC54" s="2"/>
      <c r="RED54" s="2"/>
      <c r="REE54" s="2"/>
      <c r="REF54" s="2"/>
      <c r="REG54" s="2"/>
      <c r="REH54" s="2"/>
      <c r="REI54" s="2"/>
      <c r="REJ54" s="2"/>
      <c r="REK54" s="2"/>
      <c r="REL54" s="2"/>
      <c r="REM54" s="2"/>
      <c r="REN54" s="2"/>
      <c r="REO54" s="2"/>
      <c r="REP54" s="2"/>
      <c r="REQ54" s="2"/>
      <c r="RER54" s="2"/>
      <c r="RES54" s="2"/>
      <c r="RET54" s="2"/>
      <c r="REU54" s="2"/>
      <c r="REV54" s="2"/>
      <c r="REW54" s="2"/>
      <c r="REX54" s="2"/>
      <c r="REY54" s="2"/>
      <c r="REZ54" s="2"/>
      <c r="RFA54" s="2"/>
      <c r="RFB54" s="2"/>
      <c r="RFC54" s="2"/>
      <c r="RFD54" s="2"/>
      <c r="RFE54" s="2"/>
      <c r="RFF54" s="2"/>
      <c r="RFG54" s="2"/>
      <c r="RFH54" s="2"/>
      <c r="RFI54" s="2"/>
      <c r="RFJ54" s="2"/>
      <c r="RFK54" s="2"/>
      <c r="RFL54" s="2"/>
      <c r="RFM54" s="2"/>
      <c r="RFN54" s="2"/>
      <c r="RFO54" s="2"/>
      <c r="RFP54" s="2"/>
      <c r="RFQ54" s="2"/>
      <c r="RFR54" s="2"/>
      <c r="RFS54" s="2"/>
      <c r="RFT54" s="2"/>
      <c r="RFU54" s="2"/>
      <c r="RFV54" s="2"/>
      <c r="RFW54" s="2"/>
      <c r="RFX54" s="2"/>
      <c r="RFY54" s="2"/>
      <c r="RFZ54" s="2"/>
      <c r="RGA54" s="2"/>
      <c r="RGB54" s="2"/>
      <c r="RGC54" s="2"/>
      <c r="RGD54" s="2"/>
      <c r="RGE54" s="2"/>
      <c r="RGF54" s="2"/>
      <c r="RGG54" s="2"/>
      <c r="RGH54" s="2"/>
      <c r="RGI54" s="2"/>
      <c r="RGJ54" s="2"/>
      <c r="RGK54" s="2"/>
      <c r="RGL54" s="2"/>
      <c r="RGM54" s="2"/>
      <c r="RGN54" s="2"/>
      <c r="RGO54" s="2"/>
      <c r="RGP54" s="2"/>
      <c r="RGQ54" s="2"/>
      <c r="RGR54" s="2"/>
      <c r="RGS54" s="2"/>
      <c r="RGT54" s="2"/>
      <c r="RGU54" s="2"/>
      <c r="RGV54" s="2"/>
      <c r="RGW54" s="2"/>
      <c r="RGX54" s="2"/>
      <c r="RGY54" s="2"/>
      <c r="RGZ54" s="2"/>
      <c r="RHA54" s="2"/>
      <c r="RHB54" s="2"/>
      <c r="RHC54" s="2"/>
      <c r="RHD54" s="2"/>
      <c r="RHE54" s="2"/>
      <c r="RHF54" s="2"/>
      <c r="RHG54" s="2"/>
      <c r="RHH54" s="2"/>
      <c r="RHI54" s="2"/>
      <c r="RHJ54" s="2"/>
      <c r="RHK54" s="2"/>
      <c r="RHL54" s="2"/>
      <c r="RHM54" s="2"/>
      <c r="RHN54" s="2"/>
      <c r="RHO54" s="2"/>
      <c r="RHP54" s="2"/>
      <c r="RHQ54" s="2"/>
      <c r="RHR54" s="2"/>
      <c r="RHS54" s="2"/>
      <c r="RHT54" s="2"/>
      <c r="RHU54" s="2"/>
      <c r="RHV54" s="2"/>
      <c r="RHW54" s="2"/>
      <c r="RHX54" s="2"/>
      <c r="RHY54" s="2"/>
      <c r="RHZ54" s="2"/>
      <c r="RIA54" s="2"/>
      <c r="RIB54" s="2"/>
      <c r="RIC54" s="2"/>
      <c r="RID54" s="2"/>
      <c r="RIE54" s="2"/>
      <c r="RIF54" s="2"/>
      <c r="RIG54" s="2"/>
      <c r="RIH54" s="2"/>
      <c r="RII54" s="2"/>
      <c r="RIJ54" s="2"/>
      <c r="RIK54" s="2"/>
      <c r="RIL54" s="2"/>
      <c r="RIM54" s="2"/>
      <c r="RIN54" s="2"/>
      <c r="RIO54" s="2"/>
      <c r="RIP54" s="2"/>
      <c r="RIQ54" s="2"/>
      <c r="RIR54" s="2"/>
      <c r="RIS54" s="2"/>
      <c r="RIT54" s="2"/>
      <c r="RIU54" s="2"/>
      <c r="RIV54" s="2"/>
      <c r="RIW54" s="2"/>
      <c r="RIX54" s="2"/>
      <c r="RIY54" s="2"/>
      <c r="RIZ54" s="2"/>
      <c r="RJA54" s="2"/>
      <c r="RJB54" s="2"/>
      <c r="RJC54" s="2"/>
      <c r="RJD54" s="2"/>
      <c r="RJE54" s="2"/>
      <c r="RJF54" s="2"/>
      <c r="RJG54" s="2"/>
      <c r="RJH54" s="2"/>
      <c r="RJI54" s="2"/>
      <c r="RJJ54" s="2"/>
      <c r="RJK54" s="2"/>
      <c r="RJL54" s="2"/>
      <c r="RJM54" s="2"/>
      <c r="RJN54" s="2"/>
      <c r="RJO54" s="2"/>
      <c r="RJP54" s="2"/>
      <c r="RJQ54" s="2"/>
      <c r="RJR54" s="2"/>
      <c r="RJS54" s="2"/>
      <c r="RJT54" s="2"/>
      <c r="RJU54" s="2"/>
      <c r="RJV54" s="2"/>
      <c r="RJW54" s="2"/>
      <c r="RJX54" s="2"/>
      <c r="RJY54" s="2"/>
      <c r="RJZ54" s="2"/>
      <c r="RKA54" s="2"/>
      <c r="RKB54" s="2"/>
      <c r="RKC54" s="2"/>
      <c r="RKD54" s="2"/>
      <c r="RKE54" s="2"/>
      <c r="RKF54" s="2"/>
      <c r="RKG54" s="2"/>
      <c r="RKH54" s="2"/>
      <c r="RKI54" s="2"/>
      <c r="RKJ54" s="2"/>
      <c r="RKK54" s="2"/>
      <c r="RKL54" s="2"/>
      <c r="RKM54" s="2"/>
      <c r="RKN54" s="2"/>
      <c r="RKO54" s="2"/>
      <c r="RKP54" s="2"/>
      <c r="RKQ54" s="2"/>
      <c r="RKR54" s="2"/>
      <c r="RKS54" s="2"/>
      <c r="RKT54" s="2"/>
      <c r="RKU54" s="2"/>
      <c r="RKV54" s="2"/>
      <c r="RKW54" s="2"/>
      <c r="RKX54" s="2"/>
      <c r="RKY54" s="2"/>
      <c r="RKZ54" s="2"/>
      <c r="RLA54" s="2"/>
      <c r="RLB54" s="2"/>
      <c r="RLC54" s="2"/>
      <c r="RLD54" s="2"/>
      <c r="RLE54" s="2"/>
      <c r="RLF54" s="2"/>
      <c r="RLG54" s="2"/>
      <c r="RLH54" s="2"/>
      <c r="RLI54" s="2"/>
      <c r="RLJ54" s="2"/>
      <c r="RLK54" s="2"/>
      <c r="RLL54" s="2"/>
      <c r="RLM54" s="2"/>
      <c r="RLN54" s="2"/>
      <c r="RLO54" s="2"/>
      <c r="RLP54" s="2"/>
      <c r="RLQ54" s="2"/>
      <c r="RLR54" s="2"/>
      <c r="RLS54" s="2"/>
      <c r="RLT54" s="2"/>
      <c r="RLU54" s="2"/>
      <c r="RLV54" s="2"/>
      <c r="RLW54" s="2"/>
      <c r="RLX54" s="2"/>
      <c r="RLY54" s="2"/>
      <c r="RLZ54" s="2"/>
      <c r="RMA54" s="2"/>
      <c r="RMB54" s="2"/>
      <c r="RMC54" s="2"/>
      <c r="RMD54" s="2"/>
      <c r="RME54" s="2"/>
      <c r="RMF54" s="2"/>
      <c r="RMG54" s="2"/>
      <c r="RMH54" s="2"/>
      <c r="RMI54" s="2"/>
      <c r="RMJ54" s="2"/>
      <c r="RMK54" s="2"/>
      <c r="RML54" s="2"/>
      <c r="RMM54" s="2"/>
      <c r="RMN54" s="2"/>
      <c r="RMO54" s="2"/>
      <c r="RMP54" s="2"/>
      <c r="RMQ54" s="2"/>
      <c r="RMR54" s="2"/>
      <c r="RMS54" s="2"/>
      <c r="RMT54" s="2"/>
      <c r="RMU54" s="2"/>
      <c r="RMV54" s="2"/>
      <c r="RMW54" s="2"/>
      <c r="RMX54" s="2"/>
      <c r="RMY54" s="2"/>
      <c r="RMZ54" s="2"/>
      <c r="RNA54" s="2"/>
      <c r="RNB54" s="2"/>
      <c r="RNC54" s="2"/>
      <c r="RND54" s="2"/>
      <c r="RNE54" s="2"/>
      <c r="RNF54" s="2"/>
      <c r="RNG54" s="2"/>
      <c r="RNH54" s="2"/>
      <c r="RNI54" s="2"/>
      <c r="RNJ54" s="2"/>
      <c r="RNK54" s="2"/>
      <c r="RNL54" s="2"/>
      <c r="RNM54" s="2"/>
      <c r="RNN54" s="2"/>
      <c r="RNO54" s="2"/>
      <c r="RNP54" s="2"/>
      <c r="RNQ54" s="2"/>
      <c r="RNR54" s="2"/>
      <c r="RNS54" s="2"/>
      <c r="RNT54" s="2"/>
      <c r="RNU54" s="2"/>
      <c r="RNV54" s="2"/>
      <c r="RNW54" s="2"/>
      <c r="RNX54" s="2"/>
      <c r="RNY54" s="2"/>
      <c r="RNZ54" s="2"/>
      <c r="ROA54" s="2"/>
      <c r="ROB54" s="2"/>
      <c r="ROC54" s="2"/>
      <c r="ROD54" s="2"/>
      <c r="ROE54" s="2"/>
      <c r="ROF54" s="2"/>
      <c r="ROG54" s="2"/>
      <c r="ROH54" s="2"/>
      <c r="ROI54" s="2"/>
      <c r="ROJ54" s="2"/>
      <c r="ROK54" s="2"/>
      <c r="ROL54" s="2"/>
      <c r="ROM54" s="2"/>
      <c r="RON54" s="2"/>
      <c r="ROO54" s="2"/>
      <c r="ROP54" s="2"/>
      <c r="ROQ54" s="2"/>
      <c r="ROR54" s="2"/>
      <c r="ROS54" s="2"/>
      <c r="ROT54" s="2"/>
      <c r="ROU54" s="2"/>
      <c r="ROV54" s="2"/>
      <c r="ROW54" s="2"/>
      <c r="ROX54" s="2"/>
      <c r="ROY54" s="2"/>
      <c r="ROZ54" s="2"/>
      <c r="RPA54" s="2"/>
      <c r="RPB54" s="2"/>
      <c r="RPC54" s="2"/>
      <c r="RPD54" s="2"/>
      <c r="RPE54" s="2"/>
      <c r="RPF54" s="2"/>
      <c r="RPG54" s="2"/>
      <c r="RPH54" s="2"/>
      <c r="RPI54" s="2"/>
      <c r="RPJ54" s="2"/>
      <c r="RPK54" s="2"/>
      <c r="RPL54" s="2"/>
      <c r="RPM54" s="2"/>
      <c r="RPN54" s="2"/>
      <c r="RPO54" s="2"/>
      <c r="RPP54" s="2"/>
      <c r="RPQ54" s="2"/>
      <c r="RPR54" s="2"/>
      <c r="RPS54" s="2"/>
      <c r="RPT54" s="2"/>
      <c r="RPU54" s="2"/>
      <c r="RPV54" s="2"/>
      <c r="RPW54" s="2"/>
      <c r="RPX54" s="2"/>
      <c r="RPY54" s="2"/>
      <c r="RPZ54" s="2"/>
      <c r="RQA54" s="2"/>
      <c r="RQB54" s="2"/>
      <c r="RQC54" s="2"/>
      <c r="RQD54" s="2"/>
      <c r="RQE54" s="2"/>
      <c r="RQF54" s="2"/>
      <c r="RQG54" s="2"/>
      <c r="RQH54" s="2"/>
      <c r="RQI54" s="2"/>
      <c r="RQJ54" s="2"/>
      <c r="RQK54" s="2"/>
      <c r="RQL54" s="2"/>
      <c r="RQM54" s="2"/>
      <c r="RQN54" s="2"/>
      <c r="RQO54" s="2"/>
      <c r="RQP54" s="2"/>
      <c r="RQQ54" s="2"/>
      <c r="RQR54" s="2"/>
      <c r="RQS54" s="2"/>
      <c r="RQT54" s="2"/>
      <c r="RQU54" s="2"/>
      <c r="RQV54" s="2"/>
      <c r="RQW54" s="2"/>
      <c r="RQX54" s="2"/>
      <c r="RQY54" s="2"/>
      <c r="RQZ54" s="2"/>
      <c r="RRA54" s="2"/>
      <c r="RRB54" s="2"/>
      <c r="RRC54" s="2"/>
      <c r="RRD54" s="2"/>
      <c r="RRE54" s="2"/>
      <c r="RRF54" s="2"/>
      <c r="RRG54" s="2"/>
      <c r="RRH54" s="2"/>
      <c r="RRI54" s="2"/>
      <c r="RRJ54" s="2"/>
      <c r="RRK54" s="2"/>
      <c r="RRL54" s="2"/>
      <c r="RRM54" s="2"/>
      <c r="RRN54" s="2"/>
      <c r="RRO54" s="2"/>
      <c r="RRP54" s="2"/>
      <c r="RRQ54" s="2"/>
      <c r="RRR54" s="2"/>
      <c r="RRS54" s="2"/>
      <c r="RRT54" s="2"/>
      <c r="RRU54" s="2"/>
      <c r="RRV54" s="2"/>
      <c r="RRW54" s="2"/>
      <c r="RRX54" s="2"/>
      <c r="RRY54" s="2"/>
      <c r="RRZ54" s="2"/>
      <c r="RSA54" s="2"/>
      <c r="RSB54" s="2"/>
      <c r="RSC54" s="2"/>
      <c r="RSD54" s="2"/>
      <c r="RSE54" s="2"/>
      <c r="RSF54" s="2"/>
      <c r="RSG54" s="2"/>
      <c r="RSH54" s="2"/>
      <c r="RSI54" s="2"/>
      <c r="RSJ54" s="2"/>
      <c r="RSK54" s="2"/>
      <c r="RSL54" s="2"/>
      <c r="RSM54" s="2"/>
      <c r="RSN54" s="2"/>
      <c r="RSO54" s="2"/>
      <c r="RSP54" s="2"/>
      <c r="RSQ54" s="2"/>
      <c r="RSR54" s="2"/>
      <c r="RSS54" s="2"/>
      <c r="RST54" s="2"/>
      <c r="RSU54" s="2"/>
      <c r="RSV54" s="2"/>
      <c r="RSW54" s="2"/>
      <c r="RSX54" s="2"/>
      <c r="RSY54" s="2"/>
      <c r="RSZ54" s="2"/>
      <c r="RTA54" s="2"/>
      <c r="RTB54" s="2"/>
      <c r="RTC54" s="2"/>
      <c r="RTD54" s="2"/>
      <c r="RTE54" s="2"/>
      <c r="RTF54" s="2"/>
      <c r="RTG54" s="2"/>
      <c r="RTH54" s="2"/>
      <c r="RTI54" s="2"/>
      <c r="RTJ54" s="2"/>
      <c r="RTK54" s="2"/>
      <c r="RTL54" s="2"/>
      <c r="RTM54" s="2"/>
      <c r="RTN54" s="2"/>
      <c r="RTO54" s="2"/>
      <c r="RTP54" s="2"/>
      <c r="RTQ54" s="2"/>
      <c r="RTR54" s="2"/>
      <c r="RTS54" s="2"/>
      <c r="RTT54" s="2"/>
      <c r="RTU54" s="2"/>
      <c r="RTV54" s="2"/>
      <c r="RTW54" s="2"/>
      <c r="RTX54" s="2"/>
      <c r="RTY54" s="2"/>
      <c r="RTZ54" s="2"/>
      <c r="RUA54" s="2"/>
      <c r="RUB54" s="2"/>
      <c r="RUC54" s="2"/>
      <c r="RUD54" s="2"/>
      <c r="RUE54" s="2"/>
      <c r="RUF54" s="2"/>
      <c r="RUG54" s="2"/>
      <c r="RUH54" s="2"/>
      <c r="RUI54" s="2"/>
      <c r="RUJ54" s="2"/>
      <c r="RUK54" s="2"/>
      <c r="RUL54" s="2"/>
      <c r="RUM54" s="2"/>
      <c r="RUN54" s="2"/>
      <c r="RUO54" s="2"/>
      <c r="RUP54" s="2"/>
      <c r="RUQ54" s="2"/>
      <c r="RUR54" s="2"/>
      <c r="RUS54" s="2"/>
      <c r="RUT54" s="2"/>
      <c r="RUU54" s="2"/>
      <c r="RUV54" s="2"/>
      <c r="RUW54" s="2"/>
      <c r="RUX54" s="2"/>
      <c r="RUY54" s="2"/>
      <c r="RUZ54" s="2"/>
      <c r="RVA54" s="2"/>
      <c r="RVB54" s="2"/>
      <c r="RVC54" s="2"/>
      <c r="RVD54" s="2"/>
      <c r="RVE54" s="2"/>
      <c r="RVF54" s="2"/>
      <c r="RVG54" s="2"/>
      <c r="RVH54" s="2"/>
      <c r="RVI54" s="2"/>
      <c r="RVJ54" s="2"/>
      <c r="RVK54" s="2"/>
      <c r="RVL54" s="2"/>
      <c r="RVM54" s="2"/>
      <c r="RVN54" s="2"/>
      <c r="RVO54" s="2"/>
      <c r="RVP54" s="2"/>
      <c r="RVQ54" s="2"/>
      <c r="RVR54" s="2"/>
      <c r="RVS54" s="2"/>
      <c r="RVT54" s="2"/>
      <c r="RVU54" s="2"/>
      <c r="RVV54" s="2"/>
      <c r="RVW54" s="2"/>
      <c r="RVX54" s="2"/>
      <c r="RVY54" s="2"/>
      <c r="RVZ54" s="2"/>
      <c r="RWA54" s="2"/>
      <c r="RWB54" s="2"/>
      <c r="RWC54" s="2"/>
      <c r="RWD54" s="2"/>
      <c r="RWE54" s="2"/>
      <c r="RWF54" s="2"/>
      <c r="RWG54" s="2"/>
      <c r="RWH54" s="2"/>
      <c r="RWI54" s="2"/>
      <c r="RWJ54" s="2"/>
      <c r="RWK54" s="2"/>
      <c r="RWL54" s="2"/>
      <c r="RWM54" s="2"/>
      <c r="RWN54" s="2"/>
      <c r="RWO54" s="2"/>
      <c r="RWP54" s="2"/>
      <c r="RWQ54" s="2"/>
      <c r="RWR54" s="2"/>
      <c r="RWS54" s="2"/>
      <c r="RWT54" s="2"/>
      <c r="RWU54" s="2"/>
      <c r="RWV54" s="2"/>
      <c r="RWW54" s="2"/>
      <c r="RWX54" s="2"/>
      <c r="RWY54" s="2"/>
      <c r="RWZ54" s="2"/>
      <c r="RXA54" s="2"/>
      <c r="RXB54" s="2"/>
      <c r="RXC54" s="2"/>
      <c r="RXD54" s="2"/>
      <c r="RXE54" s="2"/>
      <c r="RXF54" s="2"/>
      <c r="RXG54" s="2"/>
      <c r="RXH54" s="2"/>
      <c r="RXI54" s="2"/>
      <c r="RXJ54" s="2"/>
      <c r="RXK54" s="2"/>
      <c r="RXL54" s="2"/>
      <c r="RXM54" s="2"/>
      <c r="RXN54" s="2"/>
      <c r="RXO54" s="2"/>
      <c r="RXP54" s="2"/>
      <c r="RXQ54" s="2"/>
      <c r="RXR54" s="2"/>
      <c r="RXS54" s="2"/>
      <c r="RXT54" s="2"/>
      <c r="RXU54" s="2"/>
      <c r="RXV54" s="2"/>
      <c r="RXW54" s="2"/>
      <c r="RXX54" s="2"/>
      <c r="RXY54" s="2"/>
      <c r="RXZ54" s="2"/>
      <c r="RYA54" s="2"/>
      <c r="RYB54" s="2"/>
      <c r="RYC54" s="2"/>
      <c r="RYD54" s="2"/>
      <c r="RYE54" s="2"/>
      <c r="RYF54" s="2"/>
      <c r="RYG54" s="2"/>
      <c r="RYH54" s="2"/>
      <c r="RYI54" s="2"/>
      <c r="RYJ54" s="2"/>
      <c r="RYK54" s="2"/>
      <c r="RYL54" s="2"/>
      <c r="RYM54" s="2"/>
      <c r="RYN54" s="2"/>
      <c r="RYO54" s="2"/>
      <c r="RYP54" s="2"/>
      <c r="RYQ54" s="2"/>
      <c r="RYR54" s="2"/>
      <c r="RYS54" s="2"/>
      <c r="RYT54" s="2"/>
      <c r="RYU54" s="2"/>
      <c r="RYV54" s="2"/>
      <c r="RYW54" s="2"/>
      <c r="RYX54" s="2"/>
      <c r="RYY54" s="2"/>
      <c r="RYZ54" s="2"/>
      <c r="RZA54" s="2"/>
      <c r="RZB54" s="2"/>
      <c r="RZC54" s="2"/>
      <c r="RZD54" s="2"/>
      <c r="RZE54" s="2"/>
      <c r="RZF54" s="2"/>
      <c r="RZG54" s="2"/>
      <c r="RZH54" s="2"/>
      <c r="RZI54" s="2"/>
      <c r="RZJ54" s="2"/>
      <c r="RZK54" s="2"/>
      <c r="RZL54" s="2"/>
      <c r="RZM54" s="2"/>
      <c r="RZN54" s="2"/>
      <c r="RZO54" s="2"/>
      <c r="RZP54" s="2"/>
      <c r="RZQ54" s="2"/>
      <c r="RZR54" s="2"/>
      <c r="RZS54" s="2"/>
      <c r="RZT54" s="2"/>
      <c r="RZU54" s="2"/>
      <c r="RZV54" s="2"/>
      <c r="RZW54" s="2"/>
      <c r="RZX54" s="2"/>
      <c r="RZY54" s="2"/>
      <c r="RZZ54" s="2"/>
      <c r="SAA54" s="2"/>
      <c r="SAB54" s="2"/>
      <c r="SAC54" s="2"/>
      <c r="SAD54" s="2"/>
      <c r="SAE54" s="2"/>
      <c r="SAF54" s="2"/>
      <c r="SAG54" s="2"/>
      <c r="SAH54" s="2"/>
      <c r="SAI54" s="2"/>
      <c r="SAJ54" s="2"/>
      <c r="SAK54" s="2"/>
      <c r="SAL54" s="2"/>
      <c r="SAM54" s="2"/>
      <c r="SAN54" s="2"/>
      <c r="SAO54" s="2"/>
      <c r="SAP54" s="2"/>
      <c r="SAQ54" s="2"/>
      <c r="SAR54" s="2"/>
      <c r="SAS54" s="2"/>
      <c r="SAT54" s="2"/>
      <c r="SAU54" s="2"/>
      <c r="SAV54" s="2"/>
      <c r="SAW54" s="2"/>
      <c r="SAX54" s="2"/>
      <c r="SAY54" s="2"/>
      <c r="SAZ54" s="2"/>
      <c r="SBA54" s="2"/>
      <c r="SBB54" s="2"/>
      <c r="SBC54" s="2"/>
      <c r="SBD54" s="2"/>
      <c r="SBE54" s="2"/>
      <c r="SBF54" s="2"/>
      <c r="SBG54" s="2"/>
      <c r="SBH54" s="2"/>
      <c r="SBI54" s="2"/>
      <c r="SBJ54" s="2"/>
      <c r="SBK54" s="2"/>
      <c r="SBL54" s="2"/>
      <c r="SBM54" s="2"/>
      <c r="SBN54" s="2"/>
      <c r="SBO54" s="2"/>
      <c r="SBP54" s="2"/>
      <c r="SBQ54" s="2"/>
      <c r="SBR54" s="2"/>
      <c r="SBS54" s="2"/>
      <c r="SBT54" s="2"/>
      <c r="SBU54" s="2"/>
      <c r="SBV54" s="2"/>
      <c r="SBW54" s="2"/>
      <c r="SBX54" s="2"/>
      <c r="SBY54" s="2"/>
      <c r="SBZ54" s="2"/>
      <c r="SCA54" s="2"/>
      <c r="SCB54" s="2"/>
      <c r="SCC54" s="2"/>
      <c r="SCD54" s="2"/>
      <c r="SCE54" s="2"/>
      <c r="SCF54" s="2"/>
      <c r="SCG54" s="2"/>
      <c r="SCH54" s="2"/>
      <c r="SCI54" s="2"/>
      <c r="SCJ54" s="2"/>
      <c r="SCK54" s="2"/>
      <c r="SCL54" s="2"/>
      <c r="SCM54" s="2"/>
      <c r="SCN54" s="2"/>
      <c r="SCO54" s="2"/>
      <c r="SCP54" s="2"/>
      <c r="SCQ54" s="2"/>
      <c r="SCR54" s="2"/>
      <c r="SCS54" s="2"/>
      <c r="SCT54" s="2"/>
      <c r="SCU54" s="2"/>
      <c r="SCV54" s="2"/>
      <c r="SCW54" s="2"/>
      <c r="SCX54" s="2"/>
      <c r="SCY54" s="2"/>
      <c r="SCZ54" s="2"/>
      <c r="SDA54" s="2"/>
      <c r="SDB54" s="2"/>
      <c r="SDC54" s="2"/>
      <c r="SDD54" s="2"/>
      <c r="SDE54" s="2"/>
      <c r="SDF54" s="2"/>
      <c r="SDG54" s="2"/>
      <c r="SDH54" s="2"/>
      <c r="SDI54" s="2"/>
      <c r="SDJ54" s="2"/>
      <c r="SDK54" s="2"/>
      <c r="SDL54" s="2"/>
      <c r="SDM54" s="2"/>
      <c r="SDN54" s="2"/>
      <c r="SDO54" s="2"/>
      <c r="SDP54" s="2"/>
      <c r="SDQ54" s="2"/>
      <c r="SDR54" s="2"/>
      <c r="SDS54" s="2"/>
      <c r="SDT54" s="2"/>
      <c r="SDU54" s="2"/>
      <c r="SDV54" s="2"/>
      <c r="SDW54" s="2"/>
      <c r="SDX54" s="2"/>
      <c r="SDY54" s="2"/>
      <c r="SDZ54" s="2"/>
      <c r="SEA54" s="2"/>
      <c r="SEB54" s="2"/>
      <c r="SEC54" s="2"/>
      <c r="SED54" s="2"/>
      <c r="SEE54" s="2"/>
      <c r="SEF54" s="2"/>
      <c r="SEG54" s="2"/>
      <c r="SEH54" s="2"/>
      <c r="SEI54" s="2"/>
      <c r="SEJ54" s="2"/>
      <c r="SEK54" s="2"/>
      <c r="SEL54" s="2"/>
      <c r="SEM54" s="2"/>
      <c r="SEN54" s="2"/>
      <c r="SEO54" s="2"/>
      <c r="SEP54" s="2"/>
      <c r="SEQ54" s="2"/>
      <c r="SER54" s="2"/>
      <c r="SES54" s="2"/>
      <c r="SET54" s="2"/>
      <c r="SEU54" s="2"/>
      <c r="SEV54" s="2"/>
      <c r="SEW54" s="2"/>
      <c r="SEX54" s="2"/>
      <c r="SEY54" s="2"/>
      <c r="SEZ54" s="2"/>
      <c r="SFA54" s="2"/>
      <c r="SFB54" s="2"/>
      <c r="SFC54" s="2"/>
      <c r="SFD54" s="2"/>
      <c r="SFE54" s="2"/>
      <c r="SFF54" s="2"/>
      <c r="SFG54" s="2"/>
      <c r="SFH54" s="2"/>
      <c r="SFI54" s="2"/>
      <c r="SFJ54" s="2"/>
      <c r="SFK54" s="2"/>
      <c r="SFL54" s="2"/>
      <c r="SFM54" s="2"/>
      <c r="SFN54" s="2"/>
      <c r="SFO54" s="2"/>
      <c r="SFP54" s="2"/>
      <c r="SFQ54" s="2"/>
      <c r="SFR54" s="2"/>
      <c r="SFS54" s="2"/>
      <c r="SFT54" s="2"/>
      <c r="SFU54" s="2"/>
      <c r="SFV54" s="2"/>
      <c r="SFW54" s="2"/>
      <c r="SFX54" s="2"/>
      <c r="SFY54" s="2"/>
      <c r="SFZ54" s="2"/>
      <c r="SGA54" s="2"/>
      <c r="SGB54" s="2"/>
      <c r="SGC54" s="2"/>
      <c r="SGD54" s="2"/>
      <c r="SGE54" s="2"/>
      <c r="SGF54" s="2"/>
      <c r="SGG54" s="2"/>
      <c r="SGH54" s="2"/>
      <c r="SGI54" s="2"/>
      <c r="SGJ54" s="2"/>
      <c r="SGK54" s="2"/>
      <c r="SGL54" s="2"/>
      <c r="SGM54" s="2"/>
      <c r="SGN54" s="2"/>
      <c r="SGO54" s="2"/>
      <c r="SGP54" s="2"/>
      <c r="SGQ54" s="2"/>
      <c r="SGR54" s="2"/>
      <c r="SGS54" s="2"/>
      <c r="SGT54" s="2"/>
      <c r="SGU54" s="2"/>
      <c r="SGV54" s="2"/>
      <c r="SGW54" s="2"/>
      <c r="SGX54" s="2"/>
      <c r="SGY54" s="2"/>
      <c r="SGZ54" s="2"/>
      <c r="SHA54" s="2"/>
      <c r="SHB54" s="2"/>
      <c r="SHC54" s="2"/>
      <c r="SHD54" s="2"/>
      <c r="SHE54" s="2"/>
      <c r="SHF54" s="2"/>
      <c r="SHG54" s="2"/>
      <c r="SHH54" s="2"/>
      <c r="SHI54" s="2"/>
      <c r="SHJ54" s="2"/>
      <c r="SHK54" s="2"/>
      <c r="SHL54" s="2"/>
      <c r="SHM54" s="2"/>
      <c r="SHN54" s="2"/>
      <c r="SHO54" s="2"/>
      <c r="SHP54" s="2"/>
      <c r="SHQ54" s="2"/>
      <c r="SHR54" s="2"/>
      <c r="SHS54" s="2"/>
      <c r="SHT54" s="2"/>
      <c r="SHU54" s="2"/>
      <c r="SHV54" s="2"/>
      <c r="SHW54" s="2"/>
      <c r="SHX54" s="2"/>
      <c r="SHY54" s="2"/>
      <c r="SHZ54" s="2"/>
      <c r="SIA54" s="2"/>
      <c r="SIB54" s="2"/>
      <c r="SIC54" s="2"/>
      <c r="SID54" s="2"/>
      <c r="SIE54" s="2"/>
      <c r="SIF54" s="2"/>
      <c r="SIG54" s="2"/>
      <c r="SIH54" s="2"/>
      <c r="SII54" s="2"/>
      <c r="SIJ54" s="2"/>
      <c r="SIK54" s="2"/>
      <c r="SIL54" s="2"/>
      <c r="SIM54" s="2"/>
      <c r="SIN54" s="2"/>
      <c r="SIO54" s="2"/>
      <c r="SIP54" s="2"/>
      <c r="SIQ54" s="2"/>
      <c r="SIR54" s="2"/>
      <c r="SIS54" s="2"/>
      <c r="SIT54" s="2"/>
      <c r="SIU54" s="2"/>
      <c r="SIV54" s="2"/>
      <c r="SIW54" s="2"/>
      <c r="SIX54" s="2"/>
      <c r="SIY54" s="2"/>
      <c r="SIZ54" s="2"/>
      <c r="SJA54" s="2"/>
      <c r="SJB54" s="2"/>
      <c r="SJC54" s="2"/>
      <c r="SJD54" s="2"/>
      <c r="SJE54" s="2"/>
      <c r="SJF54" s="2"/>
      <c r="SJG54" s="2"/>
      <c r="SJH54" s="2"/>
      <c r="SJI54" s="2"/>
      <c r="SJJ54" s="2"/>
      <c r="SJK54" s="2"/>
      <c r="SJL54" s="2"/>
      <c r="SJM54" s="2"/>
      <c r="SJN54" s="2"/>
      <c r="SJO54" s="2"/>
      <c r="SJP54" s="2"/>
      <c r="SJQ54" s="2"/>
      <c r="SJR54" s="2"/>
      <c r="SJS54" s="2"/>
      <c r="SJT54" s="2"/>
      <c r="SJU54" s="2"/>
      <c r="SJV54" s="2"/>
      <c r="SJW54" s="2"/>
      <c r="SJX54" s="2"/>
      <c r="SJY54" s="2"/>
      <c r="SJZ54" s="2"/>
      <c r="SKA54" s="2"/>
      <c r="SKB54" s="2"/>
      <c r="SKC54" s="2"/>
      <c r="SKD54" s="2"/>
      <c r="SKE54" s="2"/>
      <c r="SKF54" s="2"/>
      <c r="SKG54" s="2"/>
      <c r="SKH54" s="2"/>
      <c r="SKI54" s="2"/>
      <c r="SKJ54" s="2"/>
      <c r="SKK54" s="2"/>
      <c r="SKL54" s="2"/>
      <c r="SKM54" s="2"/>
      <c r="SKN54" s="2"/>
      <c r="SKO54" s="2"/>
      <c r="SKP54" s="2"/>
      <c r="SKQ54" s="2"/>
      <c r="SKR54" s="2"/>
      <c r="SKS54" s="2"/>
      <c r="SKT54" s="2"/>
      <c r="SKU54" s="2"/>
      <c r="SKV54" s="2"/>
      <c r="SKW54" s="2"/>
      <c r="SKX54" s="2"/>
      <c r="SKY54" s="2"/>
      <c r="SKZ54" s="2"/>
      <c r="SLA54" s="2"/>
      <c r="SLB54" s="2"/>
      <c r="SLC54" s="2"/>
      <c r="SLD54" s="2"/>
      <c r="SLE54" s="2"/>
      <c r="SLF54" s="2"/>
      <c r="SLG54" s="2"/>
      <c r="SLH54" s="2"/>
      <c r="SLI54" s="2"/>
      <c r="SLJ54" s="2"/>
      <c r="SLK54" s="2"/>
      <c r="SLL54" s="2"/>
      <c r="SLM54" s="2"/>
      <c r="SLN54" s="2"/>
      <c r="SLO54" s="2"/>
      <c r="SLP54" s="2"/>
      <c r="SLQ54" s="2"/>
      <c r="SLR54" s="2"/>
      <c r="SLS54" s="2"/>
      <c r="SLT54" s="2"/>
      <c r="SLU54" s="2"/>
      <c r="SLV54" s="2"/>
      <c r="SLW54" s="2"/>
      <c r="SLX54" s="2"/>
      <c r="SLY54" s="2"/>
      <c r="SLZ54" s="2"/>
      <c r="SMA54" s="2"/>
      <c r="SMB54" s="2"/>
      <c r="SMC54" s="2"/>
      <c r="SMD54" s="2"/>
      <c r="SME54" s="2"/>
      <c r="SMF54" s="2"/>
      <c r="SMG54" s="2"/>
      <c r="SMH54" s="2"/>
      <c r="SMI54" s="2"/>
      <c r="SMJ54" s="2"/>
      <c r="SMK54" s="2"/>
      <c r="SML54" s="2"/>
      <c r="SMM54" s="2"/>
      <c r="SMN54" s="2"/>
      <c r="SMO54" s="2"/>
      <c r="SMP54" s="2"/>
      <c r="SMQ54" s="2"/>
      <c r="SMR54" s="2"/>
      <c r="SMS54" s="2"/>
      <c r="SMT54" s="2"/>
      <c r="SMU54" s="2"/>
      <c r="SMV54" s="2"/>
      <c r="SMW54" s="2"/>
      <c r="SMX54" s="2"/>
      <c r="SMY54" s="2"/>
      <c r="SMZ54" s="2"/>
      <c r="SNA54" s="2"/>
      <c r="SNB54" s="2"/>
      <c r="SNC54" s="2"/>
      <c r="SND54" s="2"/>
      <c r="SNE54" s="2"/>
      <c r="SNF54" s="2"/>
      <c r="SNG54" s="2"/>
      <c r="SNH54" s="2"/>
      <c r="SNI54" s="2"/>
      <c r="SNJ54" s="2"/>
      <c r="SNK54" s="2"/>
      <c r="SNL54" s="2"/>
      <c r="SNM54" s="2"/>
      <c r="SNN54" s="2"/>
      <c r="SNO54" s="2"/>
      <c r="SNP54" s="2"/>
      <c r="SNQ54" s="2"/>
      <c r="SNR54" s="2"/>
      <c r="SNS54" s="2"/>
      <c r="SNT54" s="2"/>
      <c r="SNU54" s="2"/>
      <c r="SNV54" s="2"/>
      <c r="SNW54" s="2"/>
      <c r="SNX54" s="2"/>
      <c r="SNY54" s="2"/>
      <c r="SNZ54" s="2"/>
      <c r="SOA54" s="2"/>
      <c r="SOB54" s="2"/>
      <c r="SOC54" s="2"/>
      <c r="SOD54" s="2"/>
      <c r="SOE54" s="2"/>
      <c r="SOF54" s="2"/>
      <c r="SOG54" s="2"/>
      <c r="SOH54" s="2"/>
      <c r="SOI54" s="2"/>
      <c r="SOJ54" s="2"/>
      <c r="SOK54" s="2"/>
      <c r="SOL54" s="2"/>
      <c r="SOM54" s="2"/>
      <c r="SON54" s="2"/>
      <c r="SOO54" s="2"/>
      <c r="SOP54" s="2"/>
      <c r="SOQ54" s="2"/>
      <c r="SOR54" s="2"/>
      <c r="SOS54" s="2"/>
      <c r="SOT54" s="2"/>
      <c r="SOU54" s="2"/>
      <c r="SOV54" s="2"/>
      <c r="SOW54" s="2"/>
      <c r="SOX54" s="2"/>
      <c r="SOY54" s="2"/>
      <c r="SOZ54" s="2"/>
      <c r="SPA54" s="2"/>
      <c r="SPB54" s="2"/>
      <c r="SPC54" s="2"/>
      <c r="SPD54" s="2"/>
      <c r="SPE54" s="2"/>
      <c r="SPF54" s="2"/>
      <c r="SPG54" s="2"/>
      <c r="SPH54" s="2"/>
      <c r="SPI54" s="2"/>
      <c r="SPJ54" s="2"/>
      <c r="SPK54" s="2"/>
      <c r="SPL54" s="2"/>
      <c r="SPM54" s="2"/>
      <c r="SPN54" s="2"/>
      <c r="SPO54" s="2"/>
      <c r="SPP54" s="2"/>
      <c r="SPQ54" s="2"/>
      <c r="SPR54" s="2"/>
      <c r="SPS54" s="2"/>
      <c r="SPT54" s="2"/>
      <c r="SPU54" s="2"/>
      <c r="SPV54" s="2"/>
      <c r="SPW54" s="2"/>
      <c r="SPX54" s="2"/>
      <c r="SPY54" s="2"/>
      <c r="SPZ54" s="2"/>
      <c r="SQA54" s="2"/>
      <c r="SQB54" s="2"/>
      <c r="SQC54" s="2"/>
      <c r="SQD54" s="2"/>
      <c r="SQE54" s="2"/>
      <c r="SQF54" s="2"/>
      <c r="SQG54" s="2"/>
      <c r="SQH54" s="2"/>
      <c r="SQI54" s="2"/>
      <c r="SQJ54" s="2"/>
      <c r="SQK54" s="2"/>
      <c r="SQL54" s="2"/>
      <c r="SQM54" s="2"/>
      <c r="SQN54" s="2"/>
      <c r="SQO54" s="2"/>
      <c r="SQP54" s="2"/>
      <c r="SQQ54" s="2"/>
      <c r="SQR54" s="2"/>
      <c r="SQS54" s="2"/>
      <c r="SQT54" s="2"/>
      <c r="SQU54" s="2"/>
      <c r="SQV54" s="2"/>
      <c r="SQW54" s="2"/>
      <c r="SQX54" s="2"/>
      <c r="SQY54" s="2"/>
      <c r="SQZ54" s="2"/>
      <c r="SRA54" s="2"/>
      <c r="SRB54" s="2"/>
      <c r="SRC54" s="2"/>
      <c r="SRD54" s="2"/>
      <c r="SRE54" s="2"/>
      <c r="SRF54" s="2"/>
      <c r="SRG54" s="2"/>
      <c r="SRH54" s="2"/>
      <c r="SRI54" s="2"/>
      <c r="SRJ54" s="2"/>
      <c r="SRK54" s="2"/>
      <c r="SRL54" s="2"/>
      <c r="SRM54" s="2"/>
      <c r="SRN54" s="2"/>
      <c r="SRO54" s="2"/>
      <c r="SRP54" s="2"/>
      <c r="SRQ54" s="2"/>
      <c r="SRR54" s="2"/>
      <c r="SRS54" s="2"/>
      <c r="SRT54" s="2"/>
      <c r="SRU54" s="2"/>
      <c r="SRV54" s="2"/>
      <c r="SRW54" s="2"/>
      <c r="SRX54" s="2"/>
      <c r="SRY54" s="2"/>
      <c r="SRZ54" s="2"/>
      <c r="SSA54" s="2"/>
      <c r="SSB54" s="2"/>
      <c r="SSC54" s="2"/>
      <c r="SSD54" s="2"/>
      <c r="SSE54" s="2"/>
      <c r="SSF54" s="2"/>
      <c r="SSG54" s="2"/>
      <c r="SSH54" s="2"/>
      <c r="SSI54" s="2"/>
      <c r="SSJ54" s="2"/>
      <c r="SSK54" s="2"/>
      <c r="SSL54" s="2"/>
      <c r="SSM54" s="2"/>
      <c r="SSN54" s="2"/>
      <c r="SSO54" s="2"/>
      <c r="SSP54" s="2"/>
      <c r="SSQ54" s="2"/>
      <c r="SSR54" s="2"/>
      <c r="SSS54" s="2"/>
      <c r="SST54" s="2"/>
      <c r="SSU54" s="2"/>
      <c r="SSV54" s="2"/>
      <c r="SSW54" s="2"/>
      <c r="SSX54" s="2"/>
      <c r="SSY54" s="2"/>
      <c r="SSZ54" s="2"/>
      <c r="STA54" s="2"/>
      <c r="STB54" s="2"/>
      <c r="STC54" s="2"/>
      <c r="STD54" s="2"/>
      <c r="STE54" s="2"/>
      <c r="STF54" s="2"/>
      <c r="STG54" s="2"/>
      <c r="STH54" s="2"/>
      <c r="STI54" s="2"/>
      <c r="STJ54" s="2"/>
      <c r="STK54" s="2"/>
      <c r="STL54" s="2"/>
      <c r="STM54" s="2"/>
      <c r="STN54" s="2"/>
      <c r="STO54" s="2"/>
      <c r="STP54" s="2"/>
      <c r="STQ54" s="2"/>
      <c r="STR54" s="2"/>
      <c r="STS54" s="2"/>
      <c r="STT54" s="2"/>
      <c r="STU54" s="2"/>
      <c r="STV54" s="2"/>
      <c r="STW54" s="2"/>
      <c r="STX54" s="2"/>
      <c r="STY54" s="2"/>
      <c r="STZ54" s="2"/>
      <c r="SUA54" s="2"/>
      <c r="SUB54" s="2"/>
      <c r="SUC54" s="2"/>
      <c r="SUD54" s="2"/>
      <c r="SUE54" s="2"/>
      <c r="SUF54" s="2"/>
      <c r="SUG54" s="2"/>
      <c r="SUH54" s="2"/>
      <c r="SUI54" s="2"/>
      <c r="SUJ54" s="2"/>
      <c r="SUK54" s="2"/>
      <c r="SUL54" s="2"/>
      <c r="SUM54" s="2"/>
      <c r="SUN54" s="2"/>
      <c r="SUO54" s="2"/>
      <c r="SUP54" s="2"/>
      <c r="SUQ54" s="2"/>
      <c r="SUR54" s="2"/>
      <c r="SUS54" s="2"/>
      <c r="SUT54" s="2"/>
      <c r="SUU54" s="2"/>
      <c r="SUV54" s="2"/>
      <c r="SUW54" s="2"/>
      <c r="SUX54" s="2"/>
      <c r="SUY54" s="2"/>
      <c r="SUZ54" s="2"/>
      <c r="SVA54" s="2"/>
      <c r="SVB54" s="2"/>
      <c r="SVC54" s="2"/>
      <c r="SVD54" s="2"/>
      <c r="SVE54" s="2"/>
      <c r="SVF54" s="2"/>
      <c r="SVG54" s="2"/>
      <c r="SVH54" s="2"/>
      <c r="SVI54" s="2"/>
      <c r="SVJ54" s="2"/>
      <c r="SVK54" s="2"/>
      <c r="SVL54" s="2"/>
      <c r="SVM54" s="2"/>
      <c r="SVN54" s="2"/>
      <c r="SVO54" s="2"/>
      <c r="SVP54" s="2"/>
      <c r="SVQ54" s="2"/>
      <c r="SVR54" s="2"/>
      <c r="SVS54" s="2"/>
      <c r="SVT54" s="2"/>
      <c r="SVU54" s="2"/>
      <c r="SVV54" s="2"/>
      <c r="SVW54" s="2"/>
      <c r="SVX54" s="2"/>
      <c r="SVY54" s="2"/>
      <c r="SVZ54" s="2"/>
      <c r="SWA54" s="2"/>
      <c r="SWB54" s="2"/>
      <c r="SWC54" s="2"/>
      <c r="SWD54" s="2"/>
      <c r="SWE54" s="2"/>
      <c r="SWF54" s="2"/>
      <c r="SWG54" s="2"/>
      <c r="SWH54" s="2"/>
      <c r="SWI54" s="2"/>
      <c r="SWJ54" s="2"/>
      <c r="SWK54" s="2"/>
      <c r="SWL54" s="2"/>
      <c r="SWM54" s="2"/>
      <c r="SWN54" s="2"/>
      <c r="SWO54" s="2"/>
      <c r="SWP54" s="2"/>
      <c r="SWQ54" s="2"/>
      <c r="SWR54" s="2"/>
      <c r="SWS54" s="2"/>
      <c r="SWT54" s="2"/>
      <c r="SWU54" s="2"/>
      <c r="SWV54" s="2"/>
      <c r="SWW54" s="2"/>
      <c r="SWX54" s="2"/>
      <c r="SWY54" s="2"/>
      <c r="SWZ54" s="2"/>
      <c r="SXA54" s="2"/>
      <c r="SXB54" s="2"/>
      <c r="SXC54" s="2"/>
      <c r="SXD54" s="2"/>
      <c r="SXE54" s="2"/>
      <c r="SXF54" s="2"/>
      <c r="SXG54" s="2"/>
      <c r="SXH54" s="2"/>
      <c r="SXI54" s="2"/>
      <c r="SXJ54" s="2"/>
      <c r="SXK54" s="2"/>
      <c r="SXL54" s="2"/>
      <c r="SXM54" s="2"/>
      <c r="SXN54" s="2"/>
      <c r="SXO54" s="2"/>
      <c r="SXP54" s="2"/>
      <c r="SXQ54" s="2"/>
      <c r="SXR54" s="2"/>
      <c r="SXS54" s="2"/>
      <c r="SXT54" s="2"/>
      <c r="SXU54" s="2"/>
      <c r="SXV54" s="2"/>
      <c r="SXW54" s="2"/>
      <c r="SXX54" s="2"/>
      <c r="SXY54" s="2"/>
      <c r="SXZ54" s="2"/>
      <c r="SYA54" s="2"/>
      <c r="SYB54" s="2"/>
      <c r="SYC54" s="2"/>
      <c r="SYD54" s="2"/>
      <c r="SYE54" s="2"/>
      <c r="SYF54" s="2"/>
      <c r="SYG54" s="2"/>
      <c r="SYH54" s="2"/>
      <c r="SYI54" s="2"/>
      <c r="SYJ54" s="2"/>
      <c r="SYK54" s="2"/>
      <c r="SYL54" s="2"/>
      <c r="SYM54" s="2"/>
      <c r="SYN54" s="2"/>
      <c r="SYO54" s="2"/>
      <c r="SYP54" s="2"/>
      <c r="SYQ54" s="2"/>
      <c r="SYR54" s="2"/>
      <c r="SYS54" s="2"/>
      <c r="SYT54" s="2"/>
      <c r="SYU54" s="2"/>
      <c r="SYV54" s="2"/>
      <c r="SYW54" s="2"/>
      <c r="SYX54" s="2"/>
      <c r="SYY54" s="2"/>
      <c r="SYZ54" s="2"/>
      <c r="SZA54" s="2"/>
      <c r="SZB54" s="2"/>
      <c r="SZC54" s="2"/>
      <c r="SZD54" s="2"/>
      <c r="SZE54" s="2"/>
      <c r="SZF54" s="2"/>
      <c r="SZG54" s="2"/>
      <c r="SZH54" s="2"/>
      <c r="SZI54" s="2"/>
      <c r="SZJ54" s="2"/>
      <c r="SZK54" s="2"/>
      <c r="SZL54" s="2"/>
      <c r="SZM54" s="2"/>
      <c r="SZN54" s="2"/>
      <c r="SZO54" s="2"/>
      <c r="SZP54" s="2"/>
      <c r="SZQ54" s="2"/>
      <c r="SZR54" s="2"/>
      <c r="SZS54" s="2"/>
      <c r="SZT54" s="2"/>
      <c r="SZU54" s="2"/>
      <c r="SZV54" s="2"/>
      <c r="SZW54" s="2"/>
      <c r="SZX54" s="2"/>
      <c r="SZY54" s="2"/>
      <c r="SZZ54" s="2"/>
      <c r="TAA54" s="2"/>
      <c r="TAB54" s="2"/>
      <c r="TAC54" s="2"/>
      <c r="TAD54" s="2"/>
      <c r="TAE54" s="2"/>
      <c r="TAF54" s="2"/>
      <c r="TAG54" s="2"/>
      <c r="TAH54" s="2"/>
      <c r="TAI54" s="2"/>
      <c r="TAJ54" s="2"/>
      <c r="TAK54" s="2"/>
      <c r="TAL54" s="2"/>
      <c r="TAM54" s="2"/>
      <c r="TAN54" s="2"/>
      <c r="TAO54" s="2"/>
      <c r="TAP54" s="2"/>
      <c r="TAQ54" s="2"/>
      <c r="TAR54" s="2"/>
      <c r="TAS54" s="2"/>
      <c r="TAT54" s="2"/>
      <c r="TAU54" s="2"/>
      <c r="TAV54" s="2"/>
      <c r="TAW54" s="2"/>
      <c r="TAX54" s="2"/>
      <c r="TAY54" s="2"/>
      <c r="TAZ54" s="2"/>
      <c r="TBA54" s="2"/>
      <c r="TBB54" s="2"/>
      <c r="TBC54" s="2"/>
      <c r="TBD54" s="2"/>
      <c r="TBE54" s="2"/>
      <c r="TBF54" s="2"/>
      <c r="TBG54" s="2"/>
      <c r="TBH54" s="2"/>
      <c r="TBI54" s="2"/>
      <c r="TBJ54" s="2"/>
      <c r="TBK54" s="2"/>
      <c r="TBL54" s="2"/>
      <c r="TBM54" s="2"/>
      <c r="TBN54" s="2"/>
      <c r="TBO54" s="2"/>
      <c r="TBP54" s="2"/>
      <c r="TBQ54" s="2"/>
      <c r="TBR54" s="2"/>
      <c r="TBS54" s="2"/>
      <c r="TBT54" s="2"/>
      <c r="TBU54" s="2"/>
      <c r="TBV54" s="2"/>
      <c r="TBW54" s="2"/>
      <c r="TBX54" s="2"/>
      <c r="TBY54" s="2"/>
      <c r="TBZ54" s="2"/>
      <c r="TCA54" s="2"/>
      <c r="TCB54" s="2"/>
      <c r="TCC54" s="2"/>
      <c r="TCD54" s="2"/>
      <c r="TCE54" s="2"/>
      <c r="TCF54" s="2"/>
      <c r="TCG54" s="2"/>
      <c r="TCH54" s="2"/>
      <c r="TCI54" s="2"/>
      <c r="TCJ54" s="2"/>
      <c r="TCK54" s="2"/>
      <c r="TCL54" s="2"/>
      <c r="TCM54" s="2"/>
      <c r="TCN54" s="2"/>
      <c r="TCO54" s="2"/>
      <c r="TCP54" s="2"/>
      <c r="TCQ54" s="2"/>
      <c r="TCR54" s="2"/>
      <c r="TCS54" s="2"/>
      <c r="TCT54" s="2"/>
      <c r="TCU54" s="2"/>
      <c r="TCV54" s="2"/>
      <c r="TCW54" s="2"/>
      <c r="TCX54" s="2"/>
      <c r="TCY54" s="2"/>
      <c r="TCZ54" s="2"/>
      <c r="TDA54" s="2"/>
      <c r="TDB54" s="2"/>
      <c r="TDC54" s="2"/>
      <c r="TDD54" s="2"/>
      <c r="TDE54" s="2"/>
      <c r="TDF54" s="2"/>
      <c r="TDG54" s="2"/>
      <c r="TDH54" s="2"/>
      <c r="TDI54" s="2"/>
      <c r="TDJ54" s="2"/>
      <c r="TDK54" s="2"/>
      <c r="TDL54" s="2"/>
      <c r="TDM54" s="2"/>
      <c r="TDN54" s="2"/>
      <c r="TDO54" s="2"/>
      <c r="TDP54" s="2"/>
      <c r="TDQ54" s="2"/>
      <c r="TDR54" s="2"/>
      <c r="TDS54" s="2"/>
      <c r="TDT54" s="2"/>
      <c r="TDU54" s="2"/>
      <c r="TDV54" s="2"/>
      <c r="TDW54" s="2"/>
      <c r="TDX54" s="2"/>
      <c r="TDY54" s="2"/>
      <c r="TDZ54" s="2"/>
      <c r="TEA54" s="2"/>
      <c r="TEB54" s="2"/>
      <c r="TEC54" s="2"/>
      <c r="TED54" s="2"/>
      <c r="TEE54" s="2"/>
      <c r="TEF54" s="2"/>
      <c r="TEG54" s="2"/>
      <c r="TEH54" s="2"/>
      <c r="TEI54" s="2"/>
      <c r="TEJ54" s="2"/>
      <c r="TEK54" s="2"/>
      <c r="TEL54" s="2"/>
      <c r="TEM54" s="2"/>
      <c r="TEN54" s="2"/>
      <c r="TEO54" s="2"/>
      <c r="TEP54" s="2"/>
      <c r="TEQ54" s="2"/>
      <c r="TER54" s="2"/>
      <c r="TES54" s="2"/>
      <c r="TET54" s="2"/>
      <c r="TEU54" s="2"/>
      <c r="TEV54" s="2"/>
      <c r="TEW54" s="2"/>
      <c r="TEX54" s="2"/>
      <c r="TEY54" s="2"/>
      <c r="TEZ54" s="2"/>
      <c r="TFA54" s="2"/>
      <c r="TFB54" s="2"/>
      <c r="TFC54" s="2"/>
      <c r="TFD54" s="2"/>
      <c r="TFE54" s="2"/>
      <c r="TFF54" s="2"/>
      <c r="TFG54" s="2"/>
      <c r="TFH54" s="2"/>
      <c r="TFI54" s="2"/>
      <c r="TFJ54" s="2"/>
      <c r="TFK54" s="2"/>
      <c r="TFL54" s="2"/>
      <c r="TFM54" s="2"/>
      <c r="TFN54" s="2"/>
      <c r="TFO54" s="2"/>
      <c r="TFP54" s="2"/>
      <c r="TFQ54" s="2"/>
      <c r="TFR54" s="2"/>
      <c r="TFS54" s="2"/>
      <c r="TFT54" s="2"/>
      <c r="TFU54" s="2"/>
      <c r="TFV54" s="2"/>
      <c r="TFW54" s="2"/>
      <c r="TFX54" s="2"/>
      <c r="TFY54" s="2"/>
      <c r="TFZ54" s="2"/>
      <c r="TGA54" s="2"/>
      <c r="TGB54" s="2"/>
      <c r="TGC54" s="2"/>
      <c r="TGD54" s="2"/>
      <c r="TGE54" s="2"/>
      <c r="TGF54" s="2"/>
      <c r="TGG54" s="2"/>
      <c r="TGH54" s="2"/>
      <c r="TGI54" s="2"/>
      <c r="TGJ54" s="2"/>
      <c r="TGK54" s="2"/>
      <c r="TGL54" s="2"/>
      <c r="TGM54" s="2"/>
      <c r="TGN54" s="2"/>
      <c r="TGO54" s="2"/>
      <c r="TGP54" s="2"/>
      <c r="TGQ54" s="2"/>
      <c r="TGR54" s="2"/>
      <c r="TGS54" s="2"/>
      <c r="TGT54" s="2"/>
      <c r="TGU54" s="2"/>
      <c r="TGV54" s="2"/>
      <c r="TGW54" s="2"/>
      <c r="TGX54" s="2"/>
      <c r="TGY54" s="2"/>
      <c r="TGZ54" s="2"/>
      <c r="THA54" s="2"/>
      <c r="THB54" s="2"/>
      <c r="THC54" s="2"/>
      <c r="THD54" s="2"/>
      <c r="THE54" s="2"/>
      <c r="THF54" s="2"/>
      <c r="THG54" s="2"/>
      <c r="THH54" s="2"/>
      <c r="THI54" s="2"/>
      <c r="THJ54" s="2"/>
      <c r="THK54" s="2"/>
      <c r="THL54" s="2"/>
      <c r="THM54" s="2"/>
      <c r="THN54" s="2"/>
      <c r="THO54" s="2"/>
      <c r="THP54" s="2"/>
      <c r="THQ54" s="2"/>
      <c r="THR54" s="2"/>
      <c r="THS54" s="2"/>
      <c r="THT54" s="2"/>
      <c r="THU54" s="2"/>
      <c r="THV54" s="2"/>
      <c r="THW54" s="2"/>
      <c r="THX54" s="2"/>
      <c r="THY54" s="2"/>
      <c r="THZ54" s="2"/>
      <c r="TIA54" s="2"/>
      <c r="TIB54" s="2"/>
      <c r="TIC54" s="2"/>
      <c r="TID54" s="2"/>
      <c r="TIE54" s="2"/>
      <c r="TIF54" s="2"/>
      <c r="TIG54" s="2"/>
      <c r="TIH54" s="2"/>
      <c r="TII54" s="2"/>
      <c r="TIJ54" s="2"/>
      <c r="TIK54" s="2"/>
      <c r="TIL54" s="2"/>
      <c r="TIM54" s="2"/>
      <c r="TIN54" s="2"/>
      <c r="TIO54" s="2"/>
      <c r="TIP54" s="2"/>
      <c r="TIQ54" s="2"/>
      <c r="TIR54" s="2"/>
      <c r="TIS54" s="2"/>
      <c r="TIT54" s="2"/>
      <c r="TIU54" s="2"/>
      <c r="TIV54" s="2"/>
      <c r="TIW54" s="2"/>
      <c r="TIX54" s="2"/>
      <c r="TIY54" s="2"/>
      <c r="TIZ54" s="2"/>
      <c r="TJA54" s="2"/>
      <c r="TJB54" s="2"/>
      <c r="TJC54" s="2"/>
      <c r="TJD54" s="2"/>
      <c r="TJE54" s="2"/>
      <c r="TJF54" s="2"/>
      <c r="TJG54" s="2"/>
      <c r="TJH54" s="2"/>
      <c r="TJI54" s="2"/>
      <c r="TJJ54" s="2"/>
      <c r="TJK54" s="2"/>
      <c r="TJL54" s="2"/>
      <c r="TJM54" s="2"/>
      <c r="TJN54" s="2"/>
      <c r="TJO54" s="2"/>
      <c r="TJP54" s="2"/>
      <c r="TJQ54" s="2"/>
      <c r="TJR54" s="2"/>
      <c r="TJS54" s="2"/>
      <c r="TJT54" s="2"/>
      <c r="TJU54" s="2"/>
      <c r="TJV54" s="2"/>
      <c r="TJW54" s="2"/>
      <c r="TJX54" s="2"/>
      <c r="TJY54" s="2"/>
      <c r="TJZ54" s="2"/>
      <c r="TKA54" s="2"/>
      <c r="TKB54" s="2"/>
      <c r="TKC54" s="2"/>
      <c r="TKD54" s="2"/>
      <c r="TKE54" s="2"/>
      <c r="TKF54" s="2"/>
      <c r="TKG54" s="2"/>
      <c r="TKH54" s="2"/>
      <c r="TKI54" s="2"/>
      <c r="TKJ54" s="2"/>
      <c r="TKK54" s="2"/>
      <c r="TKL54" s="2"/>
      <c r="TKM54" s="2"/>
      <c r="TKN54" s="2"/>
      <c r="TKO54" s="2"/>
      <c r="TKP54" s="2"/>
      <c r="TKQ54" s="2"/>
      <c r="TKR54" s="2"/>
      <c r="TKS54" s="2"/>
      <c r="TKT54" s="2"/>
      <c r="TKU54" s="2"/>
      <c r="TKV54" s="2"/>
      <c r="TKW54" s="2"/>
      <c r="TKX54" s="2"/>
      <c r="TKY54" s="2"/>
      <c r="TKZ54" s="2"/>
      <c r="TLA54" s="2"/>
      <c r="TLB54" s="2"/>
      <c r="TLC54" s="2"/>
      <c r="TLD54" s="2"/>
      <c r="TLE54" s="2"/>
      <c r="TLF54" s="2"/>
      <c r="TLG54" s="2"/>
      <c r="TLH54" s="2"/>
      <c r="TLI54" s="2"/>
      <c r="TLJ54" s="2"/>
      <c r="TLK54" s="2"/>
      <c r="TLL54" s="2"/>
      <c r="TLM54" s="2"/>
      <c r="TLN54" s="2"/>
      <c r="TLO54" s="2"/>
      <c r="TLP54" s="2"/>
      <c r="TLQ54" s="2"/>
      <c r="TLR54" s="2"/>
      <c r="TLS54" s="2"/>
      <c r="TLT54" s="2"/>
      <c r="TLU54" s="2"/>
      <c r="TLV54" s="2"/>
      <c r="TLW54" s="2"/>
      <c r="TLX54" s="2"/>
      <c r="TLY54" s="2"/>
      <c r="TLZ54" s="2"/>
      <c r="TMA54" s="2"/>
      <c r="TMB54" s="2"/>
      <c r="TMC54" s="2"/>
      <c r="TMD54" s="2"/>
      <c r="TME54" s="2"/>
      <c r="TMF54" s="2"/>
      <c r="TMG54" s="2"/>
      <c r="TMH54" s="2"/>
      <c r="TMI54" s="2"/>
      <c r="TMJ54" s="2"/>
      <c r="TMK54" s="2"/>
      <c r="TML54" s="2"/>
      <c r="TMM54" s="2"/>
      <c r="TMN54" s="2"/>
      <c r="TMO54" s="2"/>
      <c r="TMP54" s="2"/>
      <c r="TMQ54" s="2"/>
      <c r="TMR54" s="2"/>
      <c r="TMS54" s="2"/>
      <c r="TMT54" s="2"/>
      <c r="TMU54" s="2"/>
      <c r="TMV54" s="2"/>
      <c r="TMW54" s="2"/>
      <c r="TMX54" s="2"/>
      <c r="TMY54" s="2"/>
      <c r="TMZ54" s="2"/>
      <c r="TNA54" s="2"/>
      <c r="TNB54" s="2"/>
      <c r="TNC54" s="2"/>
      <c r="TND54" s="2"/>
      <c r="TNE54" s="2"/>
      <c r="TNF54" s="2"/>
      <c r="TNG54" s="2"/>
      <c r="TNH54" s="2"/>
      <c r="TNI54" s="2"/>
      <c r="TNJ54" s="2"/>
      <c r="TNK54" s="2"/>
      <c r="TNL54" s="2"/>
      <c r="TNM54" s="2"/>
      <c r="TNN54" s="2"/>
      <c r="TNO54" s="2"/>
      <c r="TNP54" s="2"/>
      <c r="TNQ54" s="2"/>
      <c r="TNR54" s="2"/>
      <c r="TNS54" s="2"/>
      <c r="TNT54" s="2"/>
      <c r="TNU54" s="2"/>
      <c r="TNV54" s="2"/>
      <c r="TNW54" s="2"/>
      <c r="TNX54" s="2"/>
      <c r="TNY54" s="2"/>
      <c r="TNZ54" s="2"/>
      <c r="TOA54" s="2"/>
      <c r="TOB54" s="2"/>
      <c r="TOC54" s="2"/>
      <c r="TOD54" s="2"/>
      <c r="TOE54" s="2"/>
      <c r="TOF54" s="2"/>
      <c r="TOG54" s="2"/>
      <c r="TOH54" s="2"/>
      <c r="TOI54" s="2"/>
      <c r="TOJ54" s="2"/>
      <c r="TOK54" s="2"/>
      <c r="TOL54" s="2"/>
      <c r="TOM54" s="2"/>
      <c r="TON54" s="2"/>
      <c r="TOO54" s="2"/>
      <c r="TOP54" s="2"/>
      <c r="TOQ54" s="2"/>
      <c r="TOR54" s="2"/>
      <c r="TOS54" s="2"/>
      <c r="TOT54" s="2"/>
      <c r="TOU54" s="2"/>
      <c r="TOV54" s="2"/>
      <c r="TOW54" s="2"/>
      <c r="TOX54" s="2"/>
      <c r="TOY54" s="2"/>
      <c r="TOZ54" s="2"/>
      <c r="TPA54" s="2"/>
      <c r="TPB54" s="2"/>
      <c r="TPC54" s="2"/>
      <c r="TPD54" s="2"/>
      <c r="TPE54" s="2"/>
      <c r="TPF54" s="2"/>
      <c r="TPG54" s="2"/>
      <c r="TPH54" s="2"/>
      <c r="TPI54" s="2"/>
      <c r="TPJ54" s="2"/>
      <c r="TPK54" s="2"/>
      <c r="TPL54" s="2"/>
      <c r="TPM54" s="2"/>
      <c r="TPN54" s="2"/>
      <c r="TPO54" s="2"/>
      <c r="TPP54" s="2"/>
      <c r="TPQ54" s="2"/>
      <c r="TPR54" s="2"/>
      <c r="TPS54" s="2"/>
      <c r="TPT54" s="2"/>
      <c r="TPU54" s="2"/>
      <c r="TPV54" s="2"/>
      <c r="TPW54" s="2"/>
      <c r="TPX54" s="2"/>
      <c r="TPY54" s="2"/>
      <c r="TPZ54" s="2"/>
      <c r="TQA54" s="2"/>
      <c r="TQB54" s="2"/>
      <c r="TQC54" s="2"/>
      <c r="TQD54" s="2"/>
      <c r="TQE54" s="2"/>
      <c r="TQF54" s="2"/>
      <c r="TQG54" s="2"/>
      <c r="TQH54" s="2"/>
      <c r="TQI54" s="2"/>
      <c r="TQJ54" s="2"/>
      <c r="TQK54" s="2"/>
      <c r="TQL54" s="2"/>
      <c r="TQM54" s="2"/>
      <c r="TQN54" s="2"/>
      <c r="TQO54" s="2"/>
      <c r="TQP54" s="2"/>
      <c r="TQQ54" s="2"/>
      <c r="TQR54" s="2"/>
      <c r="TQS54" s="2"/>
      <c r="TQT54" s="2"/>
      <c r="TQU54" s="2"/>
      <c r="TQV54" s="2"/>
      <c r="TQW54" s="2"/>
      <c r="TQX54" s="2"/>
      <c r="TQY54" s="2"/>
      <c r="TQZ54" s="2"/>
      <c r="TRA54" s="2"/>
      <c r="TRB54" s="2"/>
      <c r="TRC54" s="2"/>
      <c r="TRD54" s="2"/>
      <c r="TRE54" s="2"/>
      <c r="TRF54" s="2"/>
      <c r="TRG54" s="2"/>
      <c r="TRH54" s="2"/>
      <c r="TRI54" s="2"/>
      <c r="TRJ54" s="2"/>
      <c r="TRK54" s="2"/>
      <c r="TRL54" s="2"/>
      <c r="TRM54" s="2"/>
      <c r="TRN54" s="2"/>
      <c r="TRO54" s="2"/>
      <c r="TRP54" s="2"/>
      <c r="TRQ54" s="2"/>
      <c r="TRR54" s="2"/>
      <c r="TRS54" s="2"/>
      <c r="TRT54" s="2"/>
      <c r="TRU54" s="2"/>
      <c r="TRV54" s="2"/>
      <c r="TRW54" s="2"/>
      <c r="TRX54" s="2"/>
      <c r="TRY54" s="2"/>
      <c r="TRZ54" s="2"/>
      <c r="TSA54" s="2"/>
      <c r="TSB54" s="2"/>
      <c r="TSC54" s="2"/>
      <c r="TSD54" s="2"/>
      <c r="TSE54" s="2"/>
      <c r="TSF54" s="2"/>
      <c r="TSG54" s="2"/>
      <c r="TSH54" s="2"/>
      <c r="TSI54" s="2"/>
      <c r="TSJ54" s="2"/>
      <c r="TSK54" s="2"/>
      <c r="TSL54" s="2"/>
      <c r="TSM54" s="2"/>
      <c r="TSN54" s="2"/>
      <c r="TSO54" s="2"/>
      <c r="TSP54" s="2"/>
      <c r="TSQ54" s="2"/>
      <c r="TSR54" s="2"/>
      <c r="TSS54" s="2"/>
      <c r="TST54" s="2"/>
      <c r="TSU54" s="2"/>
      <c r="TSV54" s="2"/>
      <c r="TSW54" s="2"/>
      <c r="TSX54" s="2"/>
      <c r="TSY54" s="2"/>
      <c r="TSZ54" s="2"/>
      <c r="TTA54" s="2"/>
      <c r="TTB54" s="2"/>
      <c r="TTC54" s="2"/>
      <c r="TTD54" s="2"/>
      <c r="TTE54" s="2"/>
      <c r="TTF54" s="2"/>
      <c r="TTG54" s="2"/>
      <c r="TTH54" s="2"/>
      <c r="TTI54" s="2"/>
      <c r="TTJ54" s="2"/>
      <c r="TTK54" s="2"/>
      <c r="TTL54" s="2"/>
      <c r="TTM54" s="2"/>
      <c r="TTN54" s="2"/>
      <c r="TTO54" s="2"/>
      <c r="TTP54" s="2"/>
      <c r="TTQ54" s="2"/>
      <c r="TTR54" s="2"/>
      <c r="TTS54" s="2"/>
      <c r="TTT54" s="2"/>
      <c r="TTU54" s="2"/>
      <c r="TTV54" s="2"/>
      <c r="TTW54" s="2"/>
      <c r="TTX54" s="2"/>
      <c r="TTY54" s="2"/>
      <c r="TTZ54" s="2"/>
      <c r="TUA54" s="2"/>
      <c r="TUB54" s="2"/>
      <c r="TUC54" s="2"/>
      <c r="TUD54" s="2"/>
      <c r="TUE54" s="2"/>
      <c r="TUF54" s="2"/>
      <c r="TUG54" s="2"/>
      <c r="TUH54" s="2"/>
      <c r="TUI54" s="2"/>
      <c r="TUJ54" s="2"/>
      <c r="TUK54" s="2"/>
      <c r="TUL54" s="2"/>
      <c r="TUM54" s="2"/>
      <c r="TUN54" s="2"/>
      <c r="TUO54" s="2"/>
      <c r="TUP54" s="2"/>
      <c r="TUQ54" s="2"/>
      <c r="TUR54" s="2"/>
      <c r="TUS54" s="2"/>
      <c r="TUT54" s="2"/>
      <c r="TUU54" s="2"/>
      <c r="TUV54" s="2"/>
      <c r="TUW54" s="2"/>
      <c r="TUX54" s="2"/>
      <c r="TUY54" s="2"/>
      <c r="TUZ54" s="2"/>
      <c r="TVA54" s="2"/>
      <c r="TVB54" s="2"/>
      <c r="TVC54" s="2"/>
      <c r="TVD54" s="2"/>
      <c r="TVE54" s="2"/>
      <c r="TVF54" s="2"/>
      <c r="TVG54" s="2"/>
      <c r="TVH54" s="2"/>
      <c r="TVI54" s="2"/>
      <c r="TVJ54" s="2"/>
      <c r="TVK54" s="2"/>
      <c r="TVL54" s="2"/>
      <c r="TVM54" s="2"/>
      <c r="TVN54" s="2"/>
      <c r="TVO54" s="2"/>
      <c r="TVP54" s="2"/>
      <c r="TVQ54" s="2"/>
      <c r="TVR54" s="2"/>
      <c r="TVS54" s="2"/>
      <c r="TVT54" s="2"/>
      <c r="TVU54" s="2"/>
      <c r="TVV54" s="2"/>
      <c r="TVW54" s="2"/>
      <c r="TVX54" s="2"/>
      <c r="TVY54" s="2"/>
      <c r="TVZ54" s="2"/>
      <c r="TWA54" s="2"/>
      <c r="TWB54" s="2"/>
      <c r="TWC54" s="2"/>
      <c r="TWD54" s="2"/>
      <c r="TWE54" s="2"/>
      <c r="TWF54" s="2"/>
      <c r="TWG54" s="2"/>
      <c r="TWH54" s="2"/>
      <c r="TWI54" s="2"/>
      <c r="TWJ54" s="2"/>
      <c r="TWK54" s="2"/>
      <c r="TWL54" s="2"/>
      <c r="TWM54" s="2"/>
      <c r="TWN54" s="2"/>
      <c r="TWO54" s="2"/>
      <c r="TWP54" s="2"/>
      <c r="TWQ54" s="2"/>
      <c r="TWR54" s="2"/>
      <c r="TWS54" s="2"/>
      <c r="TWT54" s="2"/>
      <c r="TWU54" s="2"/>
      <c r="TWV54" s="2"/>
      <c r="TWW54" s="2"/>
      <c r="TWX54" s="2"/>
      <c r="TWY54" s="2"/>
      <c r="TWZ54" s="2"/>
      <c r="TXA54" s="2"/>
      <c r="TXB54" s="2"/>
      <c r="TXC54" s="2"/>
      <c r="TXD54" s="2"/>
      <c r="TXE54" s="2"/>
      <c r="TXF54" s="2"/>
      <c r="TXG54" s="2"/>
      <c r="TXH54" s="2"/>
      <c r="TXI54" s="2"/>
      <c r="TXJ54" s="2"/>
      <c r="TXK54" s="2"/>
      <c r="TXL54" s="2"/>
      <c r="TXM54" s="2"/>
      <c r="TXN54" s="2"/>
      <c r="TXO54" s="2"/>
      <c r="TXP54" s="2"/>
      <c r="TXQ54" s="2"/>
      <c r="TXR54" s="2"/>
      <c r="TXS54" s="2"/>
      <c r="TXT54" s="2"/>
      <c r="TXU54" s="2"/>
      <c r="TXV54" s="2"/>
      <c r="TXW54" s="2"/>
      <c r="TXX54" s="2"/>
      <c r="TXY54" s="2"/>
      <c r="TXZ54" s="2"/>
      <c r="TYA54" s="2"/>
      <c r="TYB54" s="2"/>
      <c r="TYC54" s="2"/>
      <c r="TYD54" s="2"/>
      <c r="TYE54" s="2"/>
      <c r="TYF54" s="2"/>
      <c r="TYG54" s="2"/>
      <c r="TYH54" s="2"/>
      <c r="TYI54" s="2"/>
      <c r="TYJ54" s="2"/>
      <c r="TYK54" s="2"/>
      <c r="TYL54" s="2"/>
      <c r="TYM54" s="2"/>
      <c r="TYN54" s="2"/>
      <c r="TYO54" s="2"/>
      <c r="TYP54" s="2"/>
      <c r="TYQ54" s="2"/>
      <c r="TYR54" s="2"/>
      <c r="TYS54" s="2"/>
      <c r="TYT54" s="2"/>
      <c r="TYU54" s="2"/>
      <c r="TYV54" s="2"/>
      <c r="TYW54" s="2"/>
      <c r="TYX54" s="2"/>
      <c r="TYY54" s="2"/>
      <c r="TYZ54" s="2"/>
      <c r="TZA54" s="2"/>
      <c r="TZB54" s="2"/>
      <c r="TZC54" s="2"/>
      <c r="TZD54" s="2"/>
      <c r="TZE54" s="2"/>
      <c r="TZF54" s="2"/>
      <c r="TZG54" s="2"/>
      <c r="TZH54" s="2"/>
      <c r="TZI54" s="2"/>
      <c r="TZJ54" s="2"/>
      <c r="TZK54" s="2"/>
      <c r="TZL54" s="2"/>
      <c r="TZM54" s="2"/>
      <c r="TZN54" s="2"/>
      <c r="TZO54" s="2"/>
      <c r="TZP54" s="2"/>
      <c r="TZQ54" s="2"/>
      <c r="TZR54" s="2"/>
      <c r="TZS54" s="2"/>
      <c r="TZT54" s="2"/>
      <c r="TZU54" s="2"/>
      <c r="TZV54" s="2"/>
      <c r="TZW54" s="2"/>
      <c r="TZX54" s="2"/>
      <c r="TZY54" s="2"/>
      <c r="TZZ54" s="2"/>
      <c r="UAA54" s="2"/>
      <c r="UAB54" s="2"/>
      <c r="UAC54" s="2"/>
      <c r="UAD54" s="2"/>
      <c r="UAE54" s="2"/>
      <c r="UAF54" s="2"/>
      <c r="UAG54" s="2"/>
      <c r="UAH54" s="2"/>
      <c r="UAI54" s="2"/>
      <c r="UAJ54" s="2"/>
      <c r="UAK54" s="2"/>
      <c r="UAL54" s="2"/>
      <c r="UAM54" s="2"/>
      <c r="UAN54" s="2"/>
      <c r="UAO54" s="2"/>
      <c r="UAP54" s="2"/>
      <c r="UAQ54" s="2"/>
      <c r="UAR54" s="2"/>
      <c r="UAS54" s="2"/>
      <c r="UAT54" s="2"/>
      <c r="UAU54" s="2"/>
      <c r="UAV54" s="2"/>
      <c r="UAW54" s="2"/>
      <c r="UAX54" s="2"/>
      <c r="UAY54" s="2"/>
      <c r="UAZ54" s="2"/>
      <c r="UBA54" s="2"/>
      <c r="UBB54" s="2"/>
      <c r="UBC54" s="2"/>
      <c r="UBD54" s="2"/>
      <c r="UBE54" s="2"/>
      <c r="UBF54" s="2"/>
      <c r="UBG54" s="2"/>
      <c r="UBH54" s="2"/>
      <c r="UBI54" s="2"/>
      <c r="UBJ54" s="2"/>
      <c r="UBK54" s="2"/>
      <c r="UBL54" s="2"/>
      <c r="UBM54" s="2"/>
      <c r="UBN54" s="2"/>
      <c r="UBO54" s="2"/>
      <c r="UBP54" s="2"/>
      <c r="UBQ54" s="2"/>
      <c r="UBR54" s="2"/>
      <c r="UBS54" s="2"/>
      <c r="UBT54" s="2"/>
      <c r="UBU54" s="2"/>
      <c r="UBV54" s="2"/>
      <c r="UBW54" s="2"/>
      <c r="UBX54" s="2"/>
      <c r="UBY54" s="2"/>
      <c r="UBZ54" s="2"/>
      <c r="UCA54" s="2"/>
      <c r="UCB54" s="2"/>
      <c r="UCC54" s="2"/>
      <c r="UCD54" s="2"/>
      <c r="UCE54" s="2"/>
      <c r="UCF54" s="2"/>
      <c r="UCG54" s="2"/>
      <c r="UCH54" s="2"/>
      <c r="UCI54" s="2"/>
      <c r="UCJ54" s="2"/>
      <c r="UCK54" s="2"/>
      <c r="UCL54" s="2"/>
      <c r="UCM54" s="2"/>
      <c r="UCN54" s="2"/>
      <c r="UCO54" s="2"/>
      <c r="UCP54" s="2"/>
      <c r="UCQ54" s="2"/>
      <c r="UCR54" s="2"/>
      <c r="UCS54" s="2"/>
      <c r="UCT54" s="2"/>
      <c r="UCU54" s="2"/>
      <c r="UCV54" s="2"/>
      <c r="UCW54" s="2"/>
      <c r="UCX54" s="2"/>
      <c r="UCY54" s="2"/>
      <c r="UCZ54" s="2"/>
      <c r="UDA54" s="2"/>
      <c r="UDB54" s="2"/>
      <c r="UDC54" s="2"/>
      <c r="UDD54" s="2"/>
      <c r="UDE54" s="2"/>
      <c r="UDF54" s="2"/>
      <c r="UDG54" s="2"/>
      <c r="UDH54" s="2"/>
      <c r="UDI54" s="2"/>
      <c r="UDJ54" s="2"/>
      <c r="UDK54" s="2"/>
      <c r="UDL54" s="2"/>
      <c r="UDM54" s="2"/>
      <c r="UDN54" s="2"/>
      <c r="UDO54" s="2"/>
      <c r="UDP54" s="2"/>
      <c r="UDQ54" s="2"/>
      <c r="UDR54" s="2"/>
      <c r="UDS54" s="2"/>
      <c r="UDT54" s="2"/>
      <c r="UDU54" s="2"/>
      <c r="UDV54" s="2"/>
      <c r="UDW54" s="2"/>
      <c r="UDX54" s="2"/>
      <c r="UDY54" s="2"/>
      <c r="UDZ54" s="2"/>
      <c r="UEA54" s="2"/>
      <c r="UEB54" s="2"/>
      <c r="UEC54" s="2"/>
      <c r="UED54" s="2"/>
      <c r="UEE54" s="2"/>
      <c r="UEF54" s="2"/>
      <c r="UEG54" s="2"/>
      <c r="UEH54" s="2"/>
      <c r="UEI54" s="2"/>
      <c r="UEJ54" s="2"/>
      <c r="UEK54" s="2"/>
      <c r="UEL54" s="2"/>
      <c r="UEM54" s="2"/>
      <c r="UEN54" s="2"/>
      <c r="UEO54" s="2"/>
      <c r="UEP54" s="2"/>
      <c r="UEQ54" s="2"/>
      <c r="UER54" s="2"/>
      <c r="UES54" s="2"/>
      <c r="UET54" s="2"/>
      <c r="UEU54" s="2"/>
      <c r="UEV54" s="2"/>
      <c r="UEW54" s="2"/>
      <c r="UEX54" s="2"/>
      <c r="UEY54" s="2"/>
      <c r="UEZ54" s="2"/>
      <c r="UFA54" s="2"/>
      <c r="UFB54" s="2"/>
      <c r="UFC54" s="2"/>
      <c r="UFD54" s="2"/>
      <c r="UFE54" s="2"/>
      <c r="UFF54" s="2"/>
      <c r="UFG54" s="2"/>
      <c r="UFH54" s="2"/>
      <c r="UFI54" s="2"/>
      <c r="UFJ54" s="2"/>
      <c r="UFK54" s="2"/>
      <c r="UFL54" s="2"/>
      <c r="UFM54" s="2"/>
      <c r="UFN54" s="2"/>
      <c r="UFO54" s="2"/>
      <c r="UFP54" s="2"/>
      <c r="UFQ54" s="2"/>
      <c r="UFR54" s="2"/>
      <c r="UFS54" s="2"/>
      <c r="UFT54" s="2"/>
      <c r="UFU54" s="2"/>
      <c r="UFV54" s="2"/>
      <c r="UFW54" s="2"/>
      <c r="UFX54" s="2"/>
      <c r="UFY54" s="2"/>
      <c r="UFZ54" s="2"/>
      <c r="UGA54" s="2"/>
      <c r="UGB54" s="2"/>
      <c r="UGC54" s="2"/>
      <c r="UGD54" s="2"/>
      <c r="UGE54" s="2"/>
      <c r="UGF54" s="2"/>
      <c r="UGG54" s="2"/>
      <c r="UGH54" s="2"/>
      <c r="UGI54" s="2"/>
      <c r="UGJ54" s="2"/>
      <c r="UGK54" s="2"/>
      <c r="UGL54" s="2"/>
      <c r="UGM54" s="2"/>
      <c r="UGN54" s="2"/>
      <c r="UGO54" s="2"/>
      <c r="UGP54" s="2"/>
      <c r="UGQ54" s="2"/>
      <c r="UGR54" s="2"/>
      <c r="UGS54" s="2"/>
      <c r="UGT54" s="2"/>
      <c r="UGU54" s="2"/>
      <c r="UGV54" s="2"/>
      <c r="UGW54" s="2"/>
      <c r="UGX54" s="2"/>
      <c r="UGY54" s="2"/>
      <c r="UGZ54" s="2"/>
      <c r="UHA54" s="2"/>
      <c r="UHB54" s="2"/>
      <c r="UHC54" s="2"/>
      <c r="UHD54" s="2"/>
      <c r="UHE54" s="2"/>
      <c r="UHF54" s="2"/>
      <c r="UHG54" s="2"/>
      <c r="UHH54" s="2"/>
      <c r="UHI54" s="2"/>
      <c r="UHJ54" s="2"/>
      <c r="UHK54" s="2"/>
      <c r="UHL54" s="2"/>
      <c r="UHM54" s="2"/>
      <c r="UHN54" s="2"/>
      <c r="UHO54" s="2"/>
      <c r="UHP54" s="2"/>
      <c r="UHQ54" s="2"/>
      <c r="UHR54" s="2"/>
      <c r="UHS54" s="2"/>
      <c r="UHT54" s="2"/>
      <c r="UHU54" s="2"/>
      <c r="UHV54" s="2"/>
      <c r="UHW54" s="2"/>
      <c r="UHX54" s="2"/>
      <c r="UHY54" s="2"/>
      <c r="UHZ54" s="2"/>
      <c r="UIA54" s="2"/>
      <c r="UIB54" s="2"/>
      <c r="UIC54" s="2"/>
      <c r="UID54" s="2"/>
      <c r="UIE54" s="2"/>
      <c r="UIF54" s="2"/>
      <c r="UIG54" s="2"/>
      <c r="UIH54" s="2"/>
      <c r="UII54" s="2"/>
      <c r="UIJ54" s="2"/>
      <c r="UIK54" s="2"/>
      <c r="UIL54" s="2"/>
      <c r="UIM54" s="2"/>
      <c r="UIN54" s="2"/>
      <c r="UIO54" s="2"/>
      <c r="UIP54" s="2"/>
      <c r="UIQ54" s="2"/>
      <c r="UIR54" s="2"/>
      <c r="UIS54" s="2"/>
      <c r="UIT54" s="2"/>
      <c r="UIU54" s="2"/>
      <c r="UIV54" s="2"/>
      <c r="UIW54" s="2"/>
      <c r="UIX54" s="2"/>
      <c r="UIY54" s="2"/>
      <c r="UIZ54" s="2"/>
      <c r="UJA54" s="2"/>
      <c r="UJB54" s="2"/>
      <c r="UJC54" s="2"/>
      <c r="UJD54" s="2"/>
      <c r="UJE54" s="2"/>
      <c r="UJF54" s="2"/>
      <c r="UJG54" s="2"/>
      <c r="UJH54" s="2"/>
      <c r="UJI54" s="2"/>
      <c r="UJJ54" s="2"/>
      <c r="UJK54" s="2"/>
      <c r="UJL54" s="2"/>
      <c r="UJM54" s="2"/>
      <c r="UJN54" s="2"/>
      <c r="UJO54" s="2"/>
      <c r="UJP54" s="2"/>
      <c r="UJQ54" s="2"/>
      <c r="UJR54" s="2"/>
      <c r="UJS54" s="2"/>
      <c r="UJT54" s="2"/>
      <c r="UJU54" s="2"/>
      <c r="UJV54" s="2"/>
      <c r="UJW54" s="2"/>
      <c r="UJX54" s="2"/>
      <c r="UJY54" s="2"/>
      <c r="UJZ54" s="2"/>
      <c r="UKA54" s="2"/>
      <c r="UKB54" s="2"/>
      <c r="UKC54" s="2"/>
      <c r="UKD54" s="2"/>
      <c r="UKE54" s="2"/>
      <c r="UKF54" s="2"/>
      <c r="UKG54" s="2"/>
      <c r="UKH54" s="2"/>
      <c r="UKI54" s="2"/>
      <c r="UKJ54" s="2"/>
      <c r="UKK54" s="2"/>
      <c r="UKL54" s="2"/>
      <c r="UKM54" s="2"/>
      <c r="UKN54" s="2"/>
      <c r="UKO54" s="2"/>
      <c r="UKP54" s="2"/>
      <c r="UKQ54" s="2"/>
      <c r="UKR54" s="2"/>
      <c r="UKS54" s="2"/>
      <c r="UKT54" s="2"/>
      <c r="UKU54" s="2"/>
      <c r="UKV54" s="2"/>
      <c r="UKW54" s="2"/>
      <c r="UKX54" s="2"/>
      <c r="UKY54" s="2"/>
      <c r="UKZ54" s="2"/>
      <c r="ULA54" s="2"/>
      <c r="ULB54" s="2"/>
      <c r="ULC54" s="2"/>
      <c r="ULD54" s="2"/>
      <c r="ULE54" s="2"/>
      <c r="ULF54" s="2"/>
      <c r="ULG54" s="2"/>
      <c r="ULH54" s="2"/>
      <c r="ULI54" s="2"/>
      <c r="ULJ54" s="2"/>
      <c r="ULK54" s="2"/>
      <c r="ULL54" s="2"/>
      <c r="ULM54" s="2"/>
      <c r="ULN54" s="2"/>
      <c r="ULO54" s="2"/>
      <c r="ULP54" s="2"/>
      <c r="ULQ54" s="2"/>
      <c r="ULR54" s="2"/>
      <c r="ULS54" s="2"/>
      <c r="ULT54" s="2"/>
      <c r="ULU54" s="2"/>
      <c r="ULV54" s="2"/>
      <c r="ULW54" s="2"/>
      <c r="ULX54" s="2"/>
      <c r="ULY54" s="2"/>
      <c r="ULZ54" s="2"/>
      <c r="UMA54" s="2"/>
      <c r="UMB54" s="2"/>
      <c r="UMC54" s="2"/>
      <c r="UMD54" s="2"/>
      <c r="UME54" s="2"/>
      <c r="UMF54" s="2"/>
      <c r="UMG54" s="2"/>
      <c r="UMH54" s="2"/>
      <c r="UMI54" s="2"/>
      <c r="UMJ54" s="2"/>
      <c r="UMK54" s="2"/>
      <c r="UML54" s="2"/>
      <c r="UMM54" s="2"/>
      <c r="UMN54" s="2"/>
      <c r="UMO54" s="2"/>
      <c r="UMP54" s="2"/>
      <c r="UMQ54" s="2"/>
      <c r="UMR54" s="2"/>
      <c r="UMS54" s="2"/>
      <c r="UMT54" s="2"/>
      <c r="UMU54" s="2"/>
      <c r="UMV54" s="2"/>
      <c r="UMW54" s="2"/>
      <c r="UMX54" s="2"/>
      <c r="UMY54" s="2"/>
      <c r="UMZ54" s="2"/>
      <c r="UNA54" s="2"/>
      <c r="UNB54" s="2"/>
      <c r="UNC54" s="2"/>
      <c r="UND54" s="2"/>
      <c r="UNE54" s="2"/>
      <c r="UNF54" s="2"/>
      <c r="UNG54" s="2"/>
      <c r="UNH54" s="2"/>
      <c r="UNI54" s="2"/>
      <c r="UNJ54" s="2"/>
      <c r="UNK54" s="2"/>
      <c r="UNL54" s="2"/>
      <c r="UNM54" s="2"/>
      <c r="UNN54" s="2"/>
      <c r="UNO54" s="2"/>
      <c r="UNP54" s="2"/>
      <c r="UNQ54" s="2"/>
      <c r="UNR54" s="2"/>
      <c r="UNS54" s="2"/>
      <c r="UNT54" s="2"/>
      <c r="UNU54" s="2"/>
      <c r="UNV54" s="2"/>
      <c r="UNW54" s="2"/>
      <c r="UNX54" s="2"/>
      <c r="UNY54" s="2"/>
      <c r="UNZ54" s="2"/>
      <c r="UOA54" s="2"/>
      <c r="UOB54" s="2"/>
      <c r="UOC54" s="2"/>
      <c r="UOD54" s="2"/>
      <c r="UOE54" s="2"/>
      <c r="UOF54" s="2"/>
      <c r="UOG54" s="2"/>
      <c r="UOH54" s="2"/>
      <c r="UOI54" s="2"/>
      <c r="UOJ54" s="2"/>
      <c r="UOK54" s="2"/>
      <c r="UOL54" s="2"/>
      <c r="UOM54" s="2"/>
      <c r="UON54" s="2"/>
      <c r="UOO54" s="2"/>
      <c r="UOP54" s="2"/>
      <c r="UOQ54" s="2"/>
      <c r="UOR54" s="2"/>
      <c r="UOS54" s="2"/>
      <c r="UOT54" s="2"/>
      <c r="UOU54" s="2"/>
      <c r="UOV54" s="2"/>
      <c r="UOW54" s="2"/>
      <c r="UOX54" s="2"/>
      <c r="UOY54" s="2"/>
      <c r="UOZ54" s="2"/>
      <c r="UPA54" s="2"/>
      <c r="UPB54" s="2"/>
      <c r="UPC54" s="2"/>
      <c r="UPD54" s="2"/>
      <c r="UPE54" s="2"/>
      <c r="UPF54" s="2"/>
      <c r="UPG54" s="2"/>
      <c r="UPH54" s="2"/>
      <c r="UPI54" s="2"/>
      <c r="UPJ54" s="2"/>
      <c r="UPK54" s="2"/>
      <c r="UPL54" s="2"/>
      <c r="UPM54" s="2"/>
      <c r="UPN54" s="2"/>
      <c r="UPO54" s="2"/>
      <c r="UPP54" s="2"/>
      <c r="UPQ54" s="2"/>
      <c r="UPR54" s="2"/>
      <c r="UPS54" s="2"/>
      <c r="UPT54" s="2"/>
      <c r="UPU54" s="2"/>
      <c r="UPV54" s="2"/>
      <c r="UPW54" s="2"/>
      <c r="UPX54" s="2"/>
      <c r="UPY54" s="2"/>
      <c r="UPZ54" s="2"/>
      <c r="UQA54" s="2"/>
      <c r="UQB54" s="2"/>
      <c r="UQC54" s="2"/>
      <c r="UQD54" s="2"/>
      <c r="UQE54" s="2"/>
      <c r="UQF54" s="2"/>
      <c r="UQG54" s="2"/>
      <c r="UQH54" s="2"/>
      <c r="UQI54" s="2"/>
      <c r="UQJ54" s="2"/>
      <c r="UQK54" s="2"/>
      <c r="UQL54" s="2"/>
      <c r="UQM54" s="2"/>
      <c r="UQN54" s="2"/>
      <c r="UQO54" s="2"/>
      <c r="UQP54" s="2"/>
      <c r="UQQ54" s="2"/>
      <c r="UQR54" s="2"/>
      <c r="UQS54" s="2"/>
      <c r="UQT54" s="2"/>
      <c r="UQU54" s="2"/>
      <c r="UQV54" s="2"/>
      <c r="UQW54" s="2"/>
      <c r="UQX54" s="2"/>
      <c r="UQY54" s="2"/>
      <c r="UQZ54" s="2"/>
      <c r="URA54" s="2"/>
      <c r="URB54" s="2"/>
      <c r="URC54" s="2"/>
      <c r="URD54" s="2"/>
      <c r="URE54" s="2"/>
      <c r="URF54" s="2"/>
      <c r="URG54" s="2"/>
      <c r="URH54" s="2"/>
      <c r="URI54" s="2"/>
      <c r="URJ54" s="2"/>
      <c r="URK54" s="2"/>
      <c r="URL54" s="2"/>
      <c r="URM54" s="2"/>
      <c r="URN54" s="2"/>
      <c r="URO54" s="2"/>
      <c r="URP54" s="2"/>
      <c r="URQ54" s="2"/>
      <c r="URR54" s="2"/>
      <c r="URS54" s="2"/>
      <c r="URT54" s="2"/>
      <c r="URU54" s="2"/>
      <c r="URV54" s="2"/>
      <c r="URW54" s="2"/>
      <c r="URX54" s="2"/>
      <c r="URY54" s="2"/>
      <c r="URZ54" s="2"/>
      <c r="USA54" s="2"/>
      <c r="USB54" s="2"/>
      <c r="USC54" s="2"/>
      <c r="USD54" s="2"/>
      <c r="USE54" s="2"/>
      <c r="USF54" s="2"/>
      <c r="USG54" s="2"/>
      <c r="USH54" s="2"/>
      <c r="USI54" s="2"/>
      <c r="USJ54" s="2"/>
      <c r="USK54" s="2"/>
      <c r="USL54" s="2"/>
      <c r="USM54" s="2"/>
      <c r="USN54" s="2"/>
      <c r="USO54" s="2"/>
      <c r="USP54" s="2"/>
      <c r="USQ54" s="2"/>
      <c r="USR54" s="2"/>
      <c r="USS54" s="2"/>
      <c r="UST54" s="2"/>
      <c r="USU54" s="2"/>
      <c r="USV54" s="2"/>
      <c r="USW54" s="2"/>
      <c r="USX54" s="2"/>
      <c r="USY54" s="2"/>
      <c r="USZ54" s="2"/>
      <c r="UTA54" s="2"/>
      <c r="UTB54" s="2"/>
      <c r="UTC54" s="2"/>
      <c r="UTD54" s="2"/>
      <c r="UTE54" s="2"/>
      <c r="UTF54" s="2"/>
      <c r="UTG54" s="2"/>
      <c r="UTH54" s="2"/>
      <c r="UTI54" s="2"/>
      <c r="UTJ54" s="2"/>
      <c r="UTK54" s="2"/>
      <c r="UTL54" s="2"/>
      <c r="UTM54" s="2"/>
      <c r="UTN54" s="2"/>
      <c r="UTO54" s="2"/>
      <c r="UTP54" s="2"/>
      <c r="UTQ54" s="2"/>
      <c r="UTR54" s="2"/>
      <c r="UTS54" s="2"/>
      <c r="UTT54" s="2"/>
      <c r="UTU54" s="2"/>
      <c r="UTV54" s="2"/>
      <c r="UTW54" s="2"/>
      <c r="UTX54" s="2"/>
      <c r="UTY54" s="2"/>
      <c r="UTZ54" s="2"/>
      <c r="UUA54" s="2"/>
      <c r="UUB54" s="2"/>
      <c r="UUC54" s="2"/>
      <c r="UUD54" s="2"/>
      <c r="UUE54" s="2"/>
      <c r="UUF54" s="2"/>
      <c r="UUG54" s="2"/>
      <c r="UUH54" s="2"/>
      <c r="UUI54" s="2"/>
      <c r="UUJ54" s="2"/>
      <c r="UUK54" s="2"/>
      <c r="UUL54" s="2"/>
      <c r="UUM54" s="2"/>
      <c r="UUN54" s="2"/>
      <c r="UUO54" s="2"/>
      <c r="UUP54" s="2"/>
      <c r="UUQ54" s="2"/>
      <c r="UUR54" s="2"/>
      <c r="UUS54" s="2"/>
      <c r="UUT54" s="2"/>
      <c r="UUU54" s="2"/>
      <c r="UUV54" s="2"/>
      <c r="UUW54" s="2"/>
      <c r="UUX54" s="2"/>
      <c r="UUY54" s="2"/>
      <c r="UUZ54" s="2"/>
      <c r="UVA54" s="2"/>
      <c r="UVB54" s="2"/>
      <c r="UVC54" s="2"/>
      <c r="UVD54" s="2"/>
      <c r="UVE54" s="2"/>
      <c r="UVF54" s="2"/>
      <c r="UVG54" s="2"/>
      <c r="UVH54" s="2"/>
      <c r="UVI54" s="2"/>
      <c r="UVJ54" s="2"/>
      <c r="UVK54" s="2"/>
      <c r="UVL54" s="2"/>
      <c r="UVM54" s="2"/>
      <c r="UVN54" s="2"/>
      <c r="UVO54" s="2"/>
      <c r="UVP54" s="2"/>
      <c r="UVQ54" s="2"/>
      <c r="UVR54" s="2"/>
      <c r="UVS54" s="2"/>
      <c r="UVT54" s="2"/>
      <c r="UVU54" s="2"/>
      <c r="UVV54" s="2"/>
      <c r="UVW54" s="2"/>
      <c r="UVX54" s="2"/>
      <c r="UVY54" s="2"/>
      <c r="UVZ54" s="2"/>
      <c r="UWA54" s="2"/>
      <c r="UWB54" s="2"/>
      <c r="UWC54" s="2"/>
      <c r="UWD54" s="2"/>
      <c r="UWE54" s="2"/>
      <c r="UWF54" s="2"/>
      <c r="UWG54" s="2"/>
      <c r="UWH54" s="2"/>
      <c r="UWI54" s="2"/>
      <c r="UWJ54" s="2"/>
      <c r="UWK54" s="2"/>
      <c r="UWL54" s="2"/>
      <c r="UWM54" s="2"/>
      <c r="UWN54" s="2"/>
      <c r="UWO54" s="2"/>
      <c r="UWP54" s="2"/>
      <c r="UWQ54" s="2"/>
      <c r="UWR54" s="2"/>
      <c r="UWS54" s="2"/>
      <c r="UWT54" s="2"/>
      <c r="UWU54" s="2"/>
      <c r="UWV54" s="2"/>
      <c r="UWW54" s="2"/>
      <c r="UWX54" s="2"/>
      <c r="UWY54" s="2"/>
      <c r="UWZ54" s="2"/>
      <c r="UXA54" s="2"/>
      <c r="UXB54" s="2"/>
      <c r="UXC54" s="2"/>
      <c r="UXD54" s="2"/>
      <c r="UXE54" s="2"/>
      <c r="UXF54" s="2"/>
      <c r="UXG54" s="2"/>
      <c r="UXH54" s="2"/>
      <c r="UXI54" s="2"/>
      <c r="UXJ54" s="2"/>
      <c r="UXK54" s="2"/>
      <c r="UXL54" s="2"/>
      <c r="UXM54" s="2"/>
      <c r="UXN54" s="2"/>
      <c r="UXO54" s="2"/>
      <c r="UXP54" s="2"/>
      <c r="UXQ54" s="2"/>
      <c r="UXR54" s="2"/>
      <c r="UXS54" s="2"/>
      <c r="UXT54" s="2"/>
      <c r="UXU54" s="2"/>
      <c r="UXV54" s="2"/>
      <c r="UXW54" s="2"/>
      <c r="UXX54" s="2"/>
      <c r="UXY54" s="2"/>
      <c r="UXZ54" s="2"/>
      <c r="UYA54" s="2"/>
      <c r="UYB54" s="2"/>
      <c r="UYC54" s="2"/>
      <c r="UYD54" s="2"/>
      <c r="UYE54" s="2"/>
      <c r="UYF54" s="2"/>
      <c r="UYG54" s="2"/>
      <c r="UYH54" s="2"/>
      <c r="UYI54" s="2"/>
      <c r="UYJ54" s="2"/>
      <c r="UYK54" s="2"/>
      <c r="UYL54" s="2"/>
      <c r="UYM54" s="2"/>
      <c r="UYN54" s="2"/>
      <c r="UYO54" s="2"/>
      <c r="UYP54" s="2"/>
      <c r="UYQ54" s="2"/>
      <c r="UYR54" s="2"/>
      <c r="UYS54" s="2"/>
      <c r="UYT54" s="2"/>
      <c r="UYU54" s="2"/>
      <c r="UYV54" s="2"/>
      <c r="UYW54" s="2"/>
      <c r="UYX54" s="2"/>
      <c r="UYY54" s="2"/>
      <c r="UYZ54" s="2"/>
      <c r="UZA54" s="2"/>
      <c r="UZB54" s="2"/>
      <c r="UZC54" s="2"/>
      <c r="UZD54" s="2"/>
      <c r="UZE54" s="2"/>
      <c r="UZF54" s="2"/>
      <c r="UZG54" s="2"/>
      <c r="UZH54" s="2"/>
      <c r="UZI54" s="2"/>
      <c r="UZJ54" s="2"/>
      <c r="UZK54" s="2"/>
      <c r="UZL54" s="2"/>
      <c r="UZM54" s="2"/>
      <c r="UZN54" s="2"/>
      <c r="UZO54" s="2"/>
      <c r="UZP54" s="2"/>
      <c r="UZQ54" s="2"/>
      <c r="UZR54" s="2"/>
      <c r="UZS54" s="2"/>
      <c r="UZT54" s="2"/>
      <c r="UZU54" s="2"/>
      <c r="UZV54" s="2"/>
      <c r="UZW54" s="2"/>
      <c r="UZX54" s="2"/>
      <c r="UZY54" s="2"/>
      <c r="UZZ54" s="2"/>
      <c r="VAA54" s="2"/>
      <c r="VAB54" s="2"/>
      <c r="VAC54" s="2"/>
      <c r="VAD54" s="2"/>
      <c r="VAE54" s="2"/>
      <c r="VAF54" s="2"/>
      <c r="VAG54" s="2"/>
      <c r="VAH54" s="2"/>
      <c r="VAI54" s="2"/>
      <c r="VAJ54" s="2"/>
      <c r="VAK54" s="2"/>
      <c r="VAL54" s="2"/>
      <c r="VAM54" s="2"/>
      <c r="VAN54" s="2"/>
      <c r="VAO54" s="2"/>
      <c r="VAP54" s="2"/>
      <c r="VAQ54" s="2"/>
      <c r="VAR54" s="2"/>
      <c r="VAS54" s="2"/>
      <c r="VAT54" s="2"/>
      <c r="VAU54" s="2"/>
      <c r="VAV54" s="2"/>
      <c r="VAW54" s="2"/>
      <c r="VAX54" s="2"/>
      <c r="VAY54" s="2"/>
      <c r="VAZ54" s="2"/>
      <c r="VBA54" s="2"/>
      <c r="VBB54" s="2"/>
      <c r="VBC54" s="2"/>
      <c r="VBD54" s="2"/>
      <c r="VBE54" s="2"/>
      <c r="VBF54" s="2"/>
      <c r="VBG54" s="2"/>
      <c r="VBH54" s="2"/>
      <c r="VBI54" s="2"/>
      <c r="VBJ54" s="2"/>
      <c r="VBK54" s="2"/>
      <c r="VBL54" s="2"/>
      <c r="VBM54" s="2"/>
      <c r="VBN54" s="2"/>
      <c r="VBO54" s="2"/>
      <c r="VBP54" s="2"/>
      <c r="VBQ54" s="2"/>
      <c r="VBR54" s="2"/>
      <c r="VBS54" s="2"/>
      <c r="VBT54" s="2"/>
      <c r="VBU54" s="2"/>
      <c r="VBV54" s="2"/>
      <c r="VBW54" s="2"/>
      <c r="VBX54" s="2"/>
      <c r="VBY54" s="2"/>
      <c r="VBZ54" s="2"/>
      <c r="VCA54" s="2"/>
      <c r="VCB54" s="2"/>
      <c r="VCC54" s="2"/>
      <c r="VCD54" s="2"/>
      <c r="VCE54" s="2"/>
      <c r="VCF54" s="2"/>
      <c r="VCG54" s="2"/>
      <c r="VCH54" s="2"/>
      <c r="VCI54" s="2"/>
      <c r="VCJ54" s="2"/>
      <c r="VCK54" s="2"/>
      <c r="VCL54" s="2"/>
      <c r="VCM54" s="2"/>
      <c r="VCN54" s="2"/>
      <c r="VCO54" s="2"/>
      <c r="VCP54" s="2"/>
      <c r="VCQ54" s="2"/>
      <c r="VCR54" s="2"/>
      <c r="VCS54" s="2"/>
      <c r="VCT54" s="2"/>
      <c r="VCU54" s="2"/>
      <c r="VCV54" s="2"/>
      <c r="VCW54" s="2"/>
      <c r="VCX54" s="2"/>
      <c r="VCY54" s="2"/>
      <c r="VCZ54" s="2"/>
      <c r="VDA54" s="2"/>
      <c r="VDB54" s="2"/>
      <c r="VDC54" s="2"/>
      <c r="VDD54" s="2"/>
      <c r="VDE54" s="2"/>
      <c r="VDF54" s="2"/>
      <c r="VDG54" s="2"/>
      <c r="VDH54" s="2"/>
      <c r="VDI54" s="2"/>
      <c r="VDJ54" s="2"/>
      <c r="VDK54" s="2"/>
      <c r="VDL54" s="2"/>
      <c r="VDM54" s="2"/>
      <c r="VDN54" s="2"/>
      <c r="VDO54" s="2"/>
      <c r="VDP54" s="2"/>
      <c r="VDQ54" s="2"/>
      <c r="VDR54" s="2"/>
      <c r="VDS54" s="2"/>
      <c r="VDT54" s="2"/>
      <c r="VDU54" s="2"/>
      <c r="VDV54" s="2"/>
      <c r="VDW54" s="2"/>
      <c r="VDX54" s="2"/>
      <c r="VDY54" s="2"/>
      <c r="VDZ54" s="2"/>
      <c r="VEA54" s="2"/>
      <c r="VEB54" s="2"/>
      <c r="VEC54" s="2"/>
      <c r="VED54" s="2"/>
      <c r="VEE54" s="2"/>
      <c r="VEF54" s="2"/>
      <c r="VEG54" s="2"/>
      <c r="VEH54" s="2"/>
      <c r="VEI54" s="2"/>
      <c r="VEJ54" s="2"/>
      <c r="VEK54" s="2"/>
      <c r="VEL54" s="2"/>
      <c r="VEM54" s="2"/>
      <c r="VEN54" s="2"/>
      <c r="VEO54" s="2"/>
      <c r="VEP54" s="2"/>
      <c r="VEQ54" s="2"/>
      <c r="VER54" s="2"/>
      <c r="VES54" s="2"/>
      <c r="VET54" s="2"/>
      <c r="VEU54" s="2"/>
      <c r="VEV54" s="2"/>
      <c r="VEW54" s="2"/>
      <c r="VEX54" s="2"/>
      <c r="VEY54" s="2"/>
      <c r="VEZ54" s="2"/>
      <c r="VFA54" s="2"/>
      <c r="VFB54" s="2"/>
      <c r="VFC54" s="2"/>
      <c r="VFD54" s="2"/>
      <c r="VFE54" s="2"/>
      <c r="VFF54" s="2"/>
      <c r="VFG54" s="2"/>
      <c r="VFH54" s="2"/>
      <c r="VFI54" s="2"/>
      <c r="VFJ54" s="2"/>
      <c r="VFK54" s="2"/>
      <c r="VFL54" s="2"/>
      <c r="VFM54" s="2"/>
      <c r="VFN54" s="2"/>
      <c r="VFO54" s="2"/>
      <c r="VFP54" s="2"/>
      <c r="VFQ54" s="2"/>
      <c r="VFR54" s="2"/>
      <c r="VFS54" s="2"/>
      <c r="VFT54" s="2"/>
      <c r="VFU54" s="2"/>
      <c r="VFV54" s="2"/>
      <c r="VFW54" s="2"/>
      <c r="VFX54" s="2"/>
      <c r="VFY54" s="2"/>
      <c r="VFZ54" s="2"/>
      <c r="VGA54" s="2"/>
      <c r="VGB54" s="2"/>
      <c r="VGC54" s="2"/>
      <c r="VGD54" s="2"/>
      <c r="VGE54" s="2"/>
      <c r="VGF54" s="2"/>
      <c r="VGG54" s="2"/>
      <c r="VGH54" s="2"/>
      <c r="VGI54" s="2"/>
      <c r="VGJ54" s="2"/>
      <c r="VGK54" s="2"/>
      <c r="VGL54" s="2"/>
      <c r="VGM54" s="2"/>
      <c r="VGN54" s="2"/>
      <c r="VGO54" s="2"/>
      <c r="VGP54" s="2"/>
      <c r="VGQ54" s="2"/>
      <c r="VGR54" s="2"/>
      <c r="VGS54" s="2"/>
      <c r="VGT54" s="2"/>
      <c r="VGU54" s="2"/>
      <c r="VGV54" s="2"/>
      <c r="VGW54" s="2"/>
      <c r="VGX54" s="2"/>
      <c r="VGY54" s="2"/>
      <c r="VGZ54" s="2"/>
      <c r="VHA54" s="2"/>
      <c r="VHB54" s="2"/>
      <c r="VHC54" s="2"/>
      <c r="VHD54" s="2"/>
      <c r="VHE54" s="2"/>
      <c r="VHF54" s="2"/>
      <c r="VHG54" s="2"/>
      <c r="VHH54" s="2"/>
      <c r="VHI54" s="2"/>
      <c r="VHJ54" s="2"/>
      <c r="VHK54" s="2"/>
      <c r="VHL54" s="2"/>
      <c r="VHM54" s="2"/>
      <c r="VHN54" s="2"/>
      <c r="VHO54" s="2"/>
      <c r="VHP54" s="2"/>
      <c r="VHQ54" s="2"/>
      <c r="VHR54" s="2"/>
      <c r="VHS54" s="2"/>
      <c r="VHT54" s="2"/>
      <c r="VHU54" s="2"/>
      <c r="VHV54" s="2"/>
      <c r="VHW54" s="2"/>
      <c r="VHX54" s="2"/>
      <c r="VHY54" s="2"/>
      <c r="VHZ54" s="2"/>
      <c r="VIA54" s="2"/>
      <c r="VIB54" s="2"/>
      <c r="VIC54" s="2"/>
      <c r="VID54" s="2"/>
      <c r="VIE54" s="2"/>
      <c r="VIF54" s="2"/>
      <c r="VIG54" s="2"/>
      <c r="VIH54" s="2"/>
      <c r="VII54" s="2"/>
      <c r="VIJ54" s="2"/>
      <c r="VIK54" s="2"/>
      <c r="VIL54" s="2"/>
      <c r="VIM54" s="2"/>
      <c r="VIN54" s="2"/>
      <c r="VIO54" s="2"/>
      <c r="VIP54" s="2"/>
      <c r="VIQ54" s="2"/>
      <c r="VIR54" s="2"/>
      <c r="VIS54" s="2"/>
      <c r="VIT54" s="2"/>
      <c r="VIU54" s="2"/>
      <c r="VIV54" s="2"/>
      <c r="VIW54" s="2"/>
      <c r="VIX54" s="2"/>
      <c r="VIY54" s="2"/>
      <c r="VIZ54" s="2"/>
      <c r="VJA54" s="2"/>
      <c r="VJB54" s="2"/>
      <c r="VJC54" s="2"/>
      <c r="VJD54" s="2"/>
      <c r="VJE54" s="2"/>
      <c r="VJF54" s="2"/>
      <c r="VJG54" s="2"/>
      <c r="VJH54" s="2"/>
      <c r="VJI54" s="2"/>
      <c r="VJJ54" s="2"/>
      <c r="VJK54" s="2"/>
      <c r="VJL54" s="2"/>
      <c r="VJM54" s="2"/>
      <c r="VJN54" s="2"/>
      <c r="VJO54" s="2"/>
      <c r="VJP54" s="2"/>
      <c r="VJQ54" s="2"/>
      <c r="VJR54" s="2"/>
      <c r="VJS54" s="2"/>
      <c r="VJT54" s="2"/>
      <c r="VJU54" s="2"/>
      <c r="VJV54" s="2"/>
      <c r="VJW54" s="2"/>
      <c r="VJX54" s="2"/>
      <c r="VJY54" s="2"/>
      <c r="VJZ54" s="2"/>
      <c r="VKA54" s="2"/>
      <c r="VKB54" s="2"/>
      <c r="VKC54" s="2"/>
      <c r="VKD54" s="2"/>
      <c r="VKE54" s="2"/>
      <c r="VKF54" s="2"/>
      <c r="VKG54" s="2"/>
      <c r="VKH54" s="2"/>
      <c r="VKI54" s="2"/>
      <c r="VKJ54" s="2"/>
      <c r="VKK54" s="2"/>
      <c r="VKL54" s="2"/>
      <c r="VKM54" s="2"/>
      <c r="VKN54" s="2"/>
      <c r="VKO54" s="2"/>
      <c r="VKP54" s="2"/>
      <c r="VKQ54" s="2"/>
      <c r="VKR54" s="2"/>
      <c r="VKS54" s="2"/>
      <c r="VKT54" s="2"/>
      <c r="VKU54" s="2"/>
      <c r="VKV54" s="2"/>
      <c r="VKW54" s="2"/>
      <c r="VKX54" s="2"/>
      <c r="VKY54" s="2"/>
      <c r="VKZ54" s="2"/>
      <c r="VLA54" s="2"/>
      <c r="VLB54" s="2"/>
      <c r="VLC54" s="2"/>
      <c r="VLD54" s="2"/>
      <c r="VLE54" s="2"/>
      <c r="VLF54" s="2"/>
      <c r="VLG54" s="2"/>
      <c r="VLH54" s="2"/>
      <c r="VLI54" s="2"/>
      <c r="VLJ54" s="2"/>
      <c r="VLK54" s="2"/>
      <c r="VLL54" s="2"/>
      <c r="VLM54" s="2"/>
      <c r="VLN54" s="2"/>
      <c r="VLO54" s="2"/>
      <c r="VLP54" s="2"/>
      <c r="VLQ54" s="2"/>
      <c r="VLR54" s="2"/>
      <c r="VLS54" s="2"/>
      <c r="VLT54" s="2"/>
      <c r="VLU54" s="2"/>
      <c r="VLV54" s="2"/>
      <c r="VLW54" s="2"/>
      <c r="VLX54" s="2"/>
      <c r="VLY54" s="2"/>
      <c r="VLZ54" s="2"/>
      <c r="VMA54" s="2"/>
      <c r="VMB54" s="2"/>
      <c r="VMC54" s="2"/>
      <c r="VMD54" s="2"/>
      <c r="VME54" s="2"/>
      <c r="VMF54" s="2"/>
      <c r="VMG54" s="2"/>
      <c r="VMH54" s="2"/>
      <c r="VMI54" s="2"/>
      <c r="VMJ54" s="2"/>
      <c r="VMK54" s="2"/>
      <c r="VML54" s="2"/>
      <c r="VMM54" s="2"/>
      <c r="VMN54" s="2"/>
      <c r="VMO54" s="2"/>
      <c r="VMP54" s="2"/>
      <c r="VMQ54" s="2"/>
      <c r="VMR54" s="2"/>
      <c r="VMS54" s="2"/>
      <c r="VMT54" s="2"/>
      <c r="VMU54" s="2"/>
      <c r="VMV54" s="2"/>
      <c r="VMW54" s="2"/>
      <c r="VMX54" s="2"/>
      <c r="VMY54" s="2"/>
      <c r="VMZ54" s="2"/>
      <c r="VNA54" s="2"/>
      <c r="VNB54" s="2"/>
      <c r="VNC54" s="2"/>
      <c r="VND54" s="2"/>
      <c r="VNE54" s="2"/>
      <c r="VNF54" s="2"/>
      <c r="VNG54" s="2"/>
      <c r="VNH54" s="2"/>
      <c r="VNI54" s="2"/>
      <c r="VNJ54" s="2"/>
      <c r="VNK54" s="2"/>
      <c r="VNL54" s="2"/>
      <c r="VNM54" s="2"/>
      <c r="VNN54" s="2"/>
      <c r="VNO54" s="2"/>
      <c r="VNP54" s="2"/>
      <c r="VNQ54" s="2"/>
      <c r="VNR54" s="2"/>
      <c r="VNS54" s="2"/>
      <c r="VNT54" s="2"/>
      <c r="VNU54" s="2"/>
      <c r="VNV54" s="2"/>
      <c r="VNW54" s="2"/>
      <c r="VNX54" s="2"/>
      <c r="VNY54" s="2"/>
      <c r="VNZ54" s="2"/>
      <c r="VOA54" s="2"/>
      <c r="VOB54" s="2"/>
      <c r="VOC54" s="2"/>
      <c r="VOD54" s="2"/>
      <c r="VOE54" s="2"/>
      <c r="VOF54" s="2"/>
      <c r="VOG54" s="2"/>
      <c r="VOH54" s="2"/>
      <c r="VOI54" s="2"/>
      <c r="VOJ54" s="2"/>
      <c r="VOK54" s="2"/>
      <c r="VOL54" s="2"/>
      <c r="VOM54" s="2"/>
      <c r="VON54" s="2"/>
      <c r="VOO54" s="2"/>
      <c r="VOP54" s="2"/>
      <c r="VOQ54" s="2"/>
      <c r="VOR54" s="2"/>
      <c r="VOS54" s="2"/>
      <c r="VOT54" s="2"/>
      <c r="VOU54" s="2"/>
      <c r="VOV54" s="2"/>
      <c r="VOW54" s="2"/>
      <c r="VOX54" s="2"/>
      <c r="VOY54" s="2"/>
      <c r="VOZ54" s="2"/>
      <c r="VPA54" s="2"/>
      <c r="VPB54" s="2"/>
      <c r="VPC54" s="2"/>
      <c r="VPD54" s="2"/>
      <c r="VPE54" s="2"/>
      <c r="VPF54" s="2"/>
      <c r="VPG54" s="2"/>
      <c r="VPH54" s="2"/>
      <c r="VPI54" s="2"/>
      <c r="VPJ54" s="2"/>
      <c r="VPK54" s="2"/>
      <c r="VPL54" s="2"/>
      <c r="VPM54" s="2"/>
      <c r="VPN54" s="2"/>
      <c r="VPO54" s="2"/>
      <c r="VPP54" s="2"/>
      <c r="VPQ54" s="2"/>
      <c r="VPR54" s="2"/>
      <c r="VPS54" s="2"/>
      <c r="VPT54" s="2"/>
      <c r="VPU54" s="2"/>
      <c r="VPV54" s="2"/>
      <c r="VPW54" s="2"/>
      <c r="VPX54" s="2"/>
      <c r="VPY54" s="2"/>
      <c r="VPZ54" s="2"/>
      <c r="VQA54" s="2"/>
      <c r="VQB54" s="2"/>
      <c r="VQC54" s="2"/>
      <c r="VQD54" s="2"/>
      <c r="VQE54" s="2"/>
      <c r="VQF54" s="2"/>
      <c r="VQG54" s="2"/>
      <c r="VQH54" s="2"/>
      <c r="VQI54" s="2"/>
      <c r="VQJ54" s="2"/>
      <c r="VQK54" s="2"/>
      <c r="VQL54" s="2"/>
      <c r="VQM54" s="2"/>
      <c r="VQN54" s="2"/>
      <c r="VQO54" s="2"/>
      <c r="VQP54" s="2"/>
      <c r="VQQ54" s="2"/>
      <c r="VQR54" s="2"/>
      <c r="VQS54" s="2"/>
      <c r="VQT54" s="2"/>
      <c r="VQU54" s="2"/>
      <c r="VQV54" s="2"/>
      <c r="VQW54" s="2"/>
      <c r="VQX54" s="2"/>
      <c r="VQY54" s="2"/>
      <c r="VQZ54" s="2"/>
      <c r="VRA54" s="2"/>
      <c r="VRB54" s="2"/>
      <c r="VRC54" s="2"/>
      <c r="VRD54" s="2"/>
      <c r="VRE54" s="2"/>
      <c r="VRF54" s="2"/>
      <c r="VRG54" s="2"/>
      <c r="VRH54" s="2"/>
      <c r="VRI54" s="2"/>
      <c r="VRJ54" s="2"/>
      <c r="VRK54" s="2"/>
      <c r="VRL54" s="2"/>
      <c r="VRM54" s="2"/>
      <c r="VRN54" s="2"/>
      <c r="VRO54" s="2"/>
      <c r="VRP54" s="2"/>
      <c r="VRQ54" s="2"/>
      <c r="VRR54" s="2"/>
      <c r="VRS54" s="2"/>
      <c r="VRT54" s="2"/>
      <c r="VRU54" s="2"/>
      <c r="VRV54" s="2"/>
      <c r="VRW54" s="2"/>
      <c r="VRX54" s="2"/>
      <c r="VRY54" s="2"/>
      <c r="VRZ54" s="2"/>
      <c r="VSA54" s="2"/>
      <c r="VSB54" s="2"/>
      <c r="VSC54" s="2"/>
      <c r="VSD54" s="2"/>
      <c r="VSE54" s="2"/>
      <c r="VSF54" s="2"/>
      <c r="VSG54" s="2"/>
      <c r="VSH54" s="2"/>
      <c r="VSI54" s="2"/>
      <c r="VSJ54" s="2"/>
      <c r="VSK54" s="2"/>
      <c r="VSL54" s="2"/>
      <c r="VSM54" s="2"/>
      <c r="VSN54" s="2"/>
      <c r="VSO54" s="2"/>
      <c r="VSP54" s="2"/>
      <c r="VSQ54" s="2"/>
      <c r="VSR54" s="2"/>
      <c r="VSS54" s="2"/>
      <c r="VST54" s="2"/>
      <c r="VSU54" s="2"/>
      <c r="VSV54" s="2"/>
      <c r="VSW54" s="2"/>
      <c r="VSX54" s="2"/>
      <c r="VSY54" s="2"/>
      <c r="VSZ54" s="2"/>
      <c r="VTA54" s="2"/>
      <c r="VTB54" s="2"/>
      <c r="VTC54" s="2"/>
      <c r="VTD54" s="2"/>
      <c r="VTE54" s="2"/>
      <c r="VTF54" s="2"/>
      <c r="VTG54" s="2"/>
      <c r="VTH54" s="2"/>
      <c r="VTI54" s="2"/>
      <c r="VTJ54" s="2"/>
      <c r="VTK54" s="2"/>
      <c r="VTL54" s="2"/>
      <c r="VTM54" s="2"/>
      <c r="VTN54" s="2"/>
      <c r="VTO54" s="2"/>
      <c r="VTP54" s="2"/>
      <c r="VTQ54" s="2"/>
      <c r="VTR54" s="2"/>
      <c r="VTS54" s="2"/>
      <c r="VTT54" s="2"/>
      <c r="VTU54" s="2"/>
      <c r="VTV54" s="2"/>
      <c r="VTW54" s="2"/>
      <c r="VTX54" s="2"/>
      <c r="VTY54" s="2"/>
      <c r="VTZ54" s="2"/>
      <c r="VUA54" s="2"/>
      <c r="VUB54" s="2"/>
      <c r="VUC54" s="2"/>
      <c r="VUD54" s="2"/>
      <c r="VUE54" s="2"/>
      <c r="VUF54" s="2"/>
      <c r="VUG54" s="2"/>
      <c r="VUH54" s="2"/>
      <c r="VUI54" s="2"/>
      <c r="VUJ54" s="2"/>
      <c r="VUK54" s="2"/>
      <c r="VUL54" s="2"/>
      <c r="VUM54" s="2"/>
      <c r="VUN54" s="2"/>
      <c r="VUO54" s="2"/>
      <c r="VUP54" s="2"/>
      <c r="VUQ54" s="2"/>
      <c r="VUR54" s="2"/>
      <c r="VUS54" s="2"/>
      <c r="VUT54" s="2"/>
      <c r="VUU54" s="2"/>
      <c r="VUV54" s="2"/>
      <c r="VUW54" s="2"/>
      <c r="VUX54" s="2"/>
      <c r="VUY54" s="2"/>
      <c r="VUZ54" s="2"/>
      <c r="VVA54" s="2"/>
      <c r="VVB54" s="2"/>
      <c r="VVC54" s="2"/>
      <c r="VVD54" s="2"/>
      <c r="VVE54" s="2"/>
      <c r="VVF54" s="2"/>
      <c r="VVG54" s="2"/>
      <c r="VVH54" s="2"/>
      <c r="VVI54" s="2"/>
      <c r="VVJ54" s="2"/>
      <c r="VVK54" s="2"/>
      <c r="VVL54" s="2"/>
      <c r="VVM54" s="2"/>
      <c r="VVN54" s="2"/>
      <c r="VVO54" s="2"/>
      <c r="VVP54" s="2"/>
      <c r="VVQ54" s="2"/>
      <c r="VVR54" s="2"/>
      <c r="VVS54" s="2"/>
      <c r="VVT54" s="2"/>
      <c r="VVU54" s="2"/>
      <c r="VVV54" s="2"/>
      <c r="VVW54" s="2"/>
      <c r="VVX54" s="2"/>
      <c r="VVY54" s="2"/>
      <c r="VVZ54" s="2"/>
      <c r="VWA54" s="2"/>
      <c r="VWB54" s="2"/>
      <c r="VWC54" s="2"/>
      <c r="VWD54" s="2"/>
      <c r="VWE54" s="2"/>
      <c r="VWF54" s="2"/>
      <c r="VWG54" s="2"/>
      <c r="VWH54" s="2"/>
      <c r="VWI54" s="2"/>
      <c r="VWJ54" s="2"/>
      <c r="VWK54" s="2"/>
      <c r="VWL54" s="2"/>
      <c r="VWM54" s="2"/>
      <c r="VWN54" s="2"/>
      <c r="VWO54" s="2"/>
      <c r="VWP54" s="2"/>
      <c r="VWQ54" s="2"/>
      <c r="VWR54" s="2"/>
      <c r="VWS54" s="2"/>
      <c r="VWT54" s="2"/>
      <c r="VWU54" s="2"/>
      <c r="VWV54" s="2"/>
      <c r="VWW54" s="2"/>
      <c r="VWX54" s="2"/>
      <c r="VWY54" s="2"/>
      <c r="VWZ54" s="2"/>
      <c r="VXA54" s="2"/>
      <c r="VXB54" s="2"/>
      <c r="VXC54" s="2"/>
      <c r="VXD54" s="2"/>
      <c r="VXE54" s="2"/>
      <c r="VXF54" s="2"/>
      <c r="VXG54" s="2"/>
      <c r="VXH54" s="2"/>
      <c r="VXI54" s="2"/>
      <c r="VXJ54" s="2"/>
      <c r="VXK54" s="2"/>
      <c r="VXL54" s="2"/>
      <c r="VXM54" s="2"/>
      <c r="VXN54" s="2"/>
      <c r="VXO54" s="2"/>
      <c r="VXP54" s="2"/>
      <c r="VXQ54" s="2"/>
      <c r="VXR54" s="2"/>
      <c r="VXS54" s="2"/>
      <c r="VXT54" s="2"/>
      <c r="VXU54" s="2"/>
      <c r="VXV54" s="2"/>
      <c r="VXW54" s="2"/>
      <c r="VXX54" s="2"/>
      <c r="VXY54" s="2"/>
      <c r="VXZ54" s="2"/>
      <c r="VYA54" s="2"/>
      <c r="VYB54" s="2"/>
      <c r="VYC54" s="2"/>
      <c r="VYD54" s="2"/>
      <c r="VYE54" s="2"/>
      <c r="VYF54" s="2"/>
      <c r="VYG54" s="2"/>
      <c r="VYH54" s="2"/>
      <c r="VYI54" s="2"/>
      <c r="VYJ54" s="2"/>
      <c r="VYK54" s="2"/>
      <c r="VYL54" s="2"/>
      <c r="VYM54" s="2"/>
      <c r="VYN54" s="2"/>
      <c r="VYO54" s="2"/>
      <c r="VYP54" s="2"/>
      <c r="VYQ54" s="2"/>
      <c r="VYR54" s="2"/>
      <c r="VYS54" s="2"/>
      <c r="VYT54" s="2"/>
      <c r="VYU54" s="2"/>
      <c r="VYV54" s="2"/>
      <c r="VYW54" s="2"/>
      <c r="VYX54" s="2"/>
      <c r="VYY54" s="2"/>
      <c r="VYZ54" s="2"/>
      <c r="VZA54" s="2"/>
      <c r="VZB54" s="2"/>
      <c r="VZC54" s="2"/>
      <c r="VZD54" s="2"/>
      <c r="VZE54" s="2"/>
      <c r="VZF54" s="2"/>
      <c r="VZG54" s="2"/>
      <c r="VZH54" s="2"/>
      <c r="VZI54" s="2"/>
      <c r="VZJ54" s="2"/>
      <c r="VZK54" s="2"/>
      <c r="VZL54" s="2"/>
      <c r="VZM54" s="2"/>
      <c r="VZN54" s="2"/>
      <c r="VZO54" s="2"/>
      <c r="VZP54" s="2"/>
      <c r="VZQ54" s="2"/>
      <c r="VZR54" s="2"/>
      <c r="VZS54" s="2"/>
      <c r="VZT54" s="2"/>
      <c r="VZU54" s="2"/>
      <c r="VZV54" s="2"/>
      <c r="VZW54" s="2"/>
      <c r="VZX54" s="2"/>
      <c r="VZY54" s="2"/>
      <c r="VZZ54" s="2"/>
      <c r="WAA54" s="2"/>
      <c r="WAB54" s="2"/>
      <c r="WAC54" s="2"/>
      <c r="WAD54" s="2"/>
      <c r="WAE54" s="2"/>
      <c r="WAF54" s="2"/>
      <c r="WAG54" s="2"/>
      <c r="WAH54" s="2"/>
      <c r="WAI54" s="2"/>
      <c r="WAJ54" s="2"/>
      <c r="WAK54" s="2"/>
      <c r="WAL54" s="2"/>
      <c r="WAM54" s="2"/>
      <c r="WAN54" s="2"/>
      <c r="WAO54" s="2"/>
      <c r="WAP54" s="2"/>
      <c r="WAQ54" s="2"/>
      <c r="WAR54" s="2"/>
      <c r="WAS54" s="2"/>
      <c r="WAT54" s="2"/>
      <c r="WAU54" s="2"/>
      <c r="WAV54" s="2"/>
      <c r="WAW54" s="2"/>
      <c r="WAX54" s="2"/>
      <c r="WAY54" s="2"/>
      <c r="WAZ54" s="2"/>
      <c r="WBA54" s="2"/>
      <c r="WBB54" s="2"/>
      <c r="WBC54" s="2"/>
      <c r="WBD54" s="2"/>
      <c r="WBE54" s="2"/>
      <c r="WBF54" s="2"/>
      <c r="WBG54" s="2"/>
      <c r="WBH54" s="2"/>
      <c r="WBI54" s="2"/>
      <c r="WBJ54" s="2"/>
      <c r="WBK54" s="2"/>
      <c r="WBL54" s="2"/>
      <c r="WBM54" s="2"/>
      <c r="WBN54" s="2"/>
      <c r="WBO54" s="2"/>
      <c r="WBP54" s="2"/>
      <c r="WBQ54" s="2"/>
      <c r="WBR54" s="2"/>
      <c r="WBS54" s="2"/>
      <c r="WBT54" s="2"/>
      <c r="WBU54" s="2"/>
      <c r="WBV54" s="2"/>
      <c r="WBW54" s="2"/>
      <c r="WBX54" s="2"/>
      <c r="WBY54" s="2"/>
      <c r="WBZ54" s="2"/>
      <c r="WCA54" s="2"/>
      <c r="WCB54" s="2"/>
      <c r="WCC54" s="2"/>
      <c r="WCD54" s="2"/>
      <c r="WCE54" s="2"/>
      <c r="WCF54" s="2"/>
      <c r="WCG54" s="2"/>
      <c r="WCH54" s="2"/>
      <c r="WCI54" s="2"/>
      <c r="WCJ54" s="2"/>
      <c r="WCK54" s="2"/>
      <c r="WCL54" s="2"/>
      <c r="WCM54" s="2"/>
      <c r="WCN54" s="2"/>
      <c r="WCO54" s="2"/>
      <c r="WCP54" s="2"/>
      <c r="WCQ54" s="2"/>
      <c r="WCR54" s="2"/>
      <c r="WCS54" s="2"/>
      <c r="WCT54" s="2"/>
      <c r="WCU54" s="2"/>
      <c r="WCV54" s="2"/>
      <c r="WCW54" s="2"/>
      <c r="WCX54" s="2"/>
      <c r="WCY54" s="2"/>
      <c r="WCZ54" s="2"/>
      <c r="WDA54" s="2"/>
      <c r="WDB54" s="2"/>
      <c r="WDC54" s="2"/>
      <c r="WDD54" s="2"/>
      <c r="WDE54" s="2"/>
      <c r="WDF54" s="2"/>
      <c r="WDG54" s="2"/>
      <c r="WDH54" s="2"/>
      <c r="WDI54" s="2"/>
      <c r="WDJ54" s="2"/>
      <c r="WDK54" s="2"/>
      <c r="WDL54" s="2"/>
      <c r="WDM54" s="2"/>
      <c r="WDN54" s="2"/>
      <c r="WDO54" s="2"/>
      <c r="WDP54" s="2"/>
      <c r="WDQ54" s="2"/>
      <c r="WDR54" s="2"/>
      <c r="WDS54" s="2"/>
      <c r="WDT54" s="2"/>
      <c r="WDU54" s="2"/>
      <c r="WDV54" s="2"/>
      <c r="WDW54" s="2"/>
      <c r="WDX54" s="2"/>
      <c r="WDY54" s="2"/>
      <c r="WDZ54" s="2"/>
      <c r="WEA54" s="2"/>
      <c r="WEB54" s="2"/>
      <c r="WEC54" s="2"/>
      <c r="WED54" s="2"/>
      <c r="WEE54" s="2"/>
      <c r="WEF54" s="2"/>
      <c r="WEG54" s="2"/>
      <c r="WEH54" s="2"/>
      <c r="WEI54" s="2"/>
      <c r="WEJ54" s="2"/>
      <c r="WEK54" s="2"/>
      <c r="WEL54" s="2"/>
      <c r="WEM54" s="2"/>
      <c r="WEN54" s="2"/>
      <c r="WEO54" s="2"/>
      <c r="WEP54" s="2"/>
      <c r="WEQ54" s="2"/>
      <c r="WER54" s="2"/>
      <c r="WES54" s="2"/>
      <c r="WET54" s="2"/>
      <c r="WEU54" s="2"/>
      <c r="WEV54" s="2"/>
      <c r="WEW54" s="2"/>
      <c r="WEX54" s="2"/>
      <c r="WEY54" s="2"/>
      <c r="WEZ54" s="2"/>
      <c r="WFA54" s="2"/>
      <c r="WFB54" s="2"/>
      <c r="WFC54" s="2"/>
      <c r="WFD54" s="2"/>
      <c r="WFE54" s="2"/>
      <c r="WFF54" s="2"/>
      <c r="WFG54" s="2"/>
      <c r="WFH54" s="2"/>
      <c r="WFI54" s="2"/>
      <c r="WFJ54" s="2"/>
      <c r="WFK54" s="2"/>
      <c r="WFL54" s="2"/>
      <c r="WFM54" s="2"/>
      <c r="WFN54" s="2"/>
      <c r="WFO54" s="2"/>
      <c r="WFP54" s="2"/>
      <c r="WFQ54" s="2"/>
      <c r="WFR54" s="2"/>
      <c r="WFS54" s="2"/>
      <c r="WFT54" s="2"/>
      <c r="WFU54" s="2"/>
      <c r="WFV54" s="2"/>
      <c r="WFW54" s="2"/>
      <c r="WFX54" s="2"/>
      <c r="WFY54" s="2"/>
      <c r="WFZ54" s="2"/>
      <c r="WGA54" s="2"/>
      <c r="WGB54" s="2"/>
      <c r="WGC54" s="2"/>
      <c r="WGD54" s="2"/>
      <c r="WGE54" s="2"/>
      <c r="WGF54" s="2"/>
      <c r="WGG54" s="2"/>
      <c r="WGH54" s="2"/>
      <c r="WGI54" s="2"/>
      <c r="WGJ54" s="2"/>
      <c r="WGK54" s="2"/>
      <c r="WGL54" s="2"/>
      <c r="WGM54" s="2"/>
      <c r="WGN54" s="2"/>
      <c r="WGO54" s="2"/>
      <c r="WGP54" s="2"/>
      <c r="WGQ54" s="2"/>
      <c r="WGR54" s="2"/>
      <c r="WGS54" s="2"/>
      <c r="WGT54" s="2"/>
      <c r="WGU54" s="2"/>
      <c r="WGV54" s="2"/>
      <c r="WGW54" s="2"/>
      <c r="WGX54" s="2"/>
      <c r="WGY54" s="2"/>
      <c r="WGZ54" s="2"/>
      <c r="WHA54" s="2"/>
      <c r="WHB54" s="2"/>
      <c r="WHC54" s="2"/>
      <c r="WHD54" s="2"/>
      <c r="WHE54" s="2"/>
      <c r="WHF54" s="2"/>
      <c r="WHG54" s="2"/>
      <c r="WHH54" s="2"/>
      <c r="WHI54" s="2"/>
      <c r="WHJ54" s="2"/>
      <c r="WHK54" s="2"/>
      <c r="WHL54" s="2"/>
      <c r="WHM54" s="2"/>
      <c r="WHN54" s="2"/>
      <c r="WHO54" s="2"/>
      <c r="WHP54" s="2"/>
      <c r="WHQ54" s="2"/>
      <c r="WHR54" s="2"/>
      <c r="WHS54" s="2"/>
      <c r="WHT54" s="2"/>
      <c r="WHU54" s="2"/>
      <c r="WHV54" s="2"/>
      <c r="WHW54" s="2"/>
      <c r="WHX54" s="2"/>
      <c r="WHY54" s="2"/>
      <c r="WHZ54" s="2"/>
      <c r="WIA54" s="2"/>
      <c r="WIB54" s="2"/>
      <c r="WIC54" s="2"/>
      <c r="WID54" s="2"/>
      <c r="WIE54" s="2"/>
      <c r="WIF54" s="2"/>
      <c r="WIG54" s="2"/>
      <c r="WIH54" s="2"/>
      <c r="WII54" s="2"/>
      <c r="WIJ54" s="2"/>
      <c r="WIK54" s="2"/>
      <c r="WIL54" s="2"/>
      <c r="WIM54" s="2"/>
      <c r="WIN54" s="2"/>
      <c r="WIO54" s="2"/>
      <c r="WIP54" s="2"/>
      <c r="WIQ54" s="2"/>
      <c r="WIR54" s="2"/>
      <c r="WIS54" s="2"/>
      <c r="WIT54" s="2"/>
      <c r="WIU54" s="2"/>
      <c r="WIV54" s="2"/>
      <c r="WIW54" s="2"/>
      <c r="WIX54" s="2"/>
      <c r="WIY54" s="2"/>
      <c r="WIZ54" s="2"/>
      <c r="WJA54" s="2"/>
      <c r="WJB54" s="2"/>
      <c r="WJC54" s="2"/>
      <c r="WJD54" s="2"/>
      <c r="WJE54" s="2"/>
      <c r="WJF54" s="2"/>
      <c r="WJG54" s="2"/>
      <c r="WJH54" s="2"/>
      <c r="WJI54" s="2"/>
      <c r="WJJ54" s="2"/>
      <c r="WJK54" s="2"/>
      <c r="WJL54" s="2"/>
      <c r="WJM54" s="2"/>
      <c r="WJN54" s="2"/>
      <c r="WJO54" s="2"/>
      <c r="WJP54" s="2"/>
      <c r="WJQ54" s="2"/>
      <c r="WJR54" s="2"/>
      <c r="WJS54" s="2"/>
      <c r="WJT54" s="2"/>
      <c r="WJU54" s="2"/>
      <c r="WJV54" s="2"/>
      <c r="WJW54" s="2"/>
      <c r="WJX54" s="2"/>
      <c r="WJY54" s="2"/>
      <c r="WJZ54" s="2"/>
      <c r="WKA54" s="2"/>
      <c r="WKB54" s="2"/>
      <c r="WKC54" s="2"/>
      <c r="WKD54" s="2"/>
      <c r="WKE54" s="2"/>
      <c r="WKF54" s="2"/>
      <c r="WKG54" s="2"/>
      <c r="WKH54" s="2"/>
      <c r="WKI54" s="2"/>
      <c r="WKJ54" s="2"/>
      <c r="WKK54" s="2"/>
      <c r="WKL54" s="2"/>
      <c r="WKM54" s="2"/>
      <c r="WKN54" s="2"/>
      <c r="WKO54" s="2"/>
      <c r="WKP54" s="2"/>
      <c r="WKQ54" s="2"/>
      <c r="WKR54" s="2"/>
      <c r="WKS54" s="2"/>
      <c r="WKT54" s="2"/>
      <c r="WKU54" s="2"/>
      <c r="WKV54" s="2"/>
      <c r="WKW54" s="2"/>
      <c r="WKX54" s="2"/>
      <c r="WKY54" s="2"/>
      <c r="WKZ54" s="2"/>
      <c r="WLA54" s="2"/>
      <c r="WLB54" s="2"/>
      <c r="WLC54" s="2"/>
      <c r="WLD54" s="2"/>
      <c r="WLE54" s="2"/>
      <c r="WLF54" s="2"/>
      <c r="WLG54" s="2"/>
      <c r="WLH54" s="2"/>
      <c r="WLI54" s="2"/>
      <c r="WLJ54" s="2"/>
      <c r="WLK54" s="2"/>
      <c r="WLL54" s="2"/>
      <c r="WLM54" s="2"/>
      <c r="WLN54" s="2"/>
      <c r="WLO54" s="2"/>
      <c r="WLP54" s="2"/>
      <c r="WLQ54" s="2"/>
      <c r="WLR54" s="2"/>
      <c r="WLS54" s="2"/>
      <c r="WLT54" s="2"/>
      <c r="WLU54" s="2"/>
      <c r="WLV54" s="2"/>
      <c r="WLW54" s="2"/>
      <c r="WLX54" s="2"/>
      <c r="WLY54" s="2"/>
      <c r="WLZ54" s="2"/>
      <c r="WMA54" s="2"/>
      <c r="WMB54" s="2"/>
      <c r="WMC54" s="2"/>
      <c r="WMD54" s="2"/>
      <c r="WME54" s="2"/>
      <c r="WMF54" s="2"/>
      <c r="WMG54" s="2"/>
      <c r="WMH54" s="2"/>
      <c r="WMI54" s="2"/>
      <c r="WMJ54" s="2"/>
      <c r="WMK54" s="2"/>
      <c r="WML54" s="2"/>
      <c r="WMM54" s="2"/>
      <c r="WMN54" s="2"/>
      <c r="WMO54" s="2"/>
      <c r="WMP54" s="2"/>
      <c r="WMQ54" s="2"/>
      <c r="WMR54" s="2"/>
      <c r="WMS54" s="2"/>
      <c r="WMT54" s="2"/>
      <c r="WMU54" s="2"/>
      <c r="WMV54" s="2"/>
      <c r="WMW54" s="2"/>
      <c r="WMX54" s="2"/>
      <c r="WMY54" s="2"/>
      <c r="WMZ54" s="2"/>
      <c r="WNA54" s="2"/>
      <c r="WNB54" s="2"/>
      <c r="WNC54" s="2"/>
      <c r="WND54" s="2"/>
      <c r="WNE54" s="2"/>
      <c r="WNF54" s="2"/>
      <c r="WNG54" s="2"/>
      <c r="WNH54" s="2"/>
      <c r="WNI54" s="2"/>
      <c r="WNJ54" s="2"/>
      <c r="WNK54" s="2"/>
      <c r="WNL54" s="2"/>
      <c r="WNM54" s="2"/>
      <c r="WNN54" s="2"/>
      <c r="WNO54" s="2"/>
      <c r="WNP54" s="2"/>
      <c r="WNQ54" s="2"/>
      <c r="WNR54" s="2"/>
      <c r="WNS54" s="2"/>
      <c r="WNT54" s="2"/>
      <c r="WNU54" s="2"/>
      <c r="WNV54" s="2"/>
      <c r="WNW54" s="2"/>
      <c r="WNX54" s="2"/>
      <c r="WNY54" s="2"/>
      <c r="WNZ54" s="2"/>
      <c r="WOA54" s="2"/>
      <c r="WOB54" s="2"/>
      <c r="WOC54" s="2"/>
      <c r="WOD54" s="2"/>
      <c r="WOE54" s="2"/>
      <c r="WOF54" s="2"/>
      <c r="WOG54" s="2"/>
      <c r="WOH54" s="2"/>
      <c r="WOI54" s="2"/>
      <c r="WOJ54" s="2"/>
      <c r="WOK54" s="2"/>
      <c r="WOL54" s="2"/>
      <c r="WOM54" s="2"/>
      <c r="WON54" s="2"/>
      <c r="WOO54" s="2"/>
      <c r="WOP54" s="2"/>
      <c r="WOQ54" s="2"/>
      <c r="WOR54" s="2"/>
      <c r="WOS54" s="2"/>
      <c r="WOT54" s="2"/>
      <c r="WOU54" s="2"/>
      <c r="WOV54" s="2"/>
      <c r="WOW54" s="2"/>
      <c r="WOX54" s="2"/>
      <c r="WOY54" s="2"/>
      <c r="WOZ54" s="2"/>
      <c r="WPA54" s="2"/>
      <c r="WPB54" s="2"/>
      <c r="WPC54" s="2"/>
      <c r="WPD54" s="2"/>
      <c r="WPE54" s="2"/>
      <c r="WPF54" s="2"/>
      <c r="WPG54" s="2"/>
      <c r="WPH54" s="2"/>
      <c r="WPI54" s="2"/>
      <c r="WPJ54" s="2"/>
      <c r="WPK54" s="2"/>
      <c r="WPL54" s="2"/>
      <c r="WPM54" s="2"/>
      <c r="WPN54" s="2"/>
      <c r="WPO54" s="2"/>
      <c r="WPP54" s="2"/>
      <c r="WPQ54" s="2"/>
      <c r="WPR54" s="2"/>
      <c r="WPS54" s="2"/>
      <c r="WPT54" s="2"/>
      <c r="WPU54" s="2"/>
      <c r="WPV54" s="2"/>
      <c r="WPW54" s="2"/>
      <c r="WPX54" s="2"/>
      <c r="WPY54" s="2"/>
      <c r="WPZ54" s="2"/>
      <c r="WQA54" s="2"/>
      <c r="WQB54" s="2"/>
      <c r="WQC54" s="2"/>
      <c r="WQD54" s="2"/>
      <c r="WQE54" s="2"/>
      <c r="WQF54" s="2"/>
      <c r="WQG54" s="2"/>
      <c r="WQH54" s="2"/>
      <c r="WQI54" s="2"/>
      <c r="WQJ54" s="2"/>
      <c r="WQK54" s="2"/>
      <c r="WQL54" s="2"/>
      <c r="WQM54" s="2"/>
      <c r="WQN54" s="2"/>
      <c r="WQO54" s="2"/>
      <c r="WQP54" s="2"/>
      <c r="WQQ54" s="2"/>
      <c r="WQR54" s="2"/>
      <c r="WQS54" s="2"/>
      <c r="WQT54" s="2"/>
      <c r="WQU54" s="2"/>
      <c r="WQV54" s="2"/>
      <c r="WQW54" s="2"/>
      <c r="WQX54" s="2"/>
      <c r="WQY54" s="2"/>
      <c r="WQZ54" s="2"/>
      <c r="WRA54" s="2"/>
      <c r="WRB54" s="2"/>
      <c r="WRC54" s="2"/>
      <c r="WRD54" s="2"/>
      <c r="WRE54" s="2"/>
      <c r="WRF54" s="2"/>
      <c r="WRG54" s="2"/>
      <c r="WRH54" s="2"/>
      <c r="WRI54" s="2"/>
      <c r="WRJ54" s="2"/>
      <c r="WRK54" s="2"/>
      <c r="WRL54" s="2"/>
      <c r="WRM54" s="2"/>
      <c r="WRN54" s="2"/>
      <c r="WRO54" s="2"/>
      <c r="WRP54" s="2"/>
      <c r="WRQ54" s="2"/>
      <c r="WRR54" s="2"/>
      <c r="WRS54" s="2"/>
      <c r="WRT54" s="2"/>
      <c r="WRU54" s="2"/>
      <c r="WRV54" s="2"/>
      <c r="WRW54" s="2"/>
      <c r="WRX54" s="2"/>
      <c r="WRY54" s="2"/>
      <c r="WRZ54" s="2"/>
      <c r="WSA54" s="2"/>
      <c r="WSB54" s="2"/>
      <c r="WSC54" s="2"/>
      <c r="WSD54" s="2"/>
      <c r="WSE54" s="2"/>
      <c r="WSF54" s="2"/>
      <c r="WSG54" s="2"/>
      <c r="WSH54" s="2"/>
      <c r="WSI54" s="2"/>
      <c r="WSJ54" s="2"/>
      <c r="WSK54" s="2"/>
      <c r="WSL54" s="2"/>
      <c r="WSM54" s="2"/>
      <c r="WSN54" s="2"/>
      <c r="WSO54" s="2"/>
      <c r="WSP54" s="2"/>
      <c r="WSQ54" s="2"/>
      <c r="WSR54" s="2"/>
      <c r="WSS54" s="2"/>
      <c r="WST54" s="2"/>
      <c r="WSU54" s="2"/>
      <c r="WSV54" s="2"/>
      <c r="WSW54" s="2"/>
      <c r="WSX54" s="2"/>
      <c r="WSY54" s="2"/>
      <c r="WSZ54" s="2"/>
      <c r="WTA54" s="2"/>
      <c r="WTB54" s="2"/>
      <c r="WTC54" s="2"/>
      <c r="WTD54" s="2"/>
      <c r="WTE54" s="2"/>
      <c r="WTF54" s="2"/>
      <c r="WTG54" s="2"/>
      <c r="WTH54" s="2"/>
      <c r="WTI54" s="2"/>
      <c r="WTJ54" s="2"/>
      <c r="WTK54" s="2"/>
      <c r="WTL54" s="2"/>
      <c r="WTM54" s="2"/>
      <c r="WTN54" s="2"/>
      <c r="WTO54" s="2"/>
      <c r="WTP54" s="2"/>
      <c r="WTQ54" s="2"/>
      <c r="WTR54" s="2"/>
      <c r="WTS54" s="2"/>
      <c r="WTT54" s="2"/>
      <c r="WTU54" s="2"/>
      <c r="WTV54" s="2"/>
      <c r="WTW54" s="2"/>
      <c r="WTX54" s="2"/>
      <c r="WTY54" s="2"/>
      <c r="WTZ54" s="2"/>
      <c r="WUA54" s="2"/>
      <c r="WUB54" s="2"/>
      <c r="WUC54" s="2"/>
      <c r="WUD54" s="2"/>
      <c r="WUE54" s="2"/>
      <c r="WUF54" s="2"/>
      <c r="WUG54" s="2"/>
      <c r="WUH54" s="2"/>
      <c r="WUI54" s="2"/>
      <c r="WUJ54" s="2"/>
      <c r="WUK54" s="2"/>
      <c r="WUL54" s="2"/>
      <c r="WUM54" s="2"/>
      <c r="WUN54" s="2"/>
      <c r="WUO54" s="2"/>
      <c r="WUP54" s="2"/>
      <c r="WUQ54" s="2"/>
      <c r="WUR54" s="2"/>
      <c r="WUS54" s="2"/>
      <c r="WUT54" s="2"/>
      <c r="WUU54" s="2"/>
      <c r="WUV54" s="2"/>
      <c r="WUW54" s="2"/>
      <c r="WUX54" s="2"/>
      <c r="WUY54" s="2"/>
      <c r="WUZ54" s="2"/>
      <c r="WVA54" s="2"/>
      <c r="WVB54" s="2"/>
      <c r="WVC54" s="2"/>
      <c r="WVD54" s="2"/>
      <c r="WVE54" s="2"/>
      <c r="WVF54" s="2"/>
      <c r="WVG54" s="2"/>
      <c r="WVH54" s="2"/>
      <c r="WVI54" s="2"/>
      <c r="WVJ54" s="2"/>
      <c r="WVK54" s="2"/>
      <c r="WVL54" s="2"/>
      <c r="WVM54" s="2"/>
      <c r="WVN54" s="2"/>
      <c r="WVO54" s="2"/>
      <c r="WVP54" s="2"/>
      <c r="WVQ54" s="2"/>
      <c r="WVR54" s="2"/>
      <c r="WVS54" s="2"/>
      <c r="WVT54" s="2"/>
      <c r="WVU54" s="2"/>
      <c r="WVV54" s="2"/>
      <c r="WVW54" s="2"/>
      <c r="WVX54" s="2"/>
      <c r="WVY54" s="2"/>
      <c r="WVZ54" s="2"/>
      <c r="WWA54" s="2"/>
      <c r="WWB54" s="2"/>
      <c r="WWC54" s="2"/>
      <c r="WWD54" s="2"/>
      <c r="WWE54" s="2"/>
      <c r="WWF54" s="2"/>
      <c r="WWG54" s="2"/>
      <c r="WWH54" s="2"/>
      <c r="WWI54" s="2"/>
      <c r="WWJ54" s="2"/>
      <c r="WWK54" s="2"/>
      <c r="WWL54" s="2"/>
      <c r="WWM54" s="2"/>
      <c r="WWN54" s="2"/>
      <c r="WWO54" s="2"/>
      <c r="WWP54" s="2"/>
      <c r="WWQ54" s="2"/>
      <c r="WWR54" s="2"/>
      <c r="WWS54" s="2"/>
      <c r="WWT54" s="2"/>
      <c r="WWU54" s="2"/>
      <c r="WWV54" s="2"/>
      <c r="WWW54" s="2"/>
      <c r="WWX54" s="2"/>
      <c r="WWY54" s="2"/>
      <c r="WWZ54" s="2"/>
      <c r="WXA54" s="2"/>
      <c r="WXB54" s="2"/>
      <c r="WXC54" s="2"/>
      <c r="WXD54" s="2"/>
      <c r="WXE54" s="2"/>
      <c r="WXF54" s="2"/>
      <c r="WXG54" s="2"/>
      <c r="WXH54" s="2"/>
      <c r="WXI54" s="2"/>
      <c r="WXJ54" s="2"/>
      <c r="WXK54" s="2"/>
      <c r="WXL54" s="2"/>
      <c r="WXM54" s="2"/>
      <c r="WXN54" s="2"/>
      <c r="WXO54" s="2"/>
      <c r="WXP54" s="2"/>
      <c r="WXQ54" s="2"/>
      <c r="WXR54" s="2"/>
      <c r="WXS54" s="2"/>
      <c r="WXT54" s="2"/>
      <c r="WXU54" s="2"/>
      <c r="WXV54" s="2"/>
      <c r="WXW54" s="2"/>
      <c r="WXX54" s="2"/>
      <c r="WXY54" s="2"/>
      <c r="WXZ54" s="2"/>
      <c r="WYA54" s="2"/>
      <c r="WYB54" s="2"/>
      <c r="WYC54" s="2"/>
      <c r="WYD54" s="2"/>
      <c r="WYE54" s="2"/>
      <c r="WYF54" s="2"/>
      <c r="WYG54" s="2"/>
      <c r="WYH54" s="2"/>
      <c r="WYI54" s="2"/>
      <c r="WYJ54" s="2"/>
      <c r="WYK54" s="2"/>
      <c r="WYL54" s="2"/>
      <c r="WYM54" s="2"/>
      <c r="WYN54" s="2"/>
      <c r="WYO54" s="2"/>
      <c r="WYP54" s="2"/>
      <c r="WYQ54" s="2"/>
      <c r="WYR54" s="2"/>
      <c r="WYS54" s="2"/>
      <c r="WYT54" s="2"/>
      <c r="WYU54" s="2"/>
      <c r="WYV54" s="2"/>
      <c r="WYW54" s="2"/>
      <c r="WYX54" s="2"/>
      <c r="WYY54" s="2"/>
      <c r="WYZ54" s="2"/>
      <c r="WZA54" s="2"/>
      <c r="WZB54" s="2"/>
      <c r="WZC54" s="2"/>
      <c r="WZD54" s="2"/>
      <c r="WZE54" s="2"/>
      <c r="WZF54" s="2"/>
      <c r="WZG54" s="2"/>
      <c r="WZH54" s="2"/>
      <c r="WZI54" s="2"/>
      <c r="WZJ54" s="2"/>
      <c r="WZK54" s="2"/>
      <c r="WZL54" s="2"/>
      <c r="WZM54" s="2"/>
      <c r="WZN54" s="2"/>
      <c r="WZO54" s="2"/>
      <c r="WZP54" s="2"/>
      <c r="WZQ54" s="2"/>
      <c r="WZR54" s="2"/>
      <c r="WZS54" s="2"/>
      <c r="WZT54" s="2"/>
      <c r="WZU54" s="2"/>
      <c r="WZV54" s="2"/>
      <c r="WZW54" s="2"/>
      <c r="WZX54" s="2"/>
      <c r="WZY54" s="2"/>
      <c r="WZZ54" s="2"/>
      <c r="XAA54" s="2"/>
      <c r="XAB54" s="2"/>
      <c r="XAC54" s="2"/>
      <c r="XAD54" s="2"/>
      <c r="XAE54" s="2"/>
      <c r="XAF54" s="2"/>
      <c r="XAG54" s="2"/>
      <c r="XAH54" s="2"/>
      <c r="XAI54" s="2"/>
      <c r="XAJ54" s="2"/>
      <c r="XAK54" s="2"/>
      <c r="XAL54" s="2"/>
      <c r="XAM54" s="2"/>
      <c r="XAN54" s="2"/>
      <c r="XAO54" s="2"/>
      <c r="XAP54" s="2"/>
      <c r="XAQ54" s="2"/>
      <c r="XAR54" s="2"/>
      <c r="XAS54" s="2"/>
      <c r="XAT54" s="2"/>
      <c r="XAU54" s="2"/>
      <c r="XAV54" s="2"/>
      <c r="XAW54" s="2"/>
      <c r="XAX54" s="2"/>
      <c r="XAY54" s="2"/>
      <c r="XAZ54" s="2"/>
      <c r="XBA54" s="2"/>
      <c r="XBB54" s="2"/>
      <c r="XBC54" s="2"/>
      <c r="XBD54" s="2"/>
      <c r="XBE54" s="2"/>
      <c r="XBF54" s="2"/>
      <c r="XBG54" s="2"/>
      <c r="XBH54" s="2"/>
      <c r="XBI54" s="2"/>
      <c r="XBJ54" s="2"/>
      <c r="XBK54" s="2"/>
      <c r="XBL54" s="2"/>
      <c r="XBM54" s="2"/>
      <c r="XBN54" s="2"/>
      <c r="XBO54" s="2"/>
      <c r="XBP54" s="2"/>
      <c r="XBQ54" s="2"/>
      <c r="XBR54" s="2"/>
      <c r="XBS54" s="2"/>
      <c r="XBT54" s="2"/>
      <c r="XBU54" s="2"/>
      <c r="XBV54" s="2"/>
      <c r="XBW54" s="2"/>
      <c r="XBX54" s="2"/>
      <c r="XBY54" s="2"/>
      <c r="XBZ54" s="2"/>
      <c r="XCA54" s="2"/>
      <c r="XCB54" s="2"/>
      <c r="XCC54" s="2"/>
      <c r="XCD54" s="2"/>
      <c r="XCE54" s="2"/>
      <c r="XCF54" s="2"/>
      <c r="XCG54" s="2"/>
      <c r="XCH54" s="2"/>
      <c r="XCI54" s="2"/>
      <c r="XCJ54" s="2"/>
      <c r="XCK54" s="2"/>
      <c r="XCL54" s="2"/>
      <c r="XCM54" s="2"/>
      <c r="XCN54" s="2"/>
      <c r="XCO54" s="2"/>
      <c r="XCP54" s="2"/>
      <c r="XCQ54" s="2"/>
      <c r="XCR54" s="2"/>
      <c r="XCS54" s="2"/>
      <c r="XCT54" s="2"/>
      <c r="XCU54" s="2"/>
      <c r="XCV54" s="2"/>
      <c r="XCW54" s="2"/>
      <c r="XCX54" s="2"/>
      <c r="XCY54" s="2"/>
      <c r="XCZ54" s="2"/>
      <c r="XDA54" s="2"/>
      <c r="XDB54" s="2"/>
      <c r="XDC54" s="2"/>
    </row>
    <row r="55" spans="1:16331" ht="29">
      <c r="A55" s="2"/>
      <c r="B55" s="2"/>
      <c r="C55" s="2"/>
      <c r="D55" s="2"/>
      <c r="E55" s="2"/>
      <c r="F55" s="2"/>
      <c r="G55" s="2"/>
      <c r="H55" s="2"/>
      <c r="I55" s="2"/>
      <c r="J55" s="2"/>
      <c r="K55" s="2"/>
      <c r="L55" s="2"/>
      <c r="M55" s="2"/>
      <c r="N55" s="2"/>
      <c r="O55" s="2"/>
      <c r="P55" s="2"/>
      <c r="Q55" s="2"/>
      <c r="R55" s="2"/>
      <c r="S55" s="2"/>
      <c r="T55" s="2"/>
      <c r="U55" s="2"/>
      <c r="V55" s="2"/>
      <c r="W55" s="2"/>
      <c r="X55" s="10"/>
      <c r="Y55" s="10"/>
      <c r="Z55" s="2"/>
      <c r="AA55" s="2"/>
      <c r="AB55" s="2" t="s">
        <v>74</v>
      </c>
      <c r="AC55" s="2"/>
      <c r="AD55" s="2"/>
      <c r="AE55" s="2"/>
      <c r="AF55" s="2"/>
      <c r="AG55" s="2"/>
      <c r="AH55" s="2"/>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row>
    <row r="56" spans="1:16331">
      <c r="A56" s="18" t="s">
        <v>75</v>
      </c>
      <c r="B56" s="18"/>
      <c r="C56" s="18"/>
      <c r="D56" s="18"/>
      <c r="E56" s="18"/>
      <c r="F56" s="18">
        <v>5</v>
      </c>
      <c r="G56" s="18">
        <v>2</v>
      </c>
      <c r="H56" s="18"/>
      <c r="I56" s="18"/>
      <c r="J56" s="18"/>
      <c r="K56" s="18"/>
      <c r="L56" s="19">
        <v>0</v>
      </c>
      <c r="M56" s="19">
        <v>0</v>
      </c>
      <c r="N56" s="19"/>
      <c r="O56" s="19"/>
      <c r="P56" s="19"/>
      <c r="Q56" s="19"/>
      <c r="R56" s="18">
        <f>R51+F56-G56</f>
        <v>181</v>
      </c>
      <c r="S56" s="18">
        <f>S51+H56-I56</f>
        <v>8</v>
      </c>
      <c r="T56" s="18">
        <f>T51+J56-K56</f>
        <v>5</v>
      </c>
      <c r="U56" s="19">
        <v>1</v>
      </c>
      <c r="V56" s="19">
        <v>1</v>
      </c>
      <c r="W56" s="18">
        <f>R56+S56+T56+U56+V56</f>
        <v>196</v>
      </c>
      <c r="X56" s="18"/>
      <c r="Y56" s="18"/>
      <c r="Z56" s="18"/>
      <c r="AA56" s="18"/>
      <c r="AB56" s="18"/>
      <c r="AC56" s="18"/>
      <c r="AD56" s="18"/>
      <c r="AE56" s="19"/>
      <c r="AF56" s="19"/>
      <c r="AG56" s="19"/>
      <c r="AH56" s="19"/>
    </row>
    <row r="57" spans="1:16331" ht="39.75" customHeight="1">
      <c r="A57" s="2" t="s">
        <v>75</v>
      </c>
      <c r="B57" s="2"/>
      <c r="C57" s="2"/>
      <c r="D57" s="2"/>
      <c r="E57" s="2"/>
      <c r="F57" s="2"/>
      <c r="G57" s="2"/>
      <c r="H57" s="2"/>
      <c r="I57" s="2"/>
      <c r="J57" s="2"/>
      <c r="K57" s="2"/>
      <c r="L57" s="3"/>
      <c r="M57" s="3"/>
      <c r="N57" s="3"/>
      <c r="O57" s="3"/>
      <c r="P57" s="3"/>
      <c r="Q57" s="3"/>
      <c r="R57" s="2"/>
      <c r="S57" s="2"/>
      <c r="T57" s="2"/>
      <c r="U57" s="3"/>
      <c r="V57" s="3"/>
      <c r="W57" s="2"/>
      <c r="X57" s="10" t="s">
        <v>76</v>
      </c>
      <c r="Y57" s="10"/>
      <c r="Z57" s="2"/>
      <c r="AA57" s="2"/>
      <c r="AB57" s="2"/>
      <c r="AC57" s="2"/>
      <c r="AD57" s="2"/>
      <c r="AE57" s="3"/>
      <c r="AF57" s="3"/>
      <c r="AG57" s="3"/>
      <c r="AH57" s="3"/>
    </row>
    <row r="58" spans="1:16331">
      <c r="A58" s="2" t="s">
        <v>75</v>
      </c>
      <c r="B58" s="2"/>
      <c r="C58" s="2"/>
      <c r="D58" s="2"/>
      <c r="E58" s="2"/>
      <c r="F58" s="2"/>
      <c r="G58" s="2"/>
      <c r="H58" s="2"/>
      <c r="I58" s="2"/>
      <c r="J58" s="2"/>
      <c r="K58" s="2"/>
      <c r="L58" s="3"/>
      <c r="M58" s="3"/>
      <c r="N58" s="3"/>
      <c r="O58" s="3"/>
      <c r="P58" s="3"/>
      <c r="Q58" s="3"/>
      <c r="R58" s="2"/>
      <c r="S58" s="2"/>
      <c r="T58" s="2"/>
      <c r="U58" s="3"/>
      <c r="V58" s="3"/>
      <c r="W58" s="2"/>
      <c r="X58" s="10" t="s">
        <v>77</v>
      </c>
      <c r="Y58" s="10"/>
      <c r="Z58" s="2"/>
      <c r="AA58" s="2"/>
      <c r="AB58" s="2"/>
      <c r="AC58" s="2"/>
      <c r="AD58" s="2"/>
      <c r="AE58" s="3"/>
      <c r="AF58" s="3"/>
      <c r="AG58" s="3"/>
      <c r="AH58" s="3"/>
    </row>
    <row r="59" spans="1:16331" ht="30" customHeight="1">
      <c r="A59" s="2" t="s">
        <v>75</v>
      </c>
      <c r="B59" s="2"/>
      <c r="C59" s="2"/>
      <c r="D59" s="2"/>
      <c r="E59" s="2"/>
      <c r="F59" s="2"/>
      <c r="G59" s="2"/>
      <c r="H59" s="2"/>
      <c r="I59" s="2"/>
      <c r="J59" s="2"/>
      <c r="K59" s="2"/>
      <c r="L59" s="3"/>
      <c r="M59" s="3"/>
      <c r="N59" s="3"/>
      <c r="O59" s="3"/>
      <c r="P59" s="3"/>
      <c r="Q59" s="3"/>
      <c r="R59" s="2"/>
      <c r="S59" s="2"/>
      <c r="T59" s="2"/>
      <c r="U59" s="3"/>
      <c r="V59" s="3"/>
      <c r="W59" s="2"/>
      <c r="X59" s="10" t="s">
        <v>78</v>
      </c>
      <c r="Y59" s="10"/>
      <c r="Z59" s="2"/>
      <c r="AA59" s="2"/>
      <c r="AB59" s="2"/>
      <c r="AC59" s="2"/>
      <c r="AD59" s="2"/>
      <c r="AE59" s="3"/>
      <c r="AF59" s="3"/>
      <c r="AG59" s="3"/>
      <c r="AH59" s="3"/>
    </row>
    <row r="60" spans="1:16331" ht="27.75" customHeight="1">
      <c r="A60" s="2" t="s">
        <v>75</v>
      </c>
      <c r="B60" s="2"/>
      <c r="C60" s="2"/>
      <c r="D60" s="2"/>
      <c r="E60" s="2"/>
      <c r="F60" s="2"/>
      <c r="G60" s="2"/>
      <c r="H60" s="2"/>
      <c r="I60" s="2"/>
      <c r="J60" s="2"/>
      <c r="K60" s="2"/>
      <c r="L60" s="3"/>
      <c r="M60" s="3"/>
      <c r="N60" s="3"/>
      <c r="O60" s="3"/>
      <c r="P60" s="3"/>
      <c r="Q60" s="3"/>
      <c r="R60" s="2"/>
      <c r="S60" s="2"/>
      <c r="T60" s="2"/>
      <c r="U60" s="3"/>
      <c r="V60" s="3"/>
      <c r="W60" s="2"/>
      <c r="X60" s="10" t="s">
        <v>79</v>
      </c>
      <c r="Y60" s="10"/>
      <c r="Z60" s="2"/>
      <c r="AA60" s="2"/>
      <c r="AB60" s="2"/>
      <c r="AC60" s="2"/>
      <c r="AD60" s="2"/>
      <c r="AE60" s="3"/>
      <c r="AF60" s="3"/>
      <c r="AG60" s="3"/>
      <c r="AH60" s="3"/>
    </row>
    <row r="61" spans="1:16331" ht="45" customHeight="1">
      <c r="A61" s="2" t="s">
        <v>75</v>
      </c>
      <c r="B61" s="2"/>
      <c r="C61" s="2"/>
      <c r="D61" s="2"/>
      <c r="E61" s="2"/>
      <c r="F61" s="2"/>
      <c r="G61" s="2"/>
      <c r="H61" s="2"/>
      <c r="I61" s="2"/>
      <c r="J61" s="2"/>
      <c r="K61" s="2"/>
      <c r="L61" s="3"/>
      <c r="M61" s="3"/>
      <c r="N61" s="3"/>
      <c r="O61" s="3"/>
      <c r="P61" s="3"/>
      <c r="Q61" s="3"/>
      <c r="R61" s="2"/>
      <c r="S61" s="2"/>
      <c r="T61" s="2"/>
      <c r="U61" s="3"/>
      <c r="V61" s="3"/>
      <c r="W61" s="2"/>
      <c r="X61" s="10" t="s">
        <v>80</v>
      </c>
      <c r="Y61" s="10"/>
      <c r="Z61" s="2"/>
      <c r="AA61" s="2"/>
      <c r="AB61" s="2"/>
      <c r="AC61" s="2"/>
      <c r="AD61" s="2"/>
      <c r="AE61" s="3"/>
      <c r="AF61" s="3"/>
      <c r="AG61" s="3"/>
      <c r="AH61" s="3"/>
    </row>
    <row r="62" spans="1:16331" ht="45" customHeight="1">
      <c r="A62" s="2" t="s">
        <v>75</v>
      </c>
      <c r="B62" s="2"/>
      <c r="C62" s="2"/>
      <c r="D62" s="2"/>
      <c r="E62" s="2"/>
      <c r="F62" s="2"/>
      <c r="G62" s="2"/>
      <c r="H62" s="2"/>
      <c r="I62" s="2"/>
      <c r="J62" s="2"/>
      <c r="K62" s="2"/>
      <c r="L62" s="3"/>
      <c r="M62" s="3"/>
      <c r="N62" s="3"/>
      <c r="O62" s="3"/>
      <c r="P62" s="3"/>
      <c r="Q62" s="3"/>
      <c r="R62" s="2"/>
      <c r="S62" s="2"/>
      <c r="T62" s="2"/>
      <c r="U62" s="3"/>
      <c r="V62" s="3"/>
      <c r="W62" s="2"/>
      <c r="X62" s="10"/>
      <c r="Y62" s="10"/>
      <c r="Z62" s="2" t="s">
        <v>81</v>
      </c>
      <c r="AA62" s="2"/>
      <c r="AB62" s="2"/>
      <c r="AC62" s="2"/>
      <c r="AD62" s="2"/>
      <c r="AE62" s="3"/>
      <c r="AF62" s="3"/>
      <c r="AG62" s="3"/>
      <c r="AH62" s="3"/>
    </row>
    <row r="63" spans="1:16331" ht="45" customHeight="1">
      <c r="A63" s="2" t="s">
        <v>75</v>
      </c>
      <c r="B63" s="2"/>
      <c r="C63" s="2"/>
      <c r="D63" s="2"/>
      <c r="E63" s="2"/>
      <c r="F63" s="2"/>
      <c r="G63" s="2"/>
      <c r="H63" s="2"/>
      <c r="I63" s="2"/>
      <c r="J63" s="2"/>
      <c r="K63" s="2"/>
      <c r="L63" s="3"/>
      <c r="M63" s="3"/>
      <c r="N63" s="3"/>
      <c r="O63" s="3"/>
      <c r="P63" s="3"/>
      <c r="Q63" s="3"/>
      <c r="R63" s="2"/>
      <c r="S63" s="2"/>
      <c r="T63" s="2"/>
      <c r="U63" s="3"/>
      <c r="V63" s="3"/>
      <c r="W63" s="2"/>
      <c r="X63" s="14"/>
      <c r="Y63" s="14"/>
      <c r="Z63" s="2" t="s">
        <v>82</v>
      </c>
      <c r="AA63" s="2"/>
      <c r="AB63" s="2"/>
      <c r="AC63" s="2"/>
      <c r="AD63" s="2"/>
      <c r="AE63" s="3"/>
      <c r="AF63" s="3"/>
      <c r="AG63" s="3"/>
      <c r="AH63" s="3"/>
    </row>
    <row r="64" spans="1:16331">
      <c r="A64" s="18" t="s">
        <v>83</v>
      </c>
      <c r="B64" s="18"/>
      <c r="C64" s="18"/>
      <c r="D64" s="18"/>
      <c r="E64" s="18"/>
      <c r="F64" s="18">
        <v>6</v>
      </c>
      <c r="G64" s="18">
        <v>3</v>
      </c>
      <c r="H64" s="18">
        <v>0</v>
      </c>
      <c r="I64" s="18">
        <v>2</v>
      </c>
      <c r="J64" s="18">
        <v>0</v>
      </c>
      <c r="K64" s="18">
        <v>0</v>
      </c>
      <c r="L64" s="19">
        <v>0</v>
      </c>
      <c r="M64" s="19">
        <v>0</v>
      </c>
      <c r="N64" s="19">
        <v>0</v>
      </c>
      <c r="O64" s="19">
        <v>0</v>
      </c>
      <c r="P64" s="19">
        <v>1</v>
      </c>
      <c r="Q64" s="19">
        <v>0</v>
      </c>
      <c r="R64" s="18">
        <f>R56+F64-G64+P64-Q64</f>
        <v>185</v>
      </c>
      <c r="S64" s="18">
        <f>S56+H64-I64</f>
        <v>6</v>
      </c>
      <c r="T64" s="18">
        <f>T56+J64-K64</f>
        <v>5</v>
      </c>
      <c r="U64" s="19">
        <v>1</v>
      </c>
      <c r="V64" s="19">
        <f>V56+N64-O64</f>
        <v>1</v>
      </c>
      <c r="W64" s="18">
        <f>R64+S64+T64+U64+V64</f>
        <v>198</v>
      </c>
      <c r="X64" s="18"/>
      <c r="Y64" s="18"/>
      <c r="Z64" s="18"/>
      <c r="AA64" s="18"/>
      <c r="AB64" s="18"/>
      <c r="AC64" s="18"/>
      <c r="AD64" s="18"/>
      <c r="AE64" s="19"/>
      <c r="AF64" s="19"/>
      <c r="AG64" s="19"/>
      <c r="AH64" s="19"/>
    </row>
    <row r="65" spans="1:34" ht="21.75" customHeight="1">
      <c r="A65" s="2" t="s">
        <v>83</v>
      </c>
      <c r="B65" s="2"/>
      <c r="C65" s="2"/>
      <c r="D65" s="2"/>
      <c r="E65" s="2"/>
      <c r="F65" s="2"/>
      <c r="G65" s="2"/>
      <c r="H65" s="2"/>
      <c r="I65" s="2"/>
      <c r="J65" s="2"/>
      <c r="K65" s="2"/>
      <c r="L65" s="3"/>
      <c r="M65" s="3"/>
      <c r="N65" s="3"/>
      <c r="O65" s="3"/>
      <c r="P65" s="3"/>
      <c r="Q65" s="3"/>
      <c r="R65" s="2"/>
      <c r="S65" s="2"/>
      <c r="T65" s="2"/>
      <c r="U65" s="3"/>
      <c r="V65" s="3"/>
      <c r="W65" s="2"/>
      <c r="X65" s="2" t="s">
        <v>84</v>
      </c>
      <c r="Y65" s="2"/>
      <c r="Z65" s="2"/>
      <c r="AA65" s="2"/>
      <c r="AB65" s="2"/>
      <c r="AC65" s="2"/>
      <c r="AD65" s="2"/>
      <c r="AE65" s="3"/>
      <c r="AF65" s="3"/>
      <c r="AG65" s="3"/>
      <c r="AH65" s="3"/>
    </row>
    <row r="66" spans="1:34" ht="42" customHeight="1">
      <c r="A66" s="2" t="s">
        <v>83</v>
      </c>
      <c r="B66" s="2"/>
      <c r="C66" s="2"/>
      <c r="D66" s="2"/>
      <c r="E66" s="2"/>
      <c r="F66" s="2"/>
      <c r="G66" s="2"/>
      <c r="H66" s="2"/>
      <c r="I66" s="2"/>
      <c r="J66" s="2"/>
      <c r="K66" s="2"/>
      <c r="L66" s="3"/>
      <c r="M66" s="3"/>
      <c r="N66" s="3"/>
      <c r="O66" s="3"/>
      <c r="P66" s="3"/>
      <c r="Q66" s="3"/>
      <c r="R66" s="2"/>
      <c r="S66" s="2"/>
      <c r="T66" s="2"/>
      <c r="U66" s="3"/>
      <c r="V66" s="3"/>
      <c r="W66" s="2"/>
      <c r="X66" s="2" t="s">
        <v>85</v>
      </c>
      <c r="Y66" s="2"/>
      <c r="Z66" s="2"/>
      <c r="AA66" s="2"/>
      <c r="AB66" s="2"/>
      <c r="AC66" s="2"/>
      <c r="AD66" s="2"/>
      <c r="AE66" s="3"/>
      <c r="AF66" s="3"/>
      <c r="AG66" s="3"/>
      <c r="AH66" s="3"/>
    </row>
    <row r="67" spans="1:34" ht="29">
      <c r="A67" s="2" t="s">
        <v>83</v>
      </c>
      <c r="B67" s="2"/>
      <c r="C67" s="2"/>
      <c r="D67" s="2"/>
      <c r="E67" s="2"/>
      <c r="F67" s="2"/>
      <c r="G67" s="2"/>
      <c r="H67" s="2"/>
      <c r="I67" s="2"/>
      <c r="J67" s="2"/>
      <c r="K67" s="2"/>
      <c r="L67" s="3"/>
      <c r="M67" s="3"/>
      <c r="N67" s="3"/>
      <c r="O67" s="3"/>
      <c r="P67" s="3"/>
      <c r="Q67" s="3"/>
      <c r="R67" s="2"/>
      <c r="S67" s="2"/>
      <c r="T67" s="2"/>
      <c r="U67" s="3"/>
      <c r="V67" s="3"/>
      <c r="W67" s="2"/>
      <c r="X67" s="2" t="s">
        <v>86</v>
      </c>
      <c r="Y67" s="2"/>
      <c r="Z67" s="2"/>
      <c r="AA67" s="2"/>
      <c r="AB67" s="2"/>
      <c r="AC67" s="2"/>
      <c r="AD67" s="2"/>
      <c r="AE67" s="3"/>
      <c r="AF67" s="3"/>
      <c r="AG67" s="3"/>
      <c r="AH67" s="3"/>
    </row>
    <row r="68" spans="1:34" ht="30" customHeight="1">
      <c r="A68" s="2" t="s">
        <v>83</v>
      </c>
      <c r="B68" s="2"/>
      <c r="C68" s="2"/>
      <c r="D68" s="2"/>
      <c r="E68" s="2"/>
      <c r="F68" s="2"/>
      <c r="G68" s="2"/>
      <c r="H68" s="2"/>
      <c r="I68" s="2"/>
      <c r="J68" s="2"/>
      <c r="K68" s="2"/>
      <c r="L68" s="3"/>
      <c r="M68" s="3"/>
      <c r="N68" s="3"/>
      <c r="O68" s="3"/>
      <c r="P68" s="3"/>
      <c r="Q68" s="3"/>
      <c r="R68" s="2"/>
      <c r="S68" s="2"/>
      <c r="T68" s="2"/>
      <c r="U68" s="3"/>
      <c r="V68" s="3"/>
      <c r="W68" s="2"/>
      <c r="X68" s="2" t="s">
        <v>87</v>
      </c>
      <c r="Y68" s="15"/>
      <c r="Z68" s="2"/>
      <c r="AA68" s="2"/>
      <c r="AB68" s="2"/>
      <c r="AC68" s="2"/>
      <c r="AD68" s="2"/>
      <c r="AE68" s="3"/>
      <c r="AF68" s="3"/>
      <c r="AG68" s="3"/>
      <c r="AH68" s="3"/>
    </row>
    <row r="69" spans="1:34" ht="27" customHeight="1">
      <c r="A69" s="2" t="s">
        <v>83</v>
      </c>
      <c r="B69" s="2"/>
      <c r="C69" s="2"/>
      <c r="D69" s="2"/>
      <c r="E69" s="2"/>
      <c r="F69" s="2"/>
      <c r="G69" s="2"/>
      <c r="H69" s="2"/>
      <c r="I69" s="2"/>
      <c r="J69" s="2"/>
      <c r="K69" s="2"/>
      <c r="L69" s="3"/>
      <c r="M69" s="3"/>
      <c r="N69" s="3"/>
      <c r="O69" s="3"/>
      <c r="P69" s="3"/>
      <c r="Q69" s="3"/>
      <c r="R69" s="2"/>
      <c r="S69" s="2"/>
      <c r="T69" s="2"/>
      <c r="U69" s="3"/>
      <c r="V69" s="3"/>
      <c r="W69" s="2"/>
      <c r="X69" s="2" t="s">
        <v>88</v>
      </c>
      <c r="Y69" s="2"/>
      <c r="Z69" s="2"/>
      <c r="AA69" s="2"/>
      <c r="AB69" s="2"/>
      <c r="AC69" s="2"/>
      <c r="AD69" s="2"/>
      <c r="AE69" s="3"/>
      <c r="AF69" s="3"/>
      <c r="AG69" s="3"/>
      <c r="AH69" s="3"/>
    </row>
    <row r="70" spans="1:34">
      <c r="A70" s="2" t="s">
        <v>83</v>
      </c>
      <c r="B70" s="2"/>
      <c r="C70" s="2"/>
      <c r="D70" s="2"/>
      <c r="E70" s="2"/>
      <c r="F70" s="2"/>
      <c r="G70" s="2"/>
      <c r="H70" s="2"/>
      <c r="I70" s="2"/>
      <c r="J70" s="2"/>
      <c r="K70" s="2"/>
      <c r="L70" s="3"/>
      <c r="M70" s="3"/>
      <c r="N70" s="3"/>
      <c r="O70" s="3"/>
      <c r="P70" s="3"/>
      <c r="Q70" s="3"/>
      <c r="R70" s="2"/>
      <c r="S70" s="2"/>
      <c r="T70" s="2"/>
      <c r="U70" s="3"/>
      <c r="V70" s="3"/>
      <c r="W70" s="2"/>
      <c r="X70" s="2" t="s">
        <v>89</v>
      </c>
      <c r="Y70" s="2"/>
      <c r="Z70" s="2"/>
      <c r="AA70" s="2"/>
      <c r="AB70" s="2"/>
      <c r="AC70" s="2"/>
      <c r="AD70" s="2"/>
      <c r="AE70" s="3"/>
      <c r="AF70" s="3"/>
      <c r="AG70" s="3"/>
      <c r="AH70" s="3"/>
    </row>
    <row r="71" spans="1:34" ht="27.75" customHeight="1">
      <c r="A71" s="2" t="s">
        <v>83</v>
      </c>
      <c r="B71" s="2"/>
      <c r="C71" s="2"/>
      <c r="D71" s="2"/>
      <c r="E71" s="2"/>
      <c r="F71" s="2"/>
      <c r="G71" s="2"/>
      <c r="H71" s="2"/>
      <c r="I71" s="2"/>
      <c r="J71" s="2"/>
      <c r="K71" s="2"/>
      <c r="L71" s="3"/>
      <c r="M71" s="3"/>
      <c r="N71" s="3"/>
      <c r="O71" s="3"/>
      <c r="P71" s="3"/>
      <c r="Q71" s="3"/>
      <c r="R71" s="2"/>
      <c r="S71" s="2"/>
      <c r="T71" s="2"/>
      <c r="U71" s="3"/>
      <c r="V71" s="3"/>
      <c r="W71" s="2"/>
      <c r="X71" s="2"/>
      <c r="Y71" s="2" t="s">
        <v>90</v>
      </c>
      <c r="Z71" s="16"/>
      <c r="AA71" s="2"/>
      <c r="AB71" s="2"/>
      <c r="AC71" s="2"/>
      <c r="AD71" s="2"/>
      <c r="AE71" s="3"/>
      <c r="AF71" s="3"/>
      <c r="AG71" s="3"/>
      <c r="AH71" s="3"/>
    </row>
    <row r="72" spans="1:34" ht="27.75" customHeight="1">
      <c r="A72" s="2" t="s">
        <v>83</v>
      </c>
      <c r="B72" s="2"/>
      <c r="C72" s="2"/>
      <c r="D72" s="2"/>
      <c r="E72" s="2"/>
      <c r="F72" s="2"/>
      <c r="G72" s="2"/>
      <c r="H72" s="2"/>
      <c r="I72" s="2"/>
      <c r="J72" s="2"/>
      <c r="K72" s="2"/>
      <c r="L72" s="3"/>
      <c r="M72" s="3"/>
      <c r="N72" s="3"/>
      <c r="O72" s="3"/>
      <c r="P72" s="3"/>
      <c r="Q72" s="3"/>
      <c r="R72" s="2"/>
      <c r="S72" s="2"/>
      <c r="T72" s="2"/>
      <c r="U72" s="3"/>
      <c r="V72" s="3"/>
      <c r="W72" s="2"/>
      <c r="X72" s="2"/>
      <c r="Y72" s="2"/>
      <c r="Z72" s="16" t="s">
        <v>91</v>
      </c>
      <c r="AA72" s="2"/>
      <c r="AB72" s="2"/>
      <c r="AC72" s="2"/>
      <c r="AD72" s="2"/>
      <c r="AE72" s="3"/>
      <c r="AF72" s="3"/>
      <c r="AG72" s="3"/>
      <c r="AH72" s="3"/>
    </row>
    <row r="73" spans="1:34" ht="27.75" customHeight="1">
      <c r="A73" s="2" t="s">
        <v>83</v>
      </c>
      <c r="B73" s="2"/>
      <c r="C73" s="2"/>
      <c r="D73" s="2"/>
      <c r="E73" s="2"/>
      <c r="F73" s="2"/>
      <c r="G73" s="2"/>
      <c r="H73" s="2"/>
      <c r="I73" s="2"/>
      <c r="J73" s="2"/>
      <c r="K73" s="2"/>
      <c r="L73" s="3"/>
      <c r="M73" s="3"/>
      <c r="N73" s="3"/>
      <c r="O73" s="3"/>
      <c r="P73" s="3"/>
      <c r="Q73" s="3"/>
      <c r="R73" s="2"/>
      <c r="S73" s="2"/>
      <c r="T73" s="2"/>
      <c r="U73" s="3"/>
      <c r="V73" s="3"/>
      <c r="W73" s="2"/>
      <c r="X73" s="2"/>
      <c r="Y73" s="2"/>
      <c r="Z73" s="16" t="s">
        <v>92</v>
      </c>
      <c r="AA73" s="2"/>
      <c r="AB73" s="2"/>
      <c r="AC73" s="2"/>
      <c r="AD73" s="2"/>
      <c r="AE73" s="3"/>
      <c r="AF73" s="3"/>
      <c r="AG73" s="3"/>
      <c r="AH73" s="3"/>
    </row>
    <row r="74" spans="1:34" ht="26.5">
      <c r="A74" s="2" t="s">
        <v>83</v>
      </c>
      <c r="B74" s="2"/>
      <c r="C74" s="2"/>
      <c r="D74" s="2"/>
      <c r="E74" s="2"/>
      <c r="F74" s="2"/>
      <c r="G74" s="2"/>
      <c r="H74" s="2"/>
      <c r="I74" s="2"/>
      <c r="J74" s="2"/>
      <c r="K74" s="2"/>
      <c r="L74" s="3"/>
      <c r="M74" s="3"/>
      <c r="N74" s="3"/>
      <c r="O74" s="3"/>
      <c r="P74" s="3"/>
      <c r="Q74" s="3"/>
      <c r="R74" s="2"/>
      <c r="S74" s="2"/>
      <c r="T74" s="2"/>
      <c r="U74" s="3"/>
      <c r="V74" s="3"/>
      <c r="W74" s="2"/>
      <c r="X74" s="2"/>
      <c r="Y74" s="2"/>
      <c r="Z74" s="16" t="s">
        <v>47</v>
      </c>
      <c r="AA74" s="2"/>
      <c r="AB74" s="2"/>
      <c r="AC74" s="2"/>
      <c r="AD74" s="2"/>
      <c r="AE74" s="3"/>
      <c r="AF74" s="3"/>
      <c r="AG74" s="3"/>
      <c r="AH74" s="3"/>
    </row>
    <row r="75" spans="1:34" ht="29">
      <c r="A75" s="2" t="s">
        <v>83</v>
      </c>
      <c r="B75" s="2"/>
      <c r="C75" s="2"/>
      <c r="D75" s="2"/>
      <c r="E75" s="2"/>
      <c r="F75" s="2"/>
      <c r="G75" s="2"/>
      <c r="H75" s="2"/>
      <c r="I75" s="2"/>
      <c r="J75" s="2"/>
      <c r="K75" s="2"/>
      <c r="L75" s="3"/>
      <c r="M75" s="3"/>
      <c r="N75" s="3"/>
      <c r="O75" s="3"/>
      <c r="P75" s="3"/>
      <c r="Q75" s="3"/>
      <c r="R75" s="2"/>
      <c r="S75" s="2"/>
      <c r="T75" s="2"/>
      <c r="U75" s="3"/>
      <c r="V75" s="3"/>
      <c r="W75" s="2"/>
      <c r="X75" s="2"/>
      <c r="Y75" s="2"/>
      <c r="Z75" s="16"/>
      <c r="AA75" s="2"/>
      <c r="AB75" s="2" t="s">
        <v>93</v>
      </c>
      <c r="AC75" s="2"/>
      <c r="AD75" s="2"/>
      <c r="AE75" s="3"/>
      <c r="AF75" s="3"/>
      <c r="AG75" s="3"/>
      <c r="AH75" s="3"/>
    </row>
    <row r="76" spans="1:34" ht="25.5" customHeight="1">
      <c r="A76" s="2" t="s">
        <v>83</v>
      </c>
      <c r="B76" s="2"/>
      <c r="C76" s="2"/>
      <c r="D76" s="2"/>
      <c r="E76" s="2"/>
      <c r="F76" s="2"/>
      <c r="G76" s="2"/>
      <c r="H76" s="2"/>
      <c r="I76" s="2"/>
      <c r="J76" s="2"/>
      <c r="K76" s="2"/>
      <c r="L76" s="3"/>
      <c r="M76" s="3"/>
      <c r="N76" s="3"/>
      <c r="O76" s="3"/>
      <c r="P76" s="3"/>
      <c r="Q76" s="3"/>
      <c r="R76" s="2"/>
      <c r="S76" s="2"/>
      <c r="T76" s="2"/>
      <c r="U76" s="3"/>
      <c r="V76" s="3"/>
      <c r="W76" s="2"/>
      <c r="X76" s="2"/>
      <c r="Y76" s="2"/>
      <c r="Z76" s="2"/>
      <c r="AA76" s="2"/>
      <c r="AB76" s="2" t="s">
        <v>94</v>
      </c>
      <c r="AC76" s="2"/>
      <c r="AD76" s="2"/>
      <c r="AE76" s="3"/>
      <c r="AF76" s="3"/>
      <c r="AG76" s="3"/>
      <c r="AH76" s="3"/>
    </row>
    <row r="77" spans="1:34">
      <c r="A77" s="18" t="s">
        <v>95</v>
      </c>
      <c r="B77" s="18"/>
      <c r="C77" s="18"/>
      <c r="D77" s="18"/>
      <c r="E77" s="18"/>
      <c r="F77" s="18">
        <v>22</v>
      </c>
      <c r="G77" s="18">
        <v>6</v>
      </c>
      <c r="H77" s="18">
        <v>0</v>
      </c>
      <c r="I77" s="18">
        <v>1</v>
      </c>
      <c r="J77" s="18">
        <v>0</v>
      </c>
      <c r="K77" s="18">
        <v>0</v>
      </c>
      <c r="L77" s="19">
        <v>0</v>
      </c>
      <c r="M77" s="19">
        <v>0</v>
      </c>
      <c r="N77" s="19">
        <v>0</v>
      </c>
      <c r="O77" s="19">
        <v>0</v>
      </c>
      <c r="P77" s="19">
        <v>0</v>
      </c>
      <c r="Q77" s="19">
        <v>0</v>
      </c>
      <c r="R77" s="18">
        <f>R64+F77-G77</f>
        <v>201</v>
      </c>
      <c r="S77" s="18">
        <f>S64+H77-I77</f>
        <v>5</v>
      </c>
      <c r="T77" s="18">
        <f>T64+J77-K77</f>
        <v>5</v>
      </c>
      <c r="U77" s="19">
        <f>U64+L77-M77</f>
        <v>1</v>
      </c>
      <c r="V77" s="19">
        <f>V64+N77-O77</f>
        <v>1</v>
      </c>
      <c r="W77" s="18">
        <f>R77+S77+T77+U77+V77</f>
        <v>213</v>
      </c>
      <c r="X77" s="18"/>
      <c r="Y77" s="18"/>
      <c r="Z77" s="18"/>
      <c r="AA77" s="18"/>
      <c r="AB77" s="18"/>
      <c r="AC77" s="18"/>
      <c r="AD77" s="18"/>
      <c r="AE77" s="19"/>
      <c r="AF77" s="19"/>
      <c r="AG77" s="19"/>
      <c r="AH77" s="19"/>
    </row>
    <row r="78" spans="1:34" ht="66" customHeight="1">
      <c r="A78" s="2" t="s">
        <v>95</v>
      </c>
      <c r="B78" s="2"/>
      <c r="C78" s="2"/>
      <c r="D78" s="2"/>
      <c r="E78" s="2"/>
      <c r="F78" s="2"/>
      <c r="G78" s="2"/>
      <c r="H78" s="2"/>
      <c r="I78" s="2"/>
      <c r="J78" s="2"/>
      <c r="K78" s="2"/>
      <c r="L78" s="3"/>
      <c r="M78" s="3"/>
      <c r="N78" s="3"/>
      <c r="O78" s="3"/>
      <c r="P78" s="3"/>
      <c r="Q78" s="3"/>
      <c r="R78" s="2"/>
      <c r="S78" s="2"/>
      <c r="T78" s="2"/>
      <c r="U78" s="3"/>
      <c r="V78" s="3"/>
      <c r="W78" s="2"/>
      <c r="X78" s="15" t="s">
        <v>96</v>
      </c>
      <c r="Y78" s="15"/>
      <c r="Z78" s="10"/>
      <c r="AA78" s="2"/>
      <c r="AB78" s="2"/>
      <c r="AC78" s="2"/>
      <c r="AD78" s="2"/>
      <c r="AE78" s="3"/>
      <c r="AF78" s="3"/>
      <c r="AG78" s="3"/>
      <c r="AH78" s="3"/>
    </row>
    <row r="79" spans="1:34" ht="29">
      <c r="A79" s="2" t="s">
        <v>95</v>
      </c>
      <c r="B79" s="2"/>
      <c r="C79" s="2"/>
      <c r="D79" s="2"/>
      <c r="E79" s="2"/>
      <c r="F79" s="2"/>
      <c r="G79" s="2"/>
      <c r="H79" s="2"/>
      <c r="I79" s="2"/>
      <c r="J79" s="2"/>
      <c r="K79" s="2"/>
      <c r="L79" s="3"/>
      <c r="M79" s="3"/>
      <c r="N79" s="3"/>
      <c r="O79" s="3"/>
      <c r="P79" s="3"/>
      <c r="Q79" s="3"/>
      <c r="R79" s="2"/>
      <c r="S79" s="2"/>
      <c r="T79" s="2"/>
      <c r="U79" s="3"/>
      <c r="V79" s="3"/>
      <c r="W79" s="2"/>
      <c r="X79" s="2" t="s">
        <v>97</v>
      </c>
      <c r="Y79" s="15"/>
      <c r="Z79" s="10"/>
      <c r="AA79" s="2"/>
      <c r="AB79" s="2"/>
      <c r="AC79" s="2"/>
      <c r="AD79" s="2"/>
      <c r="AE79" s="3"/>
      <c r="AF79" s="3"/>
      <c r="AG79" s="3"/>
      <c r="AH79" s="3"/>
    </row>
    <row r="80" spans="1:34" ht="29">
      <c r="A80" s="2" t="s">
        <v>95</v>
      </c>
      <c r="B80" s="2"/>
      <c r="C80" s="2"/>
      <c r="D80" s="2"/>
      <c r="E80" s="2"/>
      <c r="F80" s="2"/>
      <c r="G80" s="2"/>
      <c r="H80" s="2"/>
      <c r="I80" s="2"/>
      <c r="J80" s="2"/>
      <c r="K80" s="2"/>
      <c r="L80" s="3"/>
      <c r="M80" s="3"/>
      <c r="N80" s="3"/>
      <c r="O80" s="3"/>
      <c r="P80" s="3"/>
      <c r="Q80" s="3"/>
      <c r="R80" s="2"/>
      <c r="S80" s="2"/>
      <c r="T80" s="2"/>
      <c r="U80" s="3"/>
      <c r="V80" s="3"/>
      <c r="W80" s="2"/>
      <c r="X80" s="2" t="s">
        <v>98</v>
      </c>
      <c r="Y80" s="15"/>
      <c r="Z80" s="2"/>
      <c r="AA80" s="2"/>
      <c r="AB80" s="2"/>
      <c r="AC80" s="2"/>
      <c r="AD80" s="2"/>
      <c r="AE80" s="3"/>
      <c r="AF80" s="3"/>
      <c r="AG80" s="3"/>
      <c r="AH80" s="3"/>
    </row>
    <row r="81" spans="1:34" ht="29">
      <c r="A81" s="2" t="s">
        <v>95</v>
      </c>
      <c r="B81" s="2"/>
      <c r="C81" s="2"/>
      <c r="D81" s="2"/>
      <c r="E81" s="2"/>
      <c r="F81" s="2"/>
      <c r="G81" s="2"/>
      <c r="H81" s="2"/>
      <c r="I81" s="2"/>
      <c r="J81" s="2"/>
      <c r="K81" s="2"/>
      <c r="L81" s="3"/>
      <c r="M81" s="3"/>
      <c r="N81" s="3"/>
      <c r="O81" s="3"/>
      <c r="P81" s="3"/>
      <c r="Q81" s="3"/>
      <c r="R81" s="2"/>
      <c r="S81" s="2"/>
      <c r="T81" s="2"/>
      <c r="U81" s="3"/>
      <c r="V81" s="3"/>
      <c r="W81" s="2"/>
      <c r="X81" s="2" t="s">
        <v>99</v>
      </c>
      <c r="Y81" s="15"/>
      <c r="Z81" s="2"/>
      <c r="AA81" s="2"/>
      <c r="AB81" s="2"/>
      <c r="AC81" s="2"/>
      <c r="AD81" s="2"/>
      <c r="AE81" s="3"/>
      <c r="AF81" s="3"/>
      <c r="AG81" s="3"/>
      <c r="AH81" s="3"/>
    </row>
    <row r="82" spans="1:34" ht="29">
      <c r="A82" s="2" t="s">
        <v>95</v>
      </c>
      <c r="B82" s="2"/>
      <c r="C82" s="2"/>
      <c r="D82" s="2"/>
      <c r="E82" s="2"/>
      <c r="F82" s="2"/>
      <c r="G82" s="2"/>
      <c r="H82" s="2"/>
      <c r="I82" s="2"/>
      <c r="J82" s="2"/>
      <c r="K82" s="2"/>
      <c r="L82" s="3"/>
      <c r="M82" s="3"/>
      <c r="N82" s="3"/>
      <c r="O82" s="3"/>
      <c r="P82" s="3"/>
      <c r="Q82" s="3"/>
      <c r="R82" s="2"/>
      <c r="S82" s="2"/>
      <c r="T82" s="2"/>
      <c r="U82" s="3"/>
      <c r="V82" s="3"/>
      <c r="W82" s="2"/>
      <c r="X82" s="2" t="s">
        <v>100</v>
      </c>
      <c r="Y82" s="15"/>
      <c r="Z82" s="2"/>
      <c r="AA82" s="2"/>
      <c r="AB82" s="2"/>
      <c r="AC82" s="2"/>
      <c r="AD82" s="2"/>
      <c r="AE82" s="3"/>
      <c r="AF82" s="3"/>
      <c r="AG82" s="3"/>
      <c r="AH82" s="3"/>
    </row>
    <row r="83" spans="1:34" ht="29">
      <c r="A83" s="2" t="s">
        <v>95</v>
      </c>
      <c r="B83" s="2"/>
      <c r="C83" s="2"/>
      <c r="D83" s="2"/>
      <c r="E83" s="2"/>
      <c r="F83" s="2"/>
      <c r="G83" s="2"/>
      <c r="H83" s="2"/>
      <c r="I83" s="2"/>
      <c r="J83" s="2"/>
      <c r="K83" s="2"/>
      <c r="L83" s="3"/>
      <c r="M83" s="3"/>
      <c r="N83" s="3"/>
      <c r="O83" s="3"/>
      <c r="P83" s="3"/>
      <c r="Q83" s="3"/>
      <c r="R83" s="2"/>
      <c r="S83" s="2"/>
      <c r="T83" s="2"/>
      <c r="U83" s="3"/>
      <c r="V83" s="3"/>
      <c r="W83" s="2"/>
      <c r="X83" s="2" t="s">
        <v>101</v>
      </c>
      <c r="Y83" s="15"/>
      <c r="Z83" s="2"/>
      <c r="AA83" s="2"/>
      <c r="AB83" s="2"/>
      <c r="AC83" s="2"/>
      <c r="AD83" s="2"/>
      <c r="AE83" s="3"/>
      <c r="AF83" s="3"/>
      <c r="AG83" s="3"/>
      <c r="AH83" s="3"/>
    </row>
    <row r="84" spans="1:34" ht="29">
      <c r="A84" s="2" t="s">
        <v>95</v>
      </c>
      <c r="B84" s="2"/>
      <c r="C84" s="2"/>
      <c r="D84" s="2"/>
      <c r="E84" s="2"/>
      <c r="F84" s="2"/>
      <c r="G84" s="2"/>
      <c r="H84" s="2"/>
      <c r="I84" s="2"/>
      <c r="J84" s="2"/>
      <c r="K84" s="2"/>
      <c r="L84" s="3"/>
      <c r="M84" s="3"/>
      <c r="N84" s="3"/>
      <c r="O84" s="3"/>
      <c r="P84" s="3"/>
      <c r="Q84" s="3"/>
      <c r="R84" s="2"/>
      <c r="S84" s="2"/>
      <c r="T84" s="2"/>
      <c r="U84" s="3"/>
      <c r="V84" s="3"/>
      <c r="W84" s="2"/>
      <c r="X84" s="2" t="s">
        <v>102</v>
      </c>
      <c r="Y84" s="2"/>
      <c r="Z84" s="2"/>
      <c r="AA84" s="2"/>
      <c r="AB84" s="2"/>
      <c r="AC84" s="2"/>
      <c r="AD84" s="2"/>
      <c r="AE84" s="3"/>
      <c r="AF84" s="3"/>
      <c r="AG84" s="3"/>
      <c r="AH84" s="3"/>
    </row>
    <row r="85" spans="1:34" ht="29">
      <c r="A85" s="2" t="s">
        <v>95</v>
      </c>
      <c r="B85" s="2"/>
      <c r="C85" s="2"/>
      <c r="D85" s="2"/>
      <c r="E85" s="2"/>
      <c r="F85" s="2"/>
      <c r="G85" s="2"/>
      <c r="H85" s="2"/>
      <c r="I85" s="2"/>
      <c r="J85" s="2"/>
      <c r="K85" s="2"/>
      <c r="L85" s="3"/>
      <c r="M85" s="3"/>
      <c r="N85" s="3"/>
      <c r="O85" s="3"/>
      <c r="P85" s="3"/>
      <c r="Q85" s="3"/>
      <c r="R85" s="2"/>
      <c r="S85" s="2"/>
      <c r="T85" s="2"/>
      <c r="U85" s="3"/>
      <c r="V85" s="3"/>
      <c r="W85" s="2"/>
      <c r="X85" s="2" t="s">
        <v>103</v>
      </c>
      <c r="Y85" s="2"/>
      <c r="Z85" s="2"/>
      <c r="AA85" s="2"/>
      <c r="AB85" s="2"/>
      <c r="AC85" s="2"/>
      <c r="AD85" s="2"/>
      <c r="AE85" s="3"/>
      <c r="AF85" s="3"/>
      <c r="AG85" s="3"/>
      <c r="AH85" s="3"/>
    </row>
    <row r="86" spans="1:34">
      <c r="A86" s="2" t="s">
        <v>95</v>
      </c>
      <c r="B86" s="2"/>
      <c r="C86" s="2"/>
      <c r="D86" s="2"/>
      <c r="E86" s="2"/>
      <c r="F86" s="2"/>
      <c r="G86" s="2"/>
      <c r="H86" s="2"/>
      <c r="I86" s="2"/>
      <c r="J86" s="2"/>
      <c r="K86" s="2"/>
      <c r="L86" s="3"/>
      <c r="M86" s="3"/>
      <c r="N86" s="3"/>
      <c r="O86" s="3"/>
      <c r="P86" s="3"/>
      <c r="Q86" s="3"/>
      <c r="R86" s="2"/>
      <c r="S86" s="2"/>
      <c r="T86" s="2"/>
      <c r="U86" s="3"/>
      <c r="V86" s="3"/>
      <c r="W86" s="2"/>
      <c r="X86" s="2" t="s">
        <v>104</v>
      </c>
      <c r="Y86" s="2"/>
      <c r="Z86" s="2"/>
      <c r="AA86" s="2"/>
      <c r="AB86" s="2"/>
      <c r="AC86" s="2"/>
      <c r="AD86" s="2"/>
      <c r="AE86" s="3"/>
      <c r="AF86" s="3"/>
      <c r="AG86" s="3"/>
      <c r="AH86" s="3"/>
    </row>
    <row r="87" spans="1:34" ht="29">
      <c r="A87" s="2" t="s">
        <v>95</v>
      </c>
      <c r="B87" s="2"/>
      <c r="C87" s="2"/>
      <c r="D87" s="2"/>
      <c r="E87" s="2"/>
      <c r="F87" s="2"/>
      <c r="G87" s="2"/>
      <c r="H87" s="2"/>
      <c r="I87" s="2"/>
      <c r="J87" s="2"/>
      <c r="K87" s="2"/>
      <c r="L87" s="3"/>
      <c r="M87" s="3"/>
      <c r="N87" s="3"/>
      <c r="O87" s="3"/>
      <c r="P87" s="3"/>
      <c r="Q87" s="3"/>
      <c r="R87" s="2"/>
      <c r="S87" s="2"/>
      <c r="T87" s="2"/>
      <c r="U87" s="3"/>
      <c r="V87" s="3"/>
      <c r="W87" s="2"/>
      <c r="X87" s="2" t="s">
        <v>105</v>
      </c>
      <c r="Y87" s="2"/>
      <c r="Z87" s="2"/>
      <c r="AA87" s="2"/>
      <c r="AB87" s="2"/>
      <c r="AC87" s="2"/>
      <c r="AD87" s="2"/>
      <c r="AE87" s="3"/>
      <c r="AF87" s="3"/>
      <c r="AG87" s="3"/>
      <c r="AH87" s="3"/>
    </row>
    <row r="88" spans="1:34" ht="29">
      <c r="A88" s="2" t="s">
        <v>95</v>
      </c>
      <c r="B88" s="2"/>
      <c r="C88" s="2"/>
      <c r="D88" s="2"/>
      <c r="E88" s="2"/>
      <c r="F88" s="2"/>
      <c r="G88" s="2"/>
      <c r="H88" s="2"/>
      <c r="I88" s="2"/>
      <c r="J88" s="2"/>
      <c r="K88" s="2"/>
      <c r="L88" s="3"/>
      <c r="M88" s="3"/>
      <c r="N88" s="3"/>
      <c r="O88" s="3"/>
      <c r="P88" s="3"/>
      <c r="Q88" s="3"/>
      <c r="R88" s="2"/>
      <c r="S88" s="2"/>
      <c r="T88" s="2"/>
      <c r="U88" s="3"/>
      <c r="V88" s="3"/>
      <c r="W88" s="2"/>
      <c r="X88" s="2" t="s">
        <v>106</v>
      </c>
      <c r="Y88" s="2"/>
      <c r="Z88" s="2"/>
      <c r="AA88" s="2"/>
      <c r="AB88" s="2"/>
      <c r="AC88" s="2"/>
      <c r="AD88" s="2"/>
      <c r="AE88" s="3"/>
      <c r="AF88" s="3"/>
      <c r="AG88" s="3"/>
      <c r="AH88" s="3"/>
    </row>
    <row r="89" spans="1:34" ht="29">
      <c r="A89" s="2" t="s">
        <v>95</v>
      </c>
      <c r="B89" s="2"/>
      <c r="C89" s="2"/>
      <c r="D89" s="2"/>
      <c r="E89" s="2"/>
      <c r="F89" s="2"/>
      <c r="G89" s="2"/>
      <c r="H89" s="2"/>
      <c r="I89" s="2"/>
      <c r="J89" s="2"/>
      <c r="K89" s="2"/>
      <c r="L89" s="3"/>
      <c r="M89" s="3"/>
      <c r="N89" s="3"/>
      <c r="O89" s="3"/>
      <c r="P89" s="3"/>
      <c r="Q89" s="3"/>
      <c r="R89" s="2"/>
      <c r="S89" s="2"/>
      <c r="T89" s="2"/>
      <c r="U89" s="3"/>
      <c r="V89" s="3"/>
      <c r="W89" s="2"/>
      <c r="X89" s="2" t="s">
        <v>107</v>
      </c>
      <c r="Y89" s="2"/>
      <c r="Z89" s="2"/>
      <c r="AA89" s="2"/>
      <c r="AB89" s="2"/>
      <c r="AC89" s="2"/>
      <c r="AD89" s="2"/>
      <c r="AE89" s="3"/>
      <c r="AF89" s="3"/>
      <c r="AG89" s="3"/>
      <c r="AH89" s="3"/>
    </row>
    <row r="90" spans="1:34" ht="29">
      <c r="A90" s="2" t="s">
        <v>95</v>
      </c>
      <c r="B90" s="2"/>
      <c r="C90" s="2"/>
      <c r="D90" s="2"/>
      <c r="E90" s="2"/>
      <c r="F90" s="2"/>
      <c r="G90" s="2"/>
      <c r="H90" s="2"/>
      <c r="I90" s="2"/>
      <c r="J90" s="2"/>
      <c r="K90" s="2"/>
      <c r="L90" s="3"/>
      <c r="M90" s="3"/>
      <c r="N90" s="3"/>
      <c r="O90" s="3"/>
      <c r="P90" s="3"/>
      <c r="Q90" s="3"/>
      <c r="R90" s="2"/>
      <c r="S90" s="2"/>
      <c r="T90" s="2"/>
      <c r="U90" s="3"/>
      <c r="V90" s="3"/>
      <c r="W90" s="2"/>
      <c r="X90" s="2" t="s">
        <v>108</v>
      </c>
      <c r="Y90" s="2"/>
      <c r="Z90" s="2"/>
      <c r="AA90" s="2"/>
      <c r="AB90" s="2"/>
      <c r="AC90" s="2"/>
      <c r="AD90" s="2"/>
      <c r="AE90" s="3"/>
      <c r="AF90" s="3"/>
      <c r="AG90" s="3"/>
      <c r="AH90" s="3"/>
    </row>
    <row r="91" spans="1:34" ht="29">
      <c r="A91" s="2" t="s">
        <v>95</v>
      </c>
      <c r="B91" s="2"/>
      <c r="C91" s="2"/>
      <c r="D91" s="2"/>
      <c r="E91" s="2"/>
      <c r="F91" s="2"/>
      <c r="G91" s="2"/>
      <c r="H91" s="2"/>
      <c r="I91" s="2"/>
      <c r="J91" s="2"/>
      <c r="K91" s="2"/>
      <c r="L91" s="3"/>
      <c r="M91" s="3"/>
      <c r="N91" s="3"/>
      <c r="O91" s="3"/>
      <c r="P91" s="3"/>
      <c r="Q91" s="3"/>
      <c r="R91" s="2"/>
      <c r="S91" s="2"/>
      <c r="T91" s="2"/>
      <c r="U91" s="3"/>
      <c r="V91" s="3"/>
      <c r="W91" s="2"/>
      <c r="X91" s="2" t="s">
        <v>109</v>
      </c>
      <c r="Y91" s="2"/>
      <c r="Z91" s="2"/>
      <c r="AA91" s="2"/>
      <c r="AB91" s="2"/>
      <c r="AC91" s="2"/>
      <c r="AD91" s="2"/>
      <c r="AE91" s="3"/>
      <c r="AF91" s="3"/>
      <c r="AG91" s="3"/>
      <c r="AH91" s="3"/>
    </row>
    <row r="92" spans="1:34" ht="29">
      <c r="A92" s="2" t="s">
        <v>95</v>
      </c>
      <c r="B92" s="2"/>
      <c r="C92" s="2"/>
      <c r="D92" s="2"/>
      <c r="E92" s="2"/>
      <c r="F92" s="2"/>
      <c r="G92" s="2"/>
      <c r="H92" s="2"/>
      <c r="I92" s="2"/>
      <c r="J92" s="2"/>
      <c r="K92" s="2"/>
      <c r="L92" s="3"/>
      <c r="M92" s="3"/>
      <c r="N92" s="3"/>
      <c r="O92" s="3"/>
      <c r="P92" s="3"/>
      <c r="Q92" s="3"/>
      <c r="R92" s="2"/>
      <c r="S92" s="2"/>
      <c r="T92" s="2"/>
      <c r="U92" s="3"/>
      <c r="V92" s="3"/>
      <c r="W92" s="2"/>
      <c r="X92" s="2" t="s">
        <v>110</v>
      </c>
      <c r="Y92" s="2"/>
      <c r="Z92" s="2"/>
      <c r="AA92" s="2"/>
      <c r="AB92" s="2"/>
      <c r="AC92" s="2"/>
      <c r="AD92" s="2"/>
      <c r="AE92" s="3"/>
      <c r="AF92" s="3"/>
      <c r="AG92" s="3"/>
      <c r="AH92" s="3"/>
    </row>
    <row r="93" spans="1:34" ht="29">
      <c r="A93" s="2" t="s">
        <v>95</v>
      </c>
      <c r="B93" s="2"/>
      <c r="C93" s="2"/>
      <c r="D93" s="2"/>
      <c r="E93" s="2"/>
      <c r="F93" s="2"/>
      <c r="G93" s="2"/>
      <c r="H93" s="2"/>
      <c r="I93" s="2"/>
      <c r="J93" s="2"/>
      <c r="K93" s="2"/>
      <c r="L93" s="3"/>
      <c r="M93" s="3"/>
      <c r="N93" s="3"/>
      <c r="O93" s="3"/>
      <c r="P93" s="3"/>
      <c r="Q93" s="3"/>
      <c r="R93" s="2"/>
      <c r="S93" s="2"/>
      <c r="T93" s="2"/>
      <c r="U93" s="3"/>
      <c r="V93" s="3"/>
      <c r="W93" s="2"/>
      <c r="X93" s="2" t="s">
        <v>111</v>
      </c>
      <c r="Y93" s="2"/>
      <c r="Z93" s="2"/>
      <c r="AA93" s="2"/>
      <c r="AB93" s="2"/>
      <c r="AC93" s="2"/>
      <c r="AD93" s="2"/>
      <c r="AE93" s="3"/>
      <c r="AF93" s="3"/>
      <c r="AG93" s="3"/>
      <c r="AH93" s="3"/>
    </row>
    <row r="94" spans="1:34" ht="29">
      <c r="A94" s="2" t="s">
        <v>95</v>
      </c>
      <c r="B94" s="2"/>
      <c r="C94" s="2"/>
      <c r="D94" s="2"/>
      <c r="E94" s="2"/>
      <c r="F94" s="2"/>
      <c r="G94" s="2"/>
      <c r="H94" s="2"/>
      <c r="I94" s="2"/>
      <c r="J94" s="2"/>
      <c r="K94" s="2"/>
      <c r="L94" s="3"/>
      <c r="M94" s="3"/>
      <c r="N94" s="3"/>
      <c r="O94" s="3"/>
      <c r="P94" s="3"/>
      <c r="Q94" s="3"/>
      <c r="R94" s="2"/>
      <c r="S94" s="2"/>
      <c r="T94" s="2"/>
      <c r="U94" s="3"/>
      <c r="V94" s="3"/>
      <c r="W94" s="2"/>
      <c r="X94" s="2" t="s">
        <v>112</v>
      </c>
      <c r="Y94" s="2"/>
      <c r="Z94" s="2"/>
      <c r="AA94" s="2"/>
      <c r="AB94" s="2"/>
      <c r="AC94" s="2"/>
      <c r="AD94" s="2"/>
      <c r="AE94" s="3"/>
      <c r="AF94" s="3"/>
      <c r="AG94" s="3"/>
      <c r="AH94" s="3"/>
    </row>
    <row r="95" spans="1:34">
      <c r="A95" s="2" t="s">
        <v>95</v>
      </c>
      <c r="B95" s="2"/>
      <c r="C95" s="2"/>
      <c r="D95" s="2"/>
      <c r="E95" s="2"/>
      <c r="F95" s="2"/>
      <c r="G95" s="2"/>
      <c r="H95" s="2"/>
      <c r="I95" s="2"/>
      <c r="J95" s="2"/>
      <c r="K95" s="2"/>
      <c r="L95" s="3"/>
      <c r="M95" s="3"/>
      <c r="N95" s="3"/>
      <c r="O95" s="3"/>
      <c r="P95" s="3"/>
      <c r="Q95" s="3"/>
      <c r="R95" s="2"/>
      <c r="S95" s="2"/>
      <c r="T95" s="2"/>
      <c r="U95" s="3"/>
      <c r="V95" s="3"/>
      <c r="W95" s="2"/>
      <c r="X95" s="2" t="s">
        <v>113</v>
      </c>
      <c r="Y95" s="2"/>
      <c r="Z95" s="2"/>
      <c r="AA95" s="2"/>
      <c r="AB95" s="2"/>
      <c r="AC95" s="2"/>
      <c r="AD95" s="2"/>
      <c r="AE95" s="3"/>
      <c r="AF95" s="3"/>
      <c r="AG95" s="3"/>
      <c r="AH95" s="3"/>
    </row>
    <row r="96" spans="1:34">
      <c r="A96" s="2" t="s">
        <v>95</v>
      </c>
      <c r="B96" s="2"/>
      <c r="C96" s="2"/>
      <c r="D96" s="2"/>
      <c r="E96" s="2"/>
      <c r="F96" s="2"/>
      <c r="G96" s="2"/>
      <c r="H96" s="2"/>
      <c r="I96" s="2"/>
      <c r="J96" s="2"/>
      <c r="K96" s="2"/>
      <c r="L96" s="3"/>
      <c r="M96" s="3"/>
      <c r="N96" s="3"/>
      <c r="O96" s="3"/>
      <c r="P96" s="3"/>
      <c r="Q96" s="3"/>
      <c r="R96" s="2"/>
      <c r="S96" s="2"/>
      <c r="T96" s="2"/>
      <c r="U96" s="3"/>
      <c r="V96" s="3"/>
      <c r="W96" s="2"/>
      <c r="X96" s="2" t="s">
        <v>114</v>
      </c>
      <c r="Y96" s="2"/>
      <c r="Z96" s="2"/>
      <c r="AA96" s="2"/>
      <c r="AB96" s="2"/>
      <c r="AC96" s="2"/>
      <c r="AD96" s="2"/>
      <c r="AE96" s="3"/>
      <c r="AF96" s="3"/>
      <c r="AG96" s="3"/>
      <c r="AH96" s="3"/>
    </row>
    <row r="97" spans="1:34">
      <c r="A97" s="2" t="s">
        <v>95</v>
      </c>
      <c r="B97" s="2"/>
      <c r="C97" s="2"/>
      <c r="D97" s="2"/>
      <c r="E97" s="2"/>
      <c r="F97" s="2"/>
      <c r="G97" s="2"/>
      <c r="H97" s="2"/>
      <c r="I97" s="2"/>
      <c r="J97" s="2"/>
      <c r="K97" s="2"/>
      <c r="L97" s="3"/>
      <c r="M97" s="3"/>
      <c r="N97" s="3"/>
      <c r="O97" s="3"/>
      <c r="P97" s="3"/>
      <c r="Q97" s="3"/>
      <c r="R97" s="2"/>
      <c r="S97" s="2"/>
      <c r="T97" s="2"/>
      <c r="U97" s="3"/>
      <c r="V97" s="3"/>
      <c r="W97" s="2"/>
      <c r="X97" s="2" t="s">
        <v>115</v>
      </c>
      <c r="Y97" s="2"/>
      <c r="Z97" s="2"/>
      <c r="AA97" s="2"/>
      <c r="AB97" s="2"/>
      <c r="AC97" s="2"/>
      <c r="AD97" s="2"/>
      <c r="AE97" s="3"/>
      <c r="AF97" s="3"/>
      <c r="AG97" s="3"/>
      <c r="AH97" s="3"/>
    </row>
    <row r="98" spans="1:34" ht="29">
      <c r="A98" s="2" t="s">
        <v>95</v>
      </c>
      <c r="B98" s="2"/>
      <c r="C98" s="2"/>
      <c r="D98" s="2"/>
      <c r="E98" s="2"/>
      <c r="F98" s="2"/>
      <c r="G98" s="2"/>
      <c r="H98" s="2"/>
      <c r="I98" s="2"/>
      <c r="J98" s="2"/>
      <c r="K98" s="2"/>
      <c r="L98" s="3"/>
      <c r="M98" s="3"/>
      <c r="N98" s="3"/>
      <c r="O98" s="3"/>
      <c r="P98" s="3"/>
      <c r="Q98" s="3"/>
      <c r="R98" s="2"/>
      <c r="S98" s="2"/>
      <c r="T98" s="2"/>
      <c r="U98" s="3"/>
      <c r="V98" s="3"/>
      <c r="W98" s="2"/>
      <c r="X98" s="2" t="s">
        <v>116</v>
      </c>
      <c r="Y98" s="2"/>
      <c r="Z98" s="2"/>
      <c r="AA98" s="2"/>
      <c r="AB98" s="2"/>
      <c r="AC98" s="2"/>
      <c r="AD98" s="2"/>
      <c r="AE98" s="3"/>
      <c r="AF98" s="3"/>
      <c r="AG98" s="3"/>
      <c r="AH98" s="3"/>
    </row>
    <row r="99" spans="1:34">
      <c r="A99" s="2" t="s">
        <v>95</v>
      </c>
      <c r="B99" s="2"/>
      <c r="C99" s="2"/>
      <c r="D99" s="2"/>
      <c r="E99" s="2"/>
      <c r="F99" s="2"/>
      <c r="G99" s="2"/>
      <c r="H99" s="2"/>
      <c r="I99" s="2"/>
      <c r="J99" s="2"/>
      <c r="K99" s="2"/>
      <c r="L99" s="3"/>
      <c r="M99" s="3"/>
      <c r="N99" s="3"/>
      <c r="O99" s="3"/>
      <c r="P99" s="3"/>
      <c r="Q99" s="3"/>
      <c r="R99" s="2"/>
      <c r="S99" s="2"/>
      <c r="T99" s="2"/>
      <c r="U99" s="3"/>
      <c r="V99" s="3"/>
      <c r="W99" s="2"/>
      <c r="X99" s="2" t="s">
        <v>117</v>
      </c>
      <c r="Y99" s="2"/>
      <c r="Z99" s="2"/>
      <c r="AA99" s="2"/>
      <c r="AB99" s="2"/>
      <c r="AC99" s="2"/>
      <c r="AD99" s="2"/>
      <c r="AE99" s="3"/>
      <c r="AF99" s="3"/>
      <c r="AG99" s="3"/>
      <c r="AH99" s="3"/>
    </row>
    <row r="100" spans="1:34" ht="29">
      <c r="A100" s="2"/>
      <c r="B100" s="2"/>
      <c r="C100" s="2"/>
      <c r="D100" s="2"/>
      <c r="E100" s="2"/>
      <c r="F100" s="2"/>
      <c r="G100" s="2"/>
      <c r="H100" s="2"/>
      <c r="I100" s="2"/>
      <c r="J100" s="2"/>
      <c r="K100" s="2"/>
      <c r="L100" s="3"/>
      <c r="M100" s="3"/>
      <c r="N100" s="3"/>
      <c r="O100" s="3"/>
      <c r="P100" s="3"/>
      <c r="Q100" s="3"/>
      <c r="R100" s="2"/>
      <c r="S100" s="2"/>
      <c r="T100" s="2"/>
      <c r="U100" s="3"/>
      <c r="V100" s="3"/>
      <c r="W100" s="2"/>
      <c r="X100" s="2"/>
      <c r="Y100" s="2"/>
      <c r="Z100" s="2" t="s">
        <v>85</v>
      </c>
      <c r="AA100" s="2"/>
      <c r="AB100" s="2"/>
      <c r="AC100" s="2"/>
      <c r="AD100" s="2"/>
      <c r="AE100" s="3"/>
      <c r="AF100" s="3"/>
      <c r="AG100" s="3"/>
      <c r="AH100" s="3"/>
    </row>
    <row r="101" spans="1:34">
      <c r="A101" s="2"/>
      <c r="B101" s="2"/>
      <c r="C101" s="2"/>
      <c r="D101" s="2"/>
      <c r="E101" s="2"/>
      <c r="F101" s="2"/>
      <c r="G101" s="2"/>
      <c r="H101" s="2"/>
      <c r="I101" s="2"/>
      <c r="J101" s="2"/>
      <c r="K101" s="2"/>
      <c r="L101" s="3"/>
      <c r="M101" s="3"/>
      <c r="N101" s="3"/>
      <c r="O101" s="3"/>
      <c r="P101" s="3"/>
      <c r="Q101" s="3"/>
      <c r="R101" s="2"/>
      <c r="S101" s="2"/>
      <c r="T101" s="2"/>
      <c r="U101" s="3"/>
      <c r="V101" s="3"/>
      <c r="W101" s="2"/>
      <c r="X101" s="2"/>
      <c r="Y101" s="2"/>
      <c r="Z101" s="2" t="s">
        <v>118</v>
      </c>
      <c r="AA101" s="2"/>
      <c r="AB101" s="2"/>
      <c r="AC101" s="2"/>
      <c r="AD101" s="2"/>
      <c r="AE101" s="3"/>
      <c r="AF101" s="3"/>
      <c r="AG101" s="3"/>
      <c r="AH101" s="3"/>
    </row>
    <row r="102" spans="1:34">
      <c r="A102" s="2"/>
      <c r="B102" s="2"/>
      <c r="C102" s="2"/>
      <c r="D102" s="2"/>
      <c r="E102" s="2"/>
      <c r="F102" s="2"/>
      <c r="G102" s="2"/>
      <c r="H102" s="2"/>
      <c r="I102" s="2"/>
      <c r="J102" s="2"/>
      <c r="K102" s="2"/>
      <c r="L102" s="3"/>
      <c r="M102" s="3"/>
      <c r="N102" s="3"/>
      <c r="O102" s="3"/>
      <c r="P102" s="3"/>
      <c r="Q102" s="3"/>
      <c r="R102" s="2"/>
      <c r="S102" s="2"/>
      <c r="T102" s="2"/>
      <c r="U102" s="3"/>
      <c r="V102" s="3"/>
      <c r="W102" s="2"/>
      <c r="X102" s="2"/>
      <c r="Y102" s="2"/>
      <c r="Z102" s="2" t="s">
        <v>119</v>
      </c>
      <c r="AA102" s="2"/>
      <c r="AB102" s="2"/>
      <c r="AC102" s="2"/>
      <c r="AD102" s="2"/>
      <c r="AE102" s="3"/>
      <c r="AF102" s="3"/>
      <c r="AG102" s="3"/>
      <c r="AH102" s="3"/>
    </row>
    <row r="103" spans="1:34">
      <c r="A103" s="2"/>
      <c r="B103" s="2"/>
      <c r="C103" s="2"/>
      <c r="D103" s="2"/>
      <c r="E103" s="2"/>
      <c r="F103" s="2"/>
      <c r="G103" s="2"/>
      <c r="H103" s="2"/>
      <c r="I103" s="2"/>
      <c r="J103" s="2"/>
      <c r="K103" s="2"/>
      <c r="L103" s="3"/>
      <c r="M103" s="3"/>
      <c r="N103" s="3"/>
      <c r="O103" s="3"/>
      <c r="P103" s="3"/>
      <c r="Q103" s="3"/>
      <c r="R103" s="2"/>
      <c r="S103" s="2"/>
      <c r="T103" s="2"/>
      <c r="U103" s="3"/>
      <c r="V103" s="3"/>
      <c r="W103" s="2"/>
      <c r="X103" s="2"/>
      <c r="Y103" s="2"/>
      <c r="Z103" s="2" t="s">
        <v>120</v>
      </c>
      <c r="AA103" s="2"/>
      <c r="AB103" s="2"/>
      <c r="AC103" s="2"/>
      <c r="AD103" s="2"/>
      <c r="AE103" s="3"/>
      <c r="AF103" s="3"/>
      <c r="AG103" s="3"/>
      <c r="AH103" s="3"/>
    </row>
    <row r="104" spans="1:34">
      <c r="A104" s="2"/>
      <c r="B104" s="2"/>
      <c r="C104" s="2"/>
      <c r="D104" s="2"/>
      <c r="E104" s="2"/>
      <c r="F104" s="2"/>
      <c r="G104" s="2"/>
      <c r="H104" s="2"/>
      <c r="I104" s="2"/>
      <c r="J104" s="2"/>
      <c r="K104" s="2"/>
      <c r="L104" s="3"/>
      <c r="M104" s="3"/>
      <c r="N104" s="3"/>
      <c r="O104" s="3"/>
      <c r="P104" s="3"/>
      <c r="Q104" s="3"/>
      <c r="R104" s="2"/>
      <c r="S104" s="2"/>
      <c r="T104" s="2"/>
      <c r="U104" s="3"/>
      <c r="V104" s="3"/>
      <c r="W104" s="2"/>
      <c r="X104" s="2"/>
      <c r="Y104" s="2"/>
      <c r="Z104" s="2" t="s">
        <v>121</v>
      </c>
      <c r="AA104" s="2"/>
      <c r="AB104" s="2"/>
      <c r="AC104" s="2"/>
      <c r="AD104" s="2"/>
      <c r="AE104" s="3"/>
      <c r="AF104" s="3"/>
      <c r="AG104" s="3"/>
      <c r="AH104" s="3"/>
    </row>
    <row r="105" spans="1:34">
      <c r="A105" s="2"/>
      <c r="B105" s="2"/>
      <c r="C105" s="2"/>
      <c r="D105" s="2"/>
      <c r="E105" s="2"/>
      <c r="F105" s="2"/>
      <c r="G105" s="2"/>
      <c r="H105" s="2"/>
      <c r="I105" s="2"/>
      <c r="J105" s="2"/>
      <c r="K105" s="2"/>
      <c r="L105" s="3"/>
      <c r="M105" s="3"/>
      <c r="N105" s="3"/>
      <c r="O105" s="3"/>
      <c r="P105" s="3"/>
      <c r="Q105" s="3"/>
      <c r="R105" s="2"/>
      <c r="S105" s="2"/>
      <c r="T105" s="2"/>
      <c r="U105" s="3"/>
      <c r="V105" s="3"/>
      <c r="W105" s="2"/>
      <c r="X105" s="2"/>
      <c r="Y105" s="2"/>
      <c r="Z105" s="2" t="s">
        <v>122</v>
      </c>
      <c r="AA105" s="2"/>
      <c r="AB105" s="2"/>
      <c r="AC105" s="2"/>
      <c r="AD105" s="2"/>
      <c r="AE105" s="3"/>
      <c r="AF105" s="3"/>
      <c r="AG105" s="3"/>
      <c r="AH105" s="3"/>
    </row>
    <row r="106" spans="1:34">
      <c r="A106" s="2"/>
      <c r="B106" s="2"/>
      <c r="C106" s="2"/>
      <c r="D106" s="2"/>
      <c r="E106" s="2"/>
      <c r="F106" s="2"/>
      <c r="G106" s="2"/>
      <c r="H106" s="2"/>
      <c r="I106" s="2"/>
      <c r="J106" s="2"/>
      <c r="K106" s="2"/>
      <c r="L106" s="3"/>
      <c r="M106" s="3"/>
      <c r="N106" s="3"/>
      <c r="O106" s="3"/>
      <c r="P106" s="3"/>
      <c r="Q106" s="3"/>
      <c r="R106" s="2"/>
      <c r="S106" s="2"/>
      <c r="T106" s="2"/>
      <c r="U106" s="3"/>
      <c r="V106" s="3"/>
      <c r="W106" s="2"/>
      <c r="X106" s="2"/>
      <c r="Y106" s="2"/>
      <c r="Z106" s="2"/>
      <c r="AA106" s="2"/>
      <c r="AB106" s="2" t="s">
        <v>123</v>
      </c>
      <c r="AC106" s="2"/>
      <c r="AD106" s="2"/>
      <c r="AE106" s="3"/>
      <c r="AF106" s="3"/>
      <c r="AG106" s="3"/>
      <c r="AH106" s="3"/>
    </row>
    <row r="107" spans="1:34">
      <c r="A107" s="18" t="s">
        <v>124</v>
      </c>
      <c r="B107" s="18"/>
      <c r="C107" s="18"/>
      <c r="D107" s="18"/>
      <c r="E107" s="18"/>
      <c r="F107" s="18">
        <v>20</v>
      </c>
      <c r="G107" s="18">
        <v>1</v>
      </c>
      <c r="H107" s="18">
        <v>1</v>
      </c>
      <c r="I107" s="18">
        <v>0</v>
      </c>
      <c r="J107" s="18">
        <v>0</v>
      </c>
      <c r="K107" s="18">
        <v>0</v>
      </c>
      <c r="L107" s="19">
        <v>0</v>
      </c>
      <c r="M107" s="19">
        <v>0</v>
      </c>
      <c r="N107" s="19">
        <v>1</v>
      </c>
      <c r="O107" s="19">
        <v>0</v>
      </c>
      <c r="P107" s="19">
        <v>0</v>
      </c>
      <c r="Q107" s="19">
        <v>0</v>
      </c>
      <c r="R107" s="18">
        <f>R77+F107-G107</f>
        <v>220</v>
      </c>
      <c r="S107" s="18">
        <f>S77+H107-I107</f>
        <v>6</v>
      </c>
      <c r="T107" s="18">
        <f>T77+J107-K107</f>
        <v>5</v>
      </c>
      <c r="U107" s="19">
        <f>U77</f>
        <v>1</v>
      </c>
      <c r="V107" s="19">
        <f>V77+N107-O107</f>
        <v>2</v>
      </c>
      <c r="W107" s="18">
        <f>R107+S107+T107+U107+V107</f>
        <v>234</v>
      </c>
      <c r="X107" s="18"/>
      <c r="Y107" s="18"/>
      <c r="Z107" s="18"/>
      <c r="AA107" s="18"/>
      <c r="AB107" s="18"/>
      <c r="AC107" s="18"/>
      <c r="AD107" s="18"/>
      <c r="AE107" s="19"/>
      <c r="AF107" s="19"/>
      <c r="AG107" s="19"/>
      <c r="AH107" s="19"/>
    </row>
    <row r="108" spans="1:34" ht="24">
      <c r="A108" s="2" t="s">
        <v>124</v>
      </c>
      <c r="B108" s="2"/>
      <c r="C108" s="2"/>
      <c r="D108" s="2"/>
      <c r="E108" s="2"/>
      <c r="F108" s="2"/>
      <c r="G108" s="2"/>
      <c r="H108" s="2"/>
      <c r="I108" s="2"/>
      <c r="J108" s="2"/>
      <c r="K108" s="2"/>
      <c r="L108" s="3"/>
      <c r="M108" s="3"/>
      <c r="N108" s="3"/>
      <c r="O108" s="3"/>
      <c r="P108" s="3"/>
      <c r="Q108" s="3"/>
      <c r="R108" s="2"/>
      <c r="S108" s="2"/>
      <c r="T108" s="2"/>
      <c r="U108" s="3"/>
      <c r="V108" s="3"/>
      <c r="W108" s="2"/>
      <c r="X108" s="15" t="s">
        <v>125</v>
      </c>
      <c r="Y108" s="15"/>
      <c r="Z108" s="2"/>
      <c r="AA108" s="2"/>
      <c r="AB108" s="2"/>
      <c r="AC108" s="2"/>
      <c r="AD108" s="2"/>
      <c r="AE108" s="3"/>
      <c r="AF108" s="3"/>
      <c r="AG108" s="3"/>
      <c r="AH108" s="3"/>
    </row>
    <row r="109" spans="1:34">
      <c r="A109" s="2" t="s">
        <v>124</v>
      </c>
      <c r="B109" s="2"/>
      <c r="C109" s="2"/>
      <c r="D109" s="2"/>
      <c r="E109" s="2"/>
      <c r="F109" s="2"/>
      <c r="G109" s="2"/>
      <c r="H109" s="2"/>
      <c r="I109" s="2"/>
      <c r="J109" s="2"/>
      <c r="K109" s="2"/>
      <c r="L109" s="3"/>
      <c r="M109" s="3"/>
      <c r="N109" s="3"/>
      <c r="O109" s="3"/>
      <c r="P109" s="3"/>
      <c r="Q109" s="3"/>
      <c r="R109" s="2"/>
      <c r="S109" s="2"/>
      <c r="T109" s="2"/>
      <c r="U109" s="3"/>
      <c r="V109" s="3"/>
      <c r="W109" s="2"/>
      <c r="X109" s="15" t="s">
        <v>126</v>
      </c>
      <c r="Y109" s="15"/>
      <c r="Z109" s="2"/>
      <c r="AA109" s="2"/>
      <c r="AB109" s="2"/>
      <c r="AC109" s="2"/>
      <c r="AD109" s="2"/>
      <c r="AE109" s="3"/>
      <c r="AF109" s="3"/>
      <c r="AG109" s="3"/>
      <c r="AH109" s="3"/>
    </row>
    <row r="110" spans="1:34">
      <c r="A110" s="2" t="s">
        <v>124</v>
      </c>
      <c r="B110" s="2"/>
      <c r="C110" s="2"/>
      <c r="D110" s="2"/>
      <c r="E110" s="2"/>
      <c r="F110" s="2"/>
      <c r="G110" s="2"/>
      <c r="H110" s="2"/>
      <c r="I110" s="2"/>
      <c r="J110" s="2"/>
      <c r="K110" s="2"/>
      <c r="L110" s="3"/>
      <c r="M110" s="3"/>
      <c r="N110" s="3"/>
      <c r="O110" s="3"/>
      <c r="P110" s="3"/>
      <c r="Q110" s="3"/>
      <c r="R110" s="2"/>
      <c r="S110" s="2"/>
      <c r="T110" s="2"/>
      <c r="U110" s="3"/>
      <c r="V110" s="3"/>
      <c r="W110" s="2"/>
      <c r="X110" s="15" t="s">
        <v>127</v>
      </c>
      <c r="Y110" s="15"/>
      <c r="Z110" s="2"/>
      <c r="AA110" s="2"/>
      <c r="AB110" s="2"/>
      <c r="AC110" s="2"/>
      <c r="AD110" s="2"/>
      <c r="AE110" s="3"/>
      <c r="AF110" s="3"/>
      <c r="AG110" s="3"/>
      <c r="AH110" s="3"/>
    </row>
    <row r="111" spans="1:34">
      <c r="A111" s="2" t="s">
        <v>124</v>
      </c>
      <c r="B111" s="2"/>
      <c r="C111" s="2"/>
      <c r="D111" s="2"/>
      <c r="E111" s="2"/>
      <c r="F111" s="2"/>
      <c r="G111" s="2"/>
      <c r="H111" s="2"/>
      <c r="I111" s="2"/>
      <c r="J111" s="2"/>
      <c r="K111" s="2"/>
      <c r="L111" s="3"/>
      <c r="M111" s="3"/>
      <c r="N111" s="3"/>
      <c r="O111" s="3"/>
      <c r="P111" s="3"/>
      <c r="Q111" s="3"/>
      <c r="R111" s="2"/>
      <c r="S111" s="2"/>
      <c r="T111" s="2"/>
      <c r="U111" s="3"/>
      <c r="V111" s="3"/>
      <c r="W111" s="2"/>
      <c r="X111" s="15" t="s">
        <v>128</v>
      </c>
      <c r="Y111" s="15"/>
      <c r="Z111" s="2"/>
      <c r="AA111" s="2"/>
      <c r="AB111" s="2"/>
      <c r="AC111" s="2"/>
      <c r="AD111" s="2"/>
      <c r="AE111" s="3"/>
      <c r="AF111" s="3"/>
      <c r="AG111" s="3"/>
      <c r="AH111" s="3"/>
    </row>
    <row r="112" spans="1:34" ht="24">
      <c r="A112" s="2" t="s">
        <v>124</v>
      </c>
      <c r="B112" s="2"/>
      <c r="C112" s="2"/>
      <c r="D112" s="2"/>
      <c r="E112" s="2"/>
      <c r="F112" s="2"/>
      <c r="G112" s="2"/>
      <c r="H112" s="2"/>
      <c r="I112" s="2"/>
      <c r="J112" s="2"/>
      <c r="K112" s="2"/>
      <c r="L112" s="3"/>
      <c r="M112" s="3"/>
      <c r="N112" s="3"/>
      <c r="O112" s="3"/>
      <c r="P112" s="3"/>
      <c r="Q112" s="3"/>
      <c r="R112" s="2"/>
      <c r="S112" s="2"/>
      <c r="T112" s="2"/>
      <c r="U112" s="3"/>
      <c r="V112" s="3"/>
      <c r="W112" s="2"/>
      <c r="X112" s="15" t="s">
        <v>129</v>
      </c>
      <c r="Y112" s="15"/>
      <c r="Z112" s="2"/>
      <c r="AA112" s="2"/>
      <c r="AB112" s="2"/>
      <c r="AC112" s="2"/>
      <c r="AD112" s="2"/>
      <c r="AE112" s="3"/>
      <c r="AF112" s="3"/>
      <c r="AG112" s="3"/>
      <c r="AH112" s="3"/>
    </row>
    <row r="113" spans="1:34" ht="24">
      <c r="A113" s="2" t="s">
        <v>124</v>
      </c>
      <c r="B113" s="2"/>
      <c r="C113" s="2"/>
      <c r="D113" s="2"/>
      <c r="E113" s="2"/>
      <c r="F113" s="2"/>
      <c r="G113" s="2"/>
      <c r="H113" s="2"/>
      <c r="I113" s="2"/>
      <c r="J113" s="2"/>
      <c r="K113" s="2"/>
      <c r="L113" s="3"/>
      <c r="M113" s="3"/>
      <c r="N113" s="3"/>
      <c r="O113" s="3"/>
      <c r="P113" s="3"/>
      <c r="Q113" s="3"/>
      <c r="R113" s="2"/>
      <c r="S113" s="2"/>
      <c r="T113" s="2"/>
      <c r="U113" s="3"/>
      <c r="V113" s="3"/>
      <c r="W113" s="2"/>
      <c r="X113" s="15" t="s">
        <v>130</v>
      </c>
      <c r="Y113" s="15"/>
      <c r="Z113" s="2"/>
      <c r="AA113" s="2"/>
      <c r="AB113" s="2"/>
      <c r="AC113" s="2"/>
      <c r="AD113" s="2"/>
      <c r="AE113" s="3"/>
      <c r="AF113" s="3"/>
      <c r="AG113" s="3"/>
      <c r="AH113" s="3"/>
    </row>
    <row r="114" spans="1:34">
      <c r="A114" s="2" t="s">
        <v>124</v>
      </c>
      <c r="B114" s="2"/>
      <c r="C114" s="2"/>
      <c r="D114" s="2"/>
      <c r="E114" s="2"/>
      <c r="F114" s="2"/>
      <c r="G114" s="2"/>
      <c r="H114" s="2"/>
      <c r="I114" s="2"/>
      <c r="J114" s="2"/>
      <c r="K114" s="2"/>
      <c r="L114" s="3"/>
      <c r="M114" s="3"/>
      <c r="N114" s="3"/>
      <c r="O114" s="3"/>
      <c r="P114" s="3"/>
      <c r="Q114" s="3"/>
      <c r="R114" s="2"/>
      <c r="S114" s="2"/>
      <c r="T114" s="2"/>
      <c r="U114" s="3"/>
      <c r="V114" s="3"/>
      <c r="W114" s="2"/>
      <c r="X114" s="15" t="s">
        <v>131</v>
      </c>
      <c r="Y114" s="15"/>
      <c r="Z114" s="2"/>
      <c r="AA114" s="2"/>
      <c r="AB114" s="2"/>
      <c r="AC114" s="2"/>
      <c r="AD114" s="2"/>
      <c r="AE114" s="3"/>
      <c r="AF114" s="3"/>
      <c r="AG114" s="3"/>
      <c r="AH114" s="3"/>
    </row>
    <row r="115" spans="1:34" ht="24">
      <c r="A115" s="2" t="s">
        <v>124</v>
      </c>
      <c r="B115" s="2"/>
      <c r="C115" s="2"/>
      <c r="D115" s="2"/>
      <c r="E115" s="2"/>
      <c r="F115" s="2"/>
      <c r="G115" s="2"/>
      <c r="H115" s="2"/>
      <c r="I115" s="2"/>
      <c r="J115" s="2"/>
      <c r="K115" s="2"/>
      <c r="L115" s="3"/>
      <c r="M115" s="3"/>
      <c r="N115" s="3"/>
      <c r="O115" s="3"/>
      <c r="P115" s="3"/>
      <c r="Q115" s="3"/>
      <c r="R115" s="2"/>
      <c r="S115" s="2"/>
      <c r="T115" s="2"/>
      <c r="U115" s="3"/>
      <c r="V115" s="3"/>
      <c r="W115" s="2"/>
      <c r="X115" s="15" t="s">
        <v>132</v>
      </c>
      <c r="Y115" s="15"/>
      <c r="Z115" s="2"/>
      <c r="AA115" s="2"/>
      <c r="AB115" s="2"/>
      <c r="AC115" s="2"/>
      <c r="AD115" s="2"/>
      <c r="AE115" s="3"/>
      <c r="AF115" s="3"/>
      <c r="AG115" s="3"/>
      <c r="AH115" s="3"/>
    </row>
    <row r="116" spans="1:34" ht="24">
      <c r="A116" s="2" t="s">
        <v>124</v>
      </c>
      <c r="B116" s="2"/>
      <c r="C116" s="2"/>
      <c r="D116" s="2"/>
      <c r="E116" s="2"/>
      <c r="F116" s="2"/>
      <c r="G116" s="2"/>
      <c r="H116" s="2"/>
      <c r="I116" s="2"/>
      <c r="J116" s="2"/>
      <c r="K116" s="2"/>
      <c r="L116" s="3"/>
      <c r="M116" s="3"/>
      <c r="N116" s="3"/>
      <c r="O116" s="3"/>
      <c r="P116" s="3"/>
      <c r="Q116" s="3"/>
      <c r="R116" s="2"/>
      <c r="S116" s="2"/>
      <c r="T116" s="2"/>
      <c r="U116" s="3"/>
      <c r="V116" s="3"/>
      <c r="W116" s="2"/>
      <c r="X116" s="15" t="s">
        <v>133</v>
      </c>
      <c r="Y116" s="15"/>
      <c r="Z116" s="2"/>
      <c r="AA116" s="2"/>
      <c r="AB116" s="2"/>
      <c r="AC116" s="2"/>
      <c r="AD116" s="2"/>
      <c r="AE116" s="3"/>
      <c r="AF116" s="3"/>
      <c r="AG116" s="3"/>
      <c r="AH116" s="3"/>
    </row>
    <row r="117" spans="1:34" ht="24">
      <c r="A117" s="2" t="s">
        <v>124</v>
      </c>
      <c r="B117" s="2"/>
      <c r="C117" s="2"/>
      <c r="D117" s="2"/>
      <c r="E117" s="2"/>
      <c r="F117" s="2"/>
      <c r="G117" s="2"/>
      <c r="H117" s="2"/>
      <c r="I117" s="2"/>
      <c r="J117" s="2"/>
      <c r="K117" s="2"/>
      <c r="L117" s="3"/>
      <c r="M117" s="3"/>
      <c r="N117" s="3"/>
      <c r="O117" s="3"/>
      <c r="P117" s="3"/>
      <c r="Q117" s="3"/>
      <c r="R117" s="2"/>
      <c r="S117" s="2"/>
      <c r="T117" s="2"/>
      <c r="U117" s="3"/>
      <c r="V117" s="3"/>
      <c r="W117" s="2"/>
      <c r="X117" s="15" t="s">
        <v>134</v>
      </c>
      <c r="Y117" s="15"/>
      <c r="Z117" s="2"/>
      <c r="AA117" s="2"/>
      <c r="AB117" s="2"/>
      <c r="AC117" s="2"/>
      <c r="AD117" s="2"/>
      <c r="AE117" s="3"/>
      <c r="AF117" s="3"/>
      <c r="AG117" s="3"/>
      <c r="AH117" s="3"/>
    </row>
    <row r="118" spans="1:34" ht="24">
      <c r="A118" s="2" t="s">
        <v>124</v>
      </c>
      <c r="B118" s="2"/>
      <c r="C118" s="2"/>
      <c r="D118" s="2"/>
      <c r="E118" s="2"/>
      <c r="F118" s="2"/>
      <c r="G118" s="2"/>
      <c r="H118" s="2"/>
      <c r="I118" s="2"/>
      <c r="J118" s="2"/>
      <c r="K118" s="2"/>
      <c r="L118" s="3"/>
      <c r="M118" s="3"/>
      <c r="N118" s="3"/>
      <c r="O118" s="3"/>
      <c r="P118" s="3"/>
      <c r="Q118" s="3"/>
      <c r="R118" s="2"/>
      <c r="S118" s="2"/>
      <c r="T118" s="2"/>
      <c r="U118" s="3"/>
      <c r="V118" s="3"/>
      <c r="W118" s="2"/>
      <c r="X118" s="15" t="s">
        <v>135</v>
      </c>
      <c r="Y118" s="15"/>
      <c r="Z118" s="2"/>
      <c r="AA118" s="2"/>
      <c r="AB118" s="2"/>
      <c r="AC118" s="2"/>
      <c r="AD118" s="2"/>
      <c r="AE118" s="3"/>
      <c r="AF118" s="3"/>
      <c r="AG118" s="3"/>
      <c r="AH118" s="3"/>
    </row>
    <row r="119" spans="1:34" ht="24">
      <c r="A119" s="2" t="s">
        <v>124</v>
      </c>
      <c r="B119" s="2"/>
      <c r="C119" s="2"/>
      <c r="D119" s="2"/>
      <c r="E119" s="2"/>
      <c r="F119" s="2"/>
      <c r="G119" s="2"/>
      <c r="H119" s="2"/>
      <c r="I119" s="2"/>
      <c r="J119" s="2"/>
      <c r="K119" s="2"/>
      <c r="L119" s="3"/>
      <c r="M119" s="3"/>
      <c r="N119" s="3"/>
      <c r="O119" s="3"/>
      <c r="P119" s="3"/>
      <c r="Q119" s="3"/>
      <c r="R119" s="2"/>
      <c r="S119" s="2"/>
      <c r="T119" s="2"/>
      <c r="U119" s="3"/>
      <c r="V119" s="3"/>
      <c r="W119" s="2"/>
      <c r="X119" s="15" t="s">
        <v>136</v>
      </c>
      <c r="Y119" s="15"/>
      <c r="Z119" s="2"/>
      <c r="AA119" s="2"/>
      <c r="AB119" s="2"/>
      <c r="AC119" s="2"/>
      <c r="AD119" s="2"/>
      <c r="AE119" s="3"/>
      <c r="AF119" s="3"/>
      <c r="AG119" s="3"/>
      <c r="AH119" s="3"/>
    </row>
    <row r="120" spans="1:34">
      <c r="A120" s="2" t="s">
        <v>124</v>
      </c>
      <c r="B120" s="2"/>
      <c r="C120" s="2"/>
      <c r="D120" s="2"/>
      <c r="E120" s="2"/>
      <c r="F120" s="2"/>
      <c r="G120" s="2"/>
      <c r="H120" s="2"/>
      <c r="I120" s="2"/>
      <c r="J120" s="2"/>
      <c r="K120" s="2"/>
      <c r="L120" s="3"/>
      <c r="M120" s="3"/>
      <c r="N120" s="3"/>
      <c r="O120" s="3"/>
      <c r="P120" s="3"/>
      <c r="Q120" s="3"/>
      <c r="R120" s="2"/>
      <c r="S120" s="2"/>
      <c r="T120" s="2"/>
      <c r="U120" s="3"/>
      <c r="V120" s="3"/>
      <c r="W120" s="2"/>
      <c r="X120" s="15" t="s">
        <v>137</v>
      </c>
      <c r="Y120" s="15"/>
      <c r="Z120" s="2"/>
      <c r="AA120" s="2"/>
      <c r="AB120" s="2"/>
      <c r="AC120" s="2"/>
      <c r="AD120" s="2"/>
      <c r="AE120" s="3"/>
      <c r="AF120" s="3"/>
      <c r="AG120" s="3"/>
      <c r="AH120" s="3"/>
    </row>
    <row r="121" spans="1:34" ht="24">
      <c r="A121" s="2" t="s">
        <v>124</v>
      </c>
      <c r="B121" s="2"/>
      <c r="C121" s="2"/>
      <c r="D121" s="2"/>
      <c r="E121" s="2"/>
      <c r="F121" s="2"/>
      <c r="G121" s="2"/>
      <c r="H121" s="2"/>
      <c r="I121" s="2"/>
      <c r="J121" s="2"/>
      <c r="K121" s="2"/>
      <c r="L121" s="3"/>
      <c r="M121" s="3"/>
      <c r="N121" s="3"/>
      <c r="O121" s="3"/>
      <c r="P121" s="3"/>
      <c r="Q121" s="3"/>
      <c r="R121" s="2"/>
      <c r="S121" s="2"/>
      <c r="T121" s="2"/>
      <c r="U121" s="3"/>
      <c r="V121" s="3"/>
      <c r="W121" s="2"/>
      <c r="X121" s="15" t="s">
        <v>138</v>
      </c>
      <c r="Y121" s="15"/>
      <c r="Z121" s="2"/>
      <c r="AA121" s="2"/>
      <c r="AB121" s="2"/>
      <c r="AC121" s="2"/>
      <c r="AD121" s="2"/>
      <c r="AE121" s="3"/>
      <c r="AF121" s="3"/>
      <c r="AG121" s="3"/>
      <c r="AH121" s="3"/>
    </row>
    <row r="122" spans="1:34" ht="24">
      <c r="A122" s="2" t="s">
        <v>124</v>
      </c>
      <c r="B122" s="2"/>
      <c r="C122" s="2"/>
      <c r="D122" s="2"/>
      <c r="E122" s="2"/>
      <c r="F122" s="2"/>
      <c r="G122" s="2"/>
      <c r="H122" s="2"/>
      <c r="I122" s="2"/>
      <c r="J122" s="2"/>
      <c r="K122" s="2"/>
      <c r="L122" s="3"/>
      <c r="M122" s="3"/>
      <c r="N122" s="3"/>
      <c r="O122" s="3"/>
      <c r="P122" s="3"/>
      <c r="Q122" s="3"/>
      <c r="R122" s="2"/>
      <c r="S122" s="2"/>
      <c r="T122" s="2"/>
      <c r="U122" s="3"/>
      <c r="V122" s="3"/>
      <c r="W122" s="2"/>
      <c r="X122" s="15" t="s">
        <v>139</v>
      </c>
      <c r="Y122" s="15"/>
      <c r="Z122" s="2"/>
      <c r="AA122" s="2"/>
      <c r="AB122" s="2"/>
      <c r="AC122" s="2"/>
      <c r="AD122" s="2"/>
      <c r="AE122" s="3"/>
      <c r="AF122" s="3"/>
      <c r="AG122" s="3"/>
      <c r="AH122" s="3"/>
    </row>
    <row r="123" spans="1:34" ht="24">
      <c r="A123" s="2" t="s">
        <v>124</v>
      </c>
      <c r="B123" s="2"/>
      <c r="C123" s="2"/>
      <c r="D123" s="2"/>
      <c r="E123" s="2"/>
      <c r="F123" s="2"/>
      <c r="G123" s="2"/>
      <c r="H123" s="2"/>
      <c r="I123" s="2"/>
      <c r="J123" s="2"/>
      <c r="K123" s="2"/>
      <c r="L123" s="3"/>
      <c r="M123" s="3"/>
      <c r="N123" s="3"/>
      <c r="O123" s="3"/>
      <c r="P123" s="3"/>
      <c r="Q123" s="3"/>
      <c r="R123" s="2"/>
      <c r="S123" s="2"/>
      <c r="T123" s="2"/>
      <c r="U123" s="3"/>
      <c r="V123" s="3"/>
      <c r="W123" s="2"/>
      <c r="X123" s="15" t="s">
        <v>140</v>
      </c>
      <c r="Y123" s="15"/>
      <c r="Z123" s="2"/>
      <c r="AA123" s="2"/>
      <c r="AB123" s="2"/>
      <c r="AC123" s="2"/>
      <c r="AD123" s="2"/>
      <c r="AE123" s="3"/>
      <c r="AF123" s="3"/>
      <c r="AG123" s="3"/>
      <c r="AH123" s="3"/>
    </row>
    <row r="124" spans="1:34" ht="29">
      <c r="A124" s="2" t="s">
        <v>124</v>
      </c>
      <c r="B124" s="2"/>
      <c r="C124" s="2"/>
      <c r="D124" s="2"/>
      <c r="E124" s="2"/>
      <c r="F124" s="2"/>
      <c r="G124" s="2"/>
      <c r="H124" s="2"/>
      <c r="I124" s="2"/>
      <c r="J124" s="2"/>
      <c r="K124" s="2"/>
      <c r="L124" s="3"/>
      <c r="M124" s="3"/>
      <c r="N124" s="3"/>
      <c r="O124" s="3"/>
      <c r="P124" s="3"/>
      <c r="Q124" s="3"/>
      <c r="R124" s="2"/>
      <c r="S124" s="2"/>
      <c r="T124" s="2"/>
      <c r="U124" s="3"/>
      <c r="V124" s="3"/>
      <c r="W124" s="2"/>
      <c r="X124" s="2" t="s">
        <v>141</v>
      </c>
      <c r="Y124" s="2"/>
      <c r="Z124" s="15"/>
      <c r="AA124" s="2"/>
      <c r="AB124" s="2"/>
      <c r="AC124" s="2"/>
      <c r="AD124" s="2"/>
      <c r="AE124" s="3"/>
      <c r="AF124" s="3"/>
      <c r="AG124" s="3"/>
      <c r="AH124" s="3"/>
    </row>
    <row r="125" spans="1:34" ht="29">
      <c r="A125" s="2" t="s">
        <v>124</v>
      </c>
      <c r="B125" s="2"/>
      <c r="C125" s="2"/>
      <c r="D125" s="2"/>
      <c r="E125" s="2"/>
      <c r="F125" s="2"/>
      <c r="G125" s="2"/>
      <c r="H125" s="2"/>
      <c r="I125" s="2"/>
      <c r="J125" s="2"/>
      <c r="K125" s="2"/>
      <c r="L125" s="3"/>
      <c r="M125" s="3"/>
      <c r="N125" s="3"/>
      <c r="O125" s="3"/>
      <c r="P125" s="3"/>
      <c r="Q125" s="3"/>
      <c r="R125" s="2"/>
      <c r="S125" s="2"/>
      <c r="T125" s="2"/>
      <c r="U125" s="3"/>
      <c r="V125" s="3"/>
      <c r="W125" s="2"/>
      <c r="X125" s="2" t="s">
        <v>142</v>
      </c>
      <c r="Y125" s="2"/>
      <c r="Z125" s="15"/>
      <c r="AA125" s="2"/>
      <c r="AB125" s="2"/>
      <c r="AC125" s="2"/>
      <c r="AD125" s="2"/>
      <c r="AE125" s="3"/>
      <c r="AF125" s="3"/>
      <c r="AG125" s="3"/>
      <c r="AH125" s="3"/>
    </row>
    <row r="126" spans="1:34" ht="29">
      <c r="A126" s="2" t="s">
        <v>124</v>
      </c>
      <c r="B126" s="2"/>
      <c r="C126" s="2"/>
      <c r="D126" s="2"/>
      <c r="E126" s="2"/>
      <c r="F126" s="2"/>
      <c r="G126" s="2"/>
      <c r="H126" s="2"/>
      <c r="I126" s="2"/>
      <c r="J126" s="2"/>
      <c r="K126" s="2"/>
      <c r="L126" s="3"/>
      <c r="M126" s="3"/>
      <c r="N126" s="3"/>
      <c r="O126" s="3"/>
      <c r="P126" s="3"/>
      <c r="Q126" s="3"/>
      <c r="R126" s="2"/>
      <c r="S126" s="2"/>
      <c r="T126" s="2"/>
      <c r="U126" s="3"/>
      <c r="V126" s="3"/>
      <c r="W126" s="2"/>
      <c r="X126" s="2" t="s">
        <v>143</v>
      </c>
      <c r="Y126" s="2"/>
      <c r="Z126" s="2"/>
      <c r="AA126" s="2"/>
      <c r="AB126" s="2"/>
      <c r="AC126" s="2"/>
      <c r="AD126" s="2"/>
      <c r="AE126" s="3"/>
      <c r="AF126" s="3"/>
      <c r="AG126" s="3"/>
      <c r="AH126" s="3"/>
    </row>
    <row r="127" spans="1:34" ht="29">
      <c r="A127" s="2" t="s">
        <v>124</v>
      </c>
      <c r="B127" s="2"/>
      <c r="C127" s="2"/>
      <c r="D127" s="2"/>
      <c r="E127" s="2"/>
      <c r="F127" s="2"/>
      <c r="G127" s="2"/>
      <c r="H127" s="2"/>
      <c r="I127" s="2"/>
      <c r="J127" s="2"/>
      <c r="K127" s="2"/>
      <c r="L127" s="3"/>
      <c r="M127" s="3"/>
      <c r="N127" s="3"/>
      <c r="O127" s="3"/>
      <c r="P127" s="3"/>
      <c r="Q127" s="3"/>
      <c r="R127" s="2"/>
      <c r="S127" s="2"/>
      <c r="T127" s="2"/>
      <c r="U127" s="3"/>
      <c r="V127" s="3"/>
      <c r="W127" s="2"/>
      <c r="X127" s="2" t="s">
        <v>144</v>
      </c>
      <c r="Y127" s="2"/>
      <c r="Z127" s="2"/>
      <c r="AA127" s="2"/>
      <c r="AB127" s="2"/>
      <c r="AC127" s="2"/>
      <c r="AD127" s="2"/>
      <c r="AE127" s="3"/>
      <c r="AF127" s="3"/>
      <c r="AG127" s="3"/>
      <c r="AH127" s="3"/>
    </row>
    <row r="128" spans="1:34">
      <c r="A128" s="2"/>
      <c r="B128" s="2"/>
      <c r="C128" s="2"/>
      <c r="D128" s="2"/>
      <c r="E128" s="2"/>
      <c r="F128" s="2"/>
      <c r="G128" s="2"/>
      <c r="H128" s="2"/>
      <c r="I128" s="2"/>
      <c r="J128" s="2"/>
      <c r="K128" s="2"/>
      <c r="L128" s="3"/>
      <c r="M128" s="3"/>
      <c r="N128" s="3"/>
      <c r="O128" s="3"/>
      <c r="P128" s="3"/>
      <c r="Q128" s="3"/>
      <c r="R128" s="2"/>
      <c r="S128" s="2"/>
      <c r="T128" s="2"/>
      <c r="U128" s="3"/>
      <c r="V128" s="3"/>
      <c r="W128" s="2"/>
      <c r="X128" s="2"/>
      <c r="Y128" s="2"/>
      <c r="Z128" s="2" t="s">
        <v>145</v>
      </c>
      <c r="AA128" s="2"/>
      <c r="AB128" s="2"/>
      <c r="AC128" s="2"/>
      <c r="AD128" s="2"/>
      <c r="AE128" s="3"/>
      <c r="AF128" s="3"/>
      <c r="AG128" s="3"/>
      <c r="AH128" s="3"/>
    </row>
    <row r="129" spans="1:34" ht="24">
      <c r="A129" s="2"/>
      <c r="B129" s="2"/>
      <c r="C129" s="2"/>
      <c r="D129" s="2"/>
      <c r="E129" s="2"/>
      <c r="F129" s="2"/>
      <c r="G129" s="2"/>
      <c r="H129" s="2"/>
      <c r="I129" s="2"/>
      <c r="J129" s="2"/>
      <c r="K129" s="2"/>
      <c r="L129" s="3"/>
      <c r="M129" s="3"/>
      <c r="N129" s="3"/>
      <c r="O129" s="3"/>
      <c r="P129" s="3"/>
      <c r="Q129" s="3"/>
      <c r="R129" s="2"/>
      <c r="S129" s="2"/>
      <c r="T129" s="2"/>
      <c r="U129" s="3"/>
      <c r="V129" s="3"/>
      <c r="W129" s="2"/>
      <c r="X129" s="2"/>
      <c r="Y129" s="2"/>
      <c r="Z129" s="2"/>
      <c r="AA129" s="15" t="s">
        <v>146</v>
      </c>
      <c r="AB129" s="2"/>
      <c r="AC129" s="2"/>
      <c r="AD129" s="2"/>
      <c r="AE129" s="3"/>
      <c r="AF129" s="3"/>
      <c r="AG129" s="3"/>
      <c r="AH129" s="3"/>
    </row>
    <row r="130" spans="1:34" ht="36">
      <c r="A130" s="2"/>
      <c r="B130" s="2"/>
      <c r="C130" s="2"/>
      <c r="D130" s="2"/>
      <c r="E130" s="2"/>
      <c r="F130" s="2"/>
      <c r="G130" s="2"/>
      <c r="H130" s="2"/>
      <c r="I130" s="2"/>
      <c r="J130" s="2"/>
      <c r="K130" s="2"/>
      <c r="L130" s="3"/>
      <c r="M130" s="3"/>
      <c r="N130" s="3"/>
      <c r="O130" s="3"/>
      <c r="P130" s="3"/>
      <c r="Q130" s="3"/>
      <c r="R130" s="2"/>
      <c r="S130" s="2"/>
      <c r="T130" s="2"/>
      <c r="U130" s="3"/>
      <c r="V130" s="3"/>
      <c r="W130" s="2"/>
      <c r="X130" s="2"/>
      <c r="Y130" s="2"/>
      <c r="Z130" s="2"/>
      <c r="AA130" s="2"/>
      <c r="AB130" s="2"/>
      <c r="AC130" s="2"/>
      <c r="AD130" s="2"/>
      <c r="AE130" s="3"/>
      <c r="AF130" s="3"/>
      <c r="AG130" s="15" t="s">
        <v>147</v>
      </c>
      <c r="AH130" s="3"/>
    </row>
    <row r="131" spans="1:34">
      <c r="A131" s="18" t="s">
        <v>148</v>
      </c>
      <c r="B131" s="18"/>
      <c r="C131" s="18"/>
      <c r="D131" s="18"/>
      <c r="E131" s="18"/>
      <c r="F131" s="18">
        <v>9</v>
      </c>
      <c r="G131" s="18">
        <v>1</v>
      </c>
      <c r="H131" s="18">
        <v>0</v>
      </c>
      <c r="I131" s="18">
        <v>0</v>
      </c>
      <c r="J131" s="18">
        <v>0</v>
      </c>
      <c r="K131" s="18">
        <v>0</v>
      </c>
      <c r="L131" s="19">
        <v>0</v>
      </c>
      <c r="M131" s="19">
        <v>0</v>
      </c>
      <c r="N131" s="19">
        <v>0</v>
      </c>
      <c r="O131" s="19">
        <v>0</v>
      </c>
      <c r="P131" s="19">
        <v>0</v>
      </c>
      <c r="Q131" s="19">
        <v>0</v>
      </c>
      <c r="R131" s="18">
        <f>R107+F131-G131</f>
        <v>228</v>
      </c>
      <c r="S131" s="18">
        <f>S107+H131-I131</f>
        <v>6</v>
      </c>
      <c r="T131" s="18">
        <f>T107+J131-K131</f>
        <v>5</v>
      </c>
      <c r="U131" s="19">
        <v>1</v>
      </c>
      <c r="V131" s="19">
        <f>V107</f>
        <v>2</v>
      </c>
      <c r="W131" s="18">
        <f>R131+S131+T131+U131+V131</f>
        <v>242</v>
      </c>
      <c r="X131" s="18"/>
      <c r="Y131" s="18"/>
      <c r="Z131" s="18"/>
      <c r="AA131" s="18"/>
      <c r="AB131" s="18"/>
      <c r="AC131" s="18"/>
      <c r="AD131" s="18"/>
      <c r="AE131" s="19"/>
      <c r="AF131" s="19"/>
      <c r="AG131" s="19"/>
      <c r="AH131" s="19"/>
    </row>
    <row r="132" spans="1:34">
      <c r="B132" s="2"/>
      <c r="C132" s="2"/>
      <c r="D132" s="2"/>
      <c r="E132" s="2"/>
      <c r="F132" s="2"/>
      <c r="G132" s="2"/>
      <c r="H132" s="2"/>
      <c r="I132" s="2"/>
      <c r="J132" s="2"/>
      <c r="K132" s="2"/>
      <c r="L132" s="2"/>
      <c r="M132" s="3"/>
      <c r="N132" s="3"/>
      <c r="O132" s="3"/>
      <c r="P132" s="3"/>
      <c r="Q132" s="3"/>
      <c r="R132" s="2"/>
      <c r="S132" s="2"/>
      <c r="T132" s="2"/>
      <c r="U132" s="3"/>
      <c r="V132" s="3"/>
      <c r="W132" s="2"/>
      <c r="X132" s="15" t="s">
        <v>149</v>
      </c>
      <c r="Y132" s="24"/>
      <c r="AA132" s="2"/>
      <c r="AB132" s="2"/>
      <c r="AC132" s="2"/>
      <c r="AD132" s="2"/>
      <c r="AE132" s="2"/>
      <c r="AF132" s="3"/>
      <c r="AG132" s="3"/>
      <c r="AH132" s="3"/>
    </row>
    <row r="133" spans="1:34" ht="39.75" customHeight="1">
      <c r="A133" s="2"/>
      <c r="B133" s="2"/>
      <c r="C133" s="2"/>
      <c r="D133" s="2"/>
      <c r="E133" s="2"/>
      <c r="F133" s="2"/>
      <c r="G133" s="2"/>
      <c r="H133" s="2"/>
      <c r="I133" s="2"/>
      <c r="J133" s="2"/>
      <c r="K133" s="2"/>
      <c r="L133" s="3"/>
      <c r="M133" s="3"/>
      <c r="N133" s="3"/>
      <c r="O133" s="3"/>
      <c r="P133" s="3"/>
      <c r="Q133" s="3"/>
      <c r="R133" s="2"/>
      <c r="S133" s="2"/>
      <c r="T133" s="2"/>
      <c r="U133" s="3"/>
      <c r="V133" s="3"/>
      <c r="W133" s="2"/>
      <c r="X133" s="15" t="s">
        <v>150</v>
      </c>
      <c r="Y133" s="15"/>
      <c r="Z133" s="2"/>
      <c r="AA133" s="2"/>
      <c r="AB133" s="2"/>
      <c r="AC133" s="2"/>
      <c r="AD133" s="2"/>
      <c r="AE133" s="3"/>
      <c r="AF133" s="3"/>
      <c r="AG133" s="3"/>
      <c r="AH133" s="3"/>
    </row>
    <row r="134" spans="1:34" ht="30.75" customHeight="1">
      <c r="A134" s="2"/>
      <c r="B134" s="2"/>
      <c r="C134" s="2"/>
      <c r="D134" s="2"/>
      <c r="E134" s="2"/>
      <c r="F134" s="2"/>
      <c r="G134" s="2"/>
      <c r="H134" s="2"/>
      <c r="I134" s="2"/>
      <c r="J134" s="2"/>
      <c r="K134" s="2"/>
      <c r="L134" s="3"/>
      <c r="M134" s="3"/>
      <c r="N134" s="3"/>
      <c r="O134" s="3"/>
      <c r="P134" s="3"/>
      <c r="Q134" s="3"/>
      <c r="R134" s="2"/>
      <c r="S134" s="2"/>
      <c r="T134" s="2"/>
      <c r="U134" s="3"/>
      <c r="V134" s="3"/>
      <c r="W134" s="2"/>
      <c r="X134" s="15" t="s">
        <v>151</v>
      </c>
      <c r="Y134" s="15"/>
      <c r="Z134" s="2"/>
      <c r="AA134" s="2"/>
      <c r="AB134" s="2"/>
      <c r="AC134" s="2"/>
      <c r="AD134" s="2"/>
      <c r="AE134" s="3"/>
      <c r="AF134" s="3"/>
      <c r="AG134" s="3"/>
      <c r="AH134" s="3"/>
    </row>
    <row r="135" spans="1:34" ht="24.75" customHeight="1">
      <c r="A135" s="2"/>
      <c r="B135" s="2"/>
      <c r="C135" s="2"/>
      <c r="D135" s="2"/>
      <c r="E135" s="2"/>
      <c r="F135" s="2"/>
      <c r="G135" s="2"/>
      <c r="H135" s="2"/>
      <c r="I135" s="2"/>
      <c r="J135" s="2"/>
      <c r="K135" s="2"/>
      <c r="L135" s="3"/>
      <c r="M135" s="3"/>
      <c r="N135" s="3"/>
      <c r="O135" s="3"/>
      <c r="P135" s="3"/>
      <c r="Q135" s="3"/>
      <c r="R135" s="2"/>
      <c r="S135" s="2"/>
      <c r="T135" s="2"/>
      <c r="U135" s="3"/>
      <c r="V135" s="3"/>
      <c r="W135" s="2"/>
      <c r="X135" s="15" t="s">
        <v>152</v>
      </c>
      <c r="Y135" s="15"/>
      <c r="Z135" s="2"/>
      <c r="AA135" s="2"/>
      <c r="AB135" s="2"/>
      <c r="AC135" s="2"/>
      <c r="AD135" s="2"/>
      <c r="AE135" s="3"/>
      <c r="AF135" s="3"/>
      <c r="AG135" s="3"/>
      <c r="AH135" s="3"/>
    </row>
    <row r="136" spans="1:34" ht="27" customHeight="1">
      <c r="A136" s="2"/>
      <c r="B136" s="2"/>
      <c r="C136" s="2"/>
      <c r="D136" s="2"/>
      <c r="E136" s="2"/>
      <c r="F136" s="2"/>
      <c r="G136" s="2"/>
      <c r="H136" s="2"/>
      <c r="I136" s="2"/>
      <c r="J136" s="2"/>
      <c r="K136" s="2"/>
      <c r="L136" s="3"/>
      <c r="M136" s="3"/>
      <c r="N136" s="3"/>
      <c r="O136" s="3"/>
      <c r="P136" s="3"/>
      <c r="Q136" s="3"/>
      <c r="R136" s="2"/>
      <c r="S136" s="2"/>
      <c r="T136" s="2"/>
      <c r="U136" s="3"/>
      <c r="V136" s="3"/>
      <c r="W136" s="2"/>
      <c r="X136" s="15" t="s">
        <v>153</v>
      </c>
      <c r="Y136" s="15"/>
      <c r="Z136" s="2"/>
      <c r="AA136" s="2"/>
      <c r="AB136" s="2"/>
      <c r="AC136" s="2"/>
      <c r="AD136" s="2"/>
      <c r="AE136" s="3"/>
      <c r="AF136" s="3"/>
      <c r="AG136" s="3"/>
      <c r="AH136" s="3"/>
    </row>
    <row r="137" spans="1:34" ht="34.5" customHeight="1">
      <c r="A137" s="2"/>
      <c r="B137" s="2"/>
      <c r="C137" s="2"/>
      <c r="D137" s="2"/>
      <c r="E137" s="2"/>
      <c r="F137" s="2"/>
      <c r="G137" s="2"/>
      <c r="H137" s="2"/>
      <c r="I137" s="2"/>
      <c r="J137" s="2"/>
      <c r="K137" s="2"/>
      <c r="L137" s="3"/>
      <c r="M137" s="3"/>
      <c r="N137" s="3"/>
      <c r="O137" s="3"/>
      <c r="P137" s="3"/>
      <c r="Q137" s="3"/>
      <c r="R137" s="2"/>
      <c r="S137" s="2"/>
      <c r="T137" s="2"/>
      <c r="U137" s="3"/>
      <c r="V137" s="3"/>
      <c r="W137" s="2"/>
      <c r="X137" s="15" t="s">
        <v>154</v>
      </c>
      <c r="Y137" s="15"/>
      <c r="Z137" s="2"/>
      <c r="AA137" s="2"/>
      <c r="AB137" s="2"/>
      <c r="AC137" s="2"/>
      <c r="AD137" s="2"/>
      <c r="AE137" s="3"/>
      <c r="AF137" s="3"/>
      <c r="AG137" s="3"/>
      <c r="AH137" s="3"/>
    </row>
    <row r="138" spans="1:34" ht="39" customHeight="1">
      <c r="A138" s="2"/>
      <c r="B138" s="2"/>
      <c r="C138" s="2"/>
      <c r="D138" s="2"/>
      <c r="E138" s="2"/>
      <c r="F138" s="2"/>
      <c r="G138" s="2"/>
      <c r="H138" s="2"/>
      <c r="I138" s="2"/>
      <c r="J138" s="2"/>
      <c r="K138" s="2"/>
      <c r="L138" s="3"/>
      <c r="M138" s="3"/>
      <c r="N138" s="3"/>
      <c r="O138" s="3"/>
      <c r="P138" s="3"/>
      <c r="Q138" s="3"/>
      <c r="R138" s="2"/>
      <c r="S138" s="2"/>
      <c r="T138" s="2"/>
      <c r="U138" s="3"/>
      <c r="V138" s="3"/>
      <c r="W138" s="2"/>
      <c r="X138" s="15" t="s">
        <v>155</v>
      </c>
      <c r="Y138" s="15"/>
      <c r="Z138" s="2"/>
      <c r="AA138" s="2"/>
      <c r="AB138" s="2"/>
      <c r="AC138" s="2"/>
      <c r="AD138" s="2"/>
      <c r="AE138" s="3"/>
      <c r="AF138" s="3"/>
      <c r="AG138" s="3"/>
      <c r="AH138" s="3"/>
    </row>
    <row r="139" spans="1:34" ht="34.5" customHeight="1">
      <c r="A139" s="2"/>
      <c r="B139" s="2"/>
      <c r="C139" s="2"/>
      <c r="D139" s="2"/>
      <c r="E139" s="2"/>
      <c r="F139" s="2"/>
      <c r="G139" s="2"/>
      <c r="H139" s="2"/>
      <c r="I139" s="2"/>
      <c r="J139" s="2"/>
      <c r="K139" s="2"/>
      <c r="L139" s="3"/>
      <c r="M139" s="3"/>
      <c r="N139" s="3"/>
      <c r="O139" s="3"/>
      <c r="P139" s="3"/>
      <c r="Q139" s="3"/>
      <c r="R139" s="2"/>
      <c r="S139" s="2"/>
      <c r="T139" s="2"/>
      <c r="U139" s="3"/>
      <c r="V139" s="3"/>
      <c r="W139" s="2"/>
      <c r="X139" s="15" t="s">
        <v>156</v>
      </c>
      <c r="Y139" s="15"/>
      <c r="Z139" s="2"/>
      <c r="AA139" s="2"/>
      <c r="AB139" s="2"/>
      <c r="AC139" s="2"/>
      <c r="AD139" s="2"/>
      <c r="AE139" s="3"/>
      <c r="AF139" s="3"/>
      <c r="AG139" s="3"/>
      <c r="AH139" s="3"/>
    </row>
    <row r="140" spans="1:34" ht="56.25" customHeight="1">
      <c r="A140" s="2"/>
      <c r="B140" s="2"/>
      <c r="C140" s="2"/>
      <c r="D140" s="2"/>
      <c r="E140" s="2"/>
      <c r="F140" s="2"/>
      <c r="G140" s="2"/>
      <c r="H140" s="2"/>
      <c r="I140" s="2"/>
      <c r="J140" s="2"/>
      <c r="K140" s="2"/>
      <c r="L140" s="3"/>
      <c r="M140" s="3"/>
      <c r="N140" s="3"/>
      <c r="O140" s="3"/>
      <c r="P140" s="3"/>
      <c r="Q140" s="3"/>
      <c r="R140" s="2"/>
      <c r="S140" s="2"/>
      <c r="T140" s="2"/>
      <c r="U140" s="3"/>
      <c r="V140" s="3"/>
      <c r="W140" s="2"/>
      <c r="X140" s="15" t="s">
        <v>157</v>
      </c>
      <c r="Y140" s="15"/>
      <c r="Z140" s="2"/>
      <c r="AA140" s="2"/>
      <c r="AB140" s="2"/>
      <c r="AC140" s="2"/>
      <c r="AD140" s="2"/>
      <c r="AE140" s="3"/>
      <c r="AF140" s="3"/>
      <c r="AG140" s="3"/>
      <c r="AH140" s="3"/>
    </row>
    <row r="141" spans="1:34" ht="56.25" customHeight="1">
      <c r="A141" s="2"/>
      <c r="B141" s="2"/>
      <c r="C141" s="2"/>
      <c r="D141" s="2"/>
      <c r="E141" s="2"/>
      <c r="F141" s="2"/>
      <c r="G141" s="2"/>
      <c r="H141" s="2"/>
      <c r="I141" s="2"/>
      <c r="J141" s="2"/>
      <c r="K141" s="2"/>
      <c r="L141" s="3"/>
      <c r="M141" s="3"/>
      <c r="N141" s="3"/>
      <c r="O141" s="3"/>
      <c r="P141" s="3"/>
      <c r="Q141" s="3"/>
      <c r="R141" s="2"/>
      <c r="S141" s="2"/>
      <c r="T141" s="2"/>
      <c r="U141" s="3"/>
      <c r="V141" s="3"/>
      <c r="W141" s="2"/>
      <c r="X141" s="15"/>
      <c r="Y141" s="15"/>
      <c r="Z141" s="2" t="s">
        <v>158</v>
      </c>
      <c r="AA141" s="15"/>
      <c r="AB141" s="2"/>
      <c r="AC141" s="2"/>
      <c r="AD141" s="2"/>
      <c r="AE141" s="3"/>
      <c r="AF141" s="3"/>
      <c r="AG141" s="3"/>
      <c r="AH141" s="3"/>
    </row>
    <row r="142" spans="1:34">
      <c r="A142" s="2"/>
      <c r="B142" s="18"/>
      <c r="C142" s="18"/>
      <c r="D142" s="18"/>
      <c r="E142" s="18"/>
      <c r="F142" s="18"/>
      <c r="G142" s="18"/>
      <c r="H142" s="18"/>
      <c r="I142" s="18"/>
      <c r="J142" s="18"/>
      <c r="K142" s="18"/>
      <c r="L142" s="19">
        <v>0</v>
      </c>
      <c r="M142" s="19">
        <v>0</v>
      </c>
      <c r="N142" s="19"/>
      <c r="O142" s="19"/>
      <c r="P142" s="19"/>
      <c r="Q142" s="19"/>
      <c r="R142" s="18">
        <f>R131+D142-E142</f>
        <v>228</v>
      </c>
      <c r="S142" s="18">
        <f>S131+I142-I142</f>
        <v>6</v>
      </c>
      <c r="T142" s="18">
        <f>T131+J142-K142</f>
        <v>5</v>
      </c>
      <c r="U142" s="19">
        <v>0</v>
      </c>
      <c r="V142" s="19"/>
      <c r="W142" s="18">
        <f>R142+S142+T142+U142+V142</f>
        <v>239</v>
      </c>
      <c r="X142" s="18"/>
      <c r="Y142" s="18"/>
      <c r="Z142" s="18"/>
      <c r="AA142" s="18"/>
      <c r="AB142" s="18"/>
      <c r="AC142" s="18"/>
      <c r="AD142" s="18"/>
      <c r="AE142" s="19"/>
      <c r="AF142" s="19"/>
      <c r="AG142" s="19"/>
      <c r="AH142" s="19"/>
    </row>
    <row r="143" spans="1:34" ht="15.5">
      <c r="A143" s="18" t="s">
        <v>159</v>
      </c>
      <c r="B143" s="2"/>
      <c r="C143" s="2"/>
      <c r="D143" s="2"/>
      <c r="E143" s="2"/>
      <c r="F143" s="2"/>
      <c r="G143" s="2"/>
      <c r="H143" s="2"/>
      <c r="I143" s="2"/>
      <c r="J143" s="2"/>
      <c r="K143" s="2"/>
      <c r="L143" s="3"/>
      <c r="M143" s="3"/>
      <c r="N143" s="3"/>
      <c r="O143" s="3"/>
      <c r="P143" s="3"/>
      <c r="Q143" s="3"/>
      <c r="R143" s="2"/>
      <c r="S143" s="2"/>
      <c r="T143" s="2"/>
      <c r="U143" s="3"/>
      <c r="V143" s="3"/>
      <c r="W143" s="2"/>
      <c r="X143" s="11"/>
      <c r="Y143" s="11"/>
      <c r="Z143" s="2"/>
      <c r="AA143" s="2"/>
      <c r="AB143" s="2"/>
      <c r="AC143" s="2"/>
      <c r="AD143" s="2"/>
      <c r="AE143" s="3"/>
      <c r="AF143" s="3"/>
      <c r="AG143" s="3"/>
      <c r="AH143" s="3"/>
    </row>
    <row r="144" spans="1:34" ht="15.5">
      <c r="A144" s="2"/>
      <c r="B144" s="2"/>
      <c r="C144" s="2"/>
      <c r="D144" s="2"/>
      <c r="E144" s="2"/>
      <c r="F144" s="2"/>
      <c r="G144" s="2"/>
      <c r="H144" s="2"/>
      <c r="I144" s="2"/>
      <c r="J144" s="2"/>
      <c r="K144" s="2"/>
      <c r="L144" s="3"/>
      <c r="M144" s="3"/>
      <c r="N144" s="3"/>
      <c r="O144" s="3"/>
      <c r="P144" s="3"/>
      <c r="Q144" s="3"/>
      <c r="R144" s="2"/>
      <c r="S144" s="2"/>
      <c r="T144" s="2"/>
      <c r="U144" s="3"/>
      <c r="V144" s="3"/>
      <c r="W144" s="2"/>
      <c r="X144" s="11"/>
      <c r="Y144" s="11"/>
      <c r="Z144" s="2"/>
      <c r="AA144" s="2"/>
      <c r="AB144" s="2"/>
      <c r="AC144" s="2"/>
      <c r="AD144" s="2"/>
      <c r="AE144" s="3"/>
      <c r="AF144" s="3"/>
      <c r="AG144" s="3"/>
      <c r="AH144" s="3"/>
    </row>
    <row r="145" spans="1:34" ht="15.5">
      <c r="A145" s="2"/>
      <c r="B145" s="2"/>
      <c r="C145" s="2"/>
      <c r="D145" s="2"/>
      <c r="E145" s="2"/>
      <c r="F145" s="2"/>
      <c r="G145" s="2"/>
      <c r="H145" s="2"/>
      <c r="I145" s="2"/>
      <c r="J145" s="2"/>
      <c r="K145" s="2"/>
      <c r="L145" s="3"/>
      <c r="M145" s="3"/>
      <c r="N145" s="3"/>
      <c r="O145" s="3"/>
      <c r="P145" s="3"/>
      <c r="Q145" s="3"/>
      <c r="R145" s="2"/>
      <c r="S145" s="2"/>
      <c r="T145" s="2"/>
      <c r="U145" s="3"/>
      <c r="V145" s="3"/>
      <c r="W145" s="2"/>
      <c r="X145" s="11"/>
      <c r="Y145" s="11"/>
      <c r="Z145" s="2"/>
      <c r="AA145" s="2"/>
      <c r="AB145" s="2"/>
      <c r="AC145" s="2"/>
      <c r="AD145" s="2"/>
      <c r="AE145" s="3"/>
      <c r="AF145" s="3"/>
      <c r="AG145" s="3"/>
      <c r="AH145" s="3"/>
    </row>
    <row r="146" spans="1:34" ht="15.5">
      <c r="A146" s="2"/>
      <c r="B146" s="2"/>
      <c r="C146" s="2"/>
      <c r="D146" s="2"/>
      <c r="E146" s="2"/>
      <c r="F146" s="2"/>
      <c r="G146" s="2"/>
      <c r="H146" s="2"/>
      <c r="I146" s="2"/>
      <c r="J146" s="2"/>
      <c r="K146" s="2"/>
      <c r="L146" s="3"/>
      <c r="M146" s="3"/>
      <c r="N146" s="3"/>
      <c r="O146" s="3"/>
      <c r="P146" s="3"/>
      <c r="Q146" s="3"/>
      <c r="R146" s="2"/>
      <c r="S146" s="2"/>
      <c r="T146" s="2"/>
      <c r="U146" s="3"/>
      <c r="V146" s="3"/>
      <c r="W146" s="2"/>
      <c r="X146" s="11"/>
      <c r="Y146" s="11"/>
      <c r="Z146" s="2"/>
      <c r="AA146" s="2"/>
      <c r="AB146" s="2"/>
      <c r="AC146" s="2"/>
      <c r="AD146" s="2"/>
      <c r="AE146" s="3"/>
      <c r="AF146" s="3"/>
      <c r="AG146" s="3"/>
      <c r="AH146" s="3"/>
    </row>
    <row r="147" spans="1:34" ht="15.5">
      <c r="A147" s="2"/>
      <c r="B147" s="2"/>
      <c r="C147" s="2"/>
      <c r="D147" s="2"/>
      <c r="E147" s="2"/>
      <c r="F147" s="2"/>
      <c r="G147" s="2"/>
      <c r="H147" s="2"/>
      <c r="I147" s="2"/>
      <c r="J147" s="2"/>
      <c r="K147" s="2"/>
      <c r="L147" s="3"/>
      <c r="M147" s="3"/>
      <c r="N147" s="3"/>
      <c r="O147" s="3"/>
      <c r="P147" s="3"/>
      <c r="Q147" s="3"/>
      <c r="R147" s="2"/>
      <c r="S147" s="2"/>
      <c r="T147" s="2"/>
      <c r="U147" s="3"/>
      <c r="V147" s="3"/>
      <c r="W147" s="2"/>
      <c r="X147" s="11"/>
      <c r="Y147" s="11"/>
      <c r="Z147" s="2"/>
      <c r="AA147" s="2"/>
      <c r="AB147" s="2"/>
      <c r="AC147" s="2"/>
      <c r="AD147" s="2"/>
      <c r="AE147" s="3"/>
      <c r="AF147" s="3"/>
      <c r="AG147" s="3"/>
      <c r="AH147" s="3"/>
    </row>
    <row r="148" spans="1:34" ht="15.5">
      <c r="A148" s="2"/>
      <c r="B148" s="2"/>
      <c r="C148" s="2"/>
      <c r="D148" s="2"/>
      <c r="E148" s="2"/>
      <c r="F148" s="2"/>
      <c r="G148" s="2"/>
      <c r="H148" s="2"/>
      <c r="I148" s="2"/>
      <c r="J148" s="2"/>
      <c r="K148" s="2"/>
      <c r="L148" s="3"/>
      <c r="M148" s="3"/>
      <c r="N148" s="3"/>
      <c r="O148" s="3"/>
      <c r="P148" s="3"/>
      <c r="Q148" s="3"/>
      <c r="R148" s="2"/>
      <c r="S148" s="2"/>
      <c r="T148" s="2"/>
      <c r="U148" s="3"/>
      <c r="V148" s="3"/>
      <c r="W148" s="2"/>
      <c r="X148" s="11"/>
      <c r="Y148" s="11"/>
      <c r="Z148" s="2"/>
      <c r="AA148" s="2"/>
      <c r="AB148" s="2"/>
      <c r="AC148" s="2"/>
      <c r="AD148" s="2"/>
      <c r="AE148" s="3"/>
      <c r="AF148" s="3"/>
      <c r="AG148" s="3"/>
      <c r="AH148" s="3"/>
    </row>
    <row r="149" spans="1:34" ht="15.5">
      <c r="A149" s="2"/>
      <c r="B149" s="2"/>
      <c r="C149" s="2"/>
      <c r="D149" s="2"/>
      <c r="E149" s="2"/>
      <c r="F149" s="2"/>
      <c r="G149" s="2"/>
      <c r="H149" s="2"/>
      <c r="I149" s="2"/>
      <c r="J149" s="2"/>
      <c r="K149" s="2"/>
      <c r="L149" s="3"/>
      <c r="M149" s="3"/>
      <c r="N149" s="3"/>
      <c r="O149" s="3"/>
      <c r="P149" s="3"/>
      <c r="Q149" s="3"/>
      <c r="R149" s="2"/>
      <c r="S149" s="2"/>
      <c r="T149" s="2"/>
      <c r="U149" s="3"/>
      <c r="V149" s="3"/>
      <c r="W149" s="2"/>
      <c r="X149" s="11"/>
      <c r="Y149" s="11"/>
      <c r="Z149" s="2"/>
      <c r="AA149" s="2"/>
      <c r="AB149" s="2"/>
      <c r="AC149" s="2"/>
      <c r="AD149" s="2"/>
      <c r="AE149" s="3"/>
      <c r="AF149" s="3"/>
      <c r="AG149" s="3"/>
      <c r="AH149" s="3"/>
    </row>
    <row r="150" spans="1:34" ht="15.5">
      <c r="A150" s="2"/>
      <c r="B150" s="2"/>
      <c r="C150" s="2"/>
      <c r="D150" s="2"/>
      <c r="E150" s="2"/>
      <c r="F150" s="2"/>
      <c r="G150" s="2"/>
      <c r="H150" s="2"/>
      <c r="I150" s="2"/>
      <c r="J150" s="2"/>
      <c r="K150" s="2"/>
      <c r="L150" s="3"/>
      <c r="M150" s="3"/>
      <c r="N150" s="3"/>
      <c r="O150" s="3"/>
      <c r="P150" s="3"/>
      <c r="Q150" s="3"/>
      <c r="R150" s="2"/>
      <c r="S150" s="2"/>
      <c r="T150" s="2"/>
      <c r="U150" s="3"/>
      <c r="V150" s="3"/>
      <c r="W150" s="2"/>
      <c r="X150" s="11"/>
      <c r="Y150" s="11"/>
      <c r="Z150" s="2"/>
      <c r="AA150" s="2"/>
      <c r="AB150" s="2"/>
      <c r="AC150" s="2"/>
      <c r="AD150" s="2"/>
      <c r="AE150" s="3"/>
      <c r="AF150" s="3"/>
      <c r="AG150" s="3"/>
      <c r="AH150" s="3"/>
    </row>
    <row r="151" spans="1:34" ht="15.5">
      <c r="A151" s="2"/>
      <c r="B151" s="2"/>
      <c r="C151" s="2"/>
      <c r="D151" s="2"/>
      <c r="E151" s="2"/>
      <c r="F151" s="2"/>
      <c r="G151" s="2"/>
      <c r="H151" s="2"/>
      <c r="I151" s="2"/>
      <c r="J151" s="2"/>
      <c r="K151" s="2"/>
      <c r="L151" s="3"/>
      <c r="M151" s="3"/>
      <c r="N151" s="3"/>
      <c r="O151" s="3"/>
      <c r="P151" s="3"/>
      <c r="Q151" s="3"/>
      <c r="R151" s="2"/>
      <c r="S151" s="2"/>
      <c r="T151" s="2"/>
      <c r="U151" s="3"/>
      <c r="V151" s="3"/>
      <c r="W151" s="2"/>
      <c r="X151" s="11"/>
      <c r="Y151" s="11"/>
      <c r="Z151" s="2"/>
      <c r="AA151" s="2"/>
      <c r="AB151" s="2"/>
      <c r="AC151" s="2"/>
      <c r="AD151" s="2"/>
      <c r="AE151" s="3"/>
      <c r="AF151" s="3"/>
      <c r="AG151" s="3"/>
      <c r="AH151" s="3"/>
    </row>
    <row r="152" spans="1:34" ht="15.5">
      <c r="A152" s="2"/>
      <c r="B152" s="2"/>
      <c r="C152" s="2"/>
      <c r="D152" s="2"/>
      <c r="E152" s="2"/>
      <c r="F152" s="2"/>
      <c r="G152" s="2"/>
      <c r="H152" s="2"/>
      <c r="I152" s="2"/>
      <c r="J152" s="2"/>
      <c r="K152" s="2"/>
      <c r="L152" s="3"/>
      <c r="M152" s="3"/>
      <c r="N152" s="3"/>
      <c r="O152" s="3"/>
      <c r="P152" s="3"/>
      <c r="Q152" s="3"/>
      <c r="R152" s="2"/>
      <c r="S152" s="2"/>
      <c r="T152" s="2"/>
      <c r="U152" s="3"/>
      <c r="V152" s="3"/>
      <c r="W152" s="2"/>
      <c r="X152" s="11"/>
      <c r="Y152" s="11"/>
      <c r="Z152" s="2"/>
      <c r="AA152" s="2"/>
      <c r="AB152" s="2"/>
      <c r="AC152" s="2"/>
      <c r="AD152" s="2"/>
      <c r="AE152" s="3"/>
      <c r="AF152" s="3"/>
      <c r="AG152" s="3"/>
      <c r="AH152" s="3"/>
    </row>
    <row r="153" spans="1:34" ht="15.5">
      <c r="A153" s="2"/>
      <c r="B153" s="2"/>
      <c r="C153" s="2"/>
      <c r="D153" s="2"/>
      <c r="E153" s="2"/>
      <c r="F153" s="2"/>
      <c r="G153" s="2"/>
      <c r="H153" s="2"/>
      <c r="I153" s="2"/>
      <c r="J153" s="2"/>
      <c r="K153" s="2"/>
      <c r="L153" s="3"/>
      <c r="M153" s="3"/>
      <c r="N153" s="3"/>
      <c r="O153" s="3"/>
      <c r="P153" s="3"/>
      <c r="Q153" s="3"/>
      <c r="R153" s="2"/>
      <c r="S153" s="2"/>
      <c r="T153" s="2"/>
      <c r="U153" s="3"/>
      <c r="V153" s="3"/>
      <c r="W153" s="2"/>
      <c r="X153" s="11"/>
      <c r="Y153" s="11"/>
      <c r="Z153" s="2"/>
      <c r="AA153" s="2"/>
      <c r="AB153" s="2"/>
      <c r="AC153" s="2"/>
      <c r="AD153" s="2"/>
      <c r="AE153" s="3"/>
      <c r="AF153" s="3"/>
      <c r="AG153" s="3"/>
      <c r="AH153" s="3"/>
    </row>
    <row r="154" spans="1:34" ht="15.5">
      <c r="A154" s="2"/>
      <c r="B154" s="2"/>
      <c r="C154" s="2"/>
      <c r="D154" s="2"/>
      <c r="E154" s="2"/>
      <c r="F154" s="2"/>
      <c r="G154" s="2"/>
      <c r="H154" s="2"/>
      <c r="I154" s="2"/>
      <c r="J154" s="2"/>
      <c r="K154" s="2"/>
      <c r="L154" s="3"/>
      <c r="M154" s="3"/>
      <c r="N154" s="3"/>
      <c r="O154" s="3"/>
      <c r="P154" s="3"/>
      <c r="Q154" s="3"/>
      <c r="R154" s="2"/>
      <c r="S154" s="2"/>
      <c r="T154" s="2"/>
      <c r="U154" s="3"/>
      <c r="V154" s="3"/>
      <c r="W154" s="2"/>
      <c r="X154" s="11"/>
      <c r="Y154" s="11"/>
      <c r="Z154" s="2"/>
      <c r="AA154" s="2"/>
      <c r="AB154" s="2"/>
      <c r="AC154" s="2"/>
      <c r="AD154" s="2"/>
      <c r="AE154" s="3"/>
      <c r="AF154" s="3"/>
      <c r="AG154" s="3"/>
      <c r="AH154" s="3"/>
    </row>
    <row r="155" spans="1:34" ht="15.5">
      <c r="A155" s="2"/>
      <c r="B155" s="2"/>
      <c r="C155" s="2"/>
      <c r="D155" s="2"/>
      <c r="E155" s="2"/>
      <c r="F155" s="2"/>
      <c r="G155" s="2"/>
      <c r="H155" s="2"/>
      <c r="I155" s="2"/>
      <c r="J155" s="2"/>
      <c r="K155" s="2"/>
      <c r="L155" s="3"/>
      <c r="M155" s="3"/>
      <c r="N155" s="3"/>
      <c r="O155" s="3"/>
      <c r="P155" s="3"/>
      <c r="Q155" s="3"/>
      <c r="R155" s="2"/>
      <c r="S155" s="2"/>
      <c r="T155" s="2"/>
      <c r="U155" s="3"/>
      <c r="V155" s="3"/>
      <c r="W155" s="2"/>
      <c r="X155" s="11"/>
      <c r="Y155" s="11"/>
      <c r="Z155" s="2"/>
      <c r="AA155" s="2"/>
      <c r="AB155" s="2"/>
      <c r="AC155" s="2"/>
      <c r="AD155" s="2"/>
      <c r="AE155" s="3"/>
      <c r="AF155" s="3"/>
      <c r="AG155" s="3"/>
      <c r="AH155" s="3"/>
    </row>
    <row r="156" spans="1:34" ht="15.5">
      <c r="A156" s="2"/>
      <c r="B156" s="2"/>
      <c r="C156" s="2"/>
      <c r="D156" s="2"/>
      <c r="E156" s="2"/>
      <c r="F156" s="2"/>
      <c r="G156" s="2"/>
      <c r="H156" s="2"/>
      <c r="I156" s="2"/>
      <c r="J156" s="2"/>
      <c r="K156" s="2"/>
      <c r="L156" s="3"/>
      <c r="M156" s="3"/>
      <c r="N156" s="3"/>
      <c r="O156" s="3"/>
      <c r="P156" s="3"/>
      <c r="Q156" s="3"/>
      <c r="R156" s="2"/>
      <c r="S156" s="2"/>
      <c r="T156" s="2"/>
      <c r="U156" s="3"/>
      <c r="V156" s="3"/>
      <c r="W156" s="2"/>
      <c r="X156" s="11"/>
      <c r="Y156" s="11"/>
      <c r="Z156" s="2"/>
      <c r="AA156" s="2"/>
      <c r="AB156" s="2"/>
      <c r="AC156" s="2"/>
      <c r="AD156" s="2"/>
      <c r="AE156" s="3"/>
      <c r="AF156" s="3"/>
      <c r="AG156" s="3"/>
      <c r="AH156" s="3"/>
    </row>
    <row r="157" spans="1:34" ht="15.5">
      <c r="A157" s="2"/>
      <c r="B157" s="2"/>
      <c r="C157" s="2"/>
      <c r="D157" s="2"/>
      <c r="E157" s="2"/>
      <c r="F157" s="2"/>
      <c r="G157" s="2"/>
      <c r="H157" s="2"/>
      <c r="I157" s="2"/>
      <c r="J157" s="2"/>
      <c r="K157" s="2"/>
      <c r="L157" s="3"/>
      <c r="M157" s="3"/>
      <c r="N157" s="3"/>
      <c r="O157" s="3"/>
      <c r="P157" s="3"/>
      <c r="Q157" s="3"/>
      <c r="R157" s="2"/>
      <c r="S157" s="2"/>
      <c r="T157" s="2"/>
      <c r="U157" s="3"/>
      <c r="V157" s="3"/>
      <c r="W157" s="2"/>
      <c r="X157" s="11"/>
      <c r="Y157" s="11"/>
      <c r="Z157" s="2"/>
      <c r="AA157" s="2"/>
      <c r="AB157" s="2"/>
      <c r="AC157" s="2"/>
      <c r="AD157" s="2"/>
      <c r="AE157" s="3"/>
      <c r="AF157" s="3"/>
      <c r="AG157" s="3"/>
      <c r="AH157" s="3"/>
    </row>
    <row r="158" spans="1:34" ht="15.5">
      <c r="A158" s="2"/>
      <c r="B158" s="2"/>
      <c r="C158" s="2"/>
      <c r="D158" s="2"/>
      <c r="E158" s="2"/>
      <c r="F158" s="2"/>
      <c r="G158" s="2"/>
      <c r="H158" s="2"/>
      <c r="I158" s="2"/>
      <c r="J158" s="2"/>
      <c r="K158" s="2"/>
      <c r="L158" s="3"/>
      <c r="M158" s="3"/>
      <c r="N158" s="3"/>
      <c r="O158" s="3"/>
      <c r="P158" s="3"/>
      <c r="Q158" s="3"/>
      <c r="R158" s="2"/>
      <c r="S158" s="2"/>
      <c r="T158" s="2"/>
      <c r="U158" s="3"/>
      <c r="V158" s="3"/>
      <c r="W158" s="2"/>
      <c r="X158" s="11"/>
      <c r="Y158" s="11"/>
      <c r="Z158" s="2"/>
      <c r="AA158" s="2"/>
      <c r="AB158" s="2"/>
      <c r="AC158" s="2"/>
      <c r="AD158" s="2"/>
      <c r="AE158" s="3"/>
      <c r="AF158" s="3"/>
      <c r="AG158" s="3"/>
      <c r="AH158" s="3"/>
    </row>
    <row r="159" spans="1:34" ht="15.5">
      <c r="A159" s="2"/>
      <c r="B159" s="2"/>
      <c r="C159" s="2"/>
      <c r="D159" s="2"/>
      <c r="E159" s="2"/>
      <c r="F159" s="2"/>
      <c r="G159" s="2"/>
      <c r="H159" s="2"/>
      <c r="I159" s="2"/>
      <c r="J159" s="2"/>
      <c r="K159" s="2"/>
      <c r="L159" s="3"/>
      <c r="M159" s="3"/>
      <c r="N159" s="3"/>
      <c r="O159" s="3"/>
      <c r="P159" s="3"/>
      <c r="Q159" s="3"/>
      <c r="R159" s="2"/>
      <c r="S159" s="2"/>
      <c r="T159" s="2"/>
      <c r="U159" s="3"/>
      <c r="V159" s="3"/>
      <c r="W159" s="2"/>
      <c r="X159" s="2"/>
      <c r="Y159" s="2"/>
      <c r="Z159" s="11"/>
      <c r="AA159" s="11"/>
      <c r="AB159" s="11"/>
      <c r="AC159" s="2"/>
      <c r="AD159" s="2"/>
      <c r="AE159" s="3"/>
      <c r="AF159" s="3"/>
      <c r="AG159" s="3"/>
      <c r="AH159" s="3"/>
    </row>
    <row r="160" spans="1:34" ht="15.5">
      <c r="A160" s="2"/>
      <c r="B160" s="2"/>
      <c r="C160" s="2"/>
      <c r="D160" s="2"/>
      <c r="E160" s="2"/>
      <c r="F160" s="2"/>
      <c r="G160" s="2"/>
      <c r="H160" s="2"/>
      <c r="I160" s="2"/>
      <c r="J160" s="2"/>
      <c r="K160" s="2"/>
      <c r="L160" s="3"/>
      <c r="M160" s="3"/>
      <c r="N160" s="3"/>
      <c r="O160" s="3"/>
      <c r="P160" s="3"/>
      <c r="Q160" s="3"/>
      <c r="R160" s="2"/>
      <c r="S160" s="2"/>
      <c r="T160" s="2"/>
      <c r="U160" s="3"/>
      <c r="V160" s="3"/>
      <c r="W160" s="2"/>
      <c r="X160" s="2"/>
      <c r="Y160" s="2"/>
      <c r="Z160" s="11"/>
      <c r="AA160" s="11"/>
      <c r="AB160" s="11"/>
      <c r="AC160" s="2"/>
      <c r="AD160" s="2"/>
      <c r="AE160" s="3"/>
      <c r="AF160" s="3"/>
      <c r="AG160" s="3"/>
      <c r="AH160" s="3"/>
    </row>
    <row r="161" spans="1:34">
      <c r="A161" s="2"/>
      <c r="B161" s="2"/>
      <c r="C161" s="2"/>
      <c r="D161" s="2"/>
      <c r="E161" s="2"/>
      <c r="F161" s="2"/>
      <c r="G161" s="2"/>
      <c r="H161" s="2"/>
      <c r="I161" s="2"/>
      <c r="J161" s="2"/>
      <c r="K161" s="2"/>
      <c r="L161" s="3"/>
      <c r="M161" s="3"/>
      <c r="N161" s="3"/>
      <c r="O161" s="3"/>
      <c r="P161" s="3"/>
      <c r="Q161" s="3"/>
      <c r="R161" s="2"/>
      <c r="S161" s="2"/>
      <c r="T161" s="2"/>
      <c r="U161" s="3"/>
      <c r="V161" s="3"/>
      <c r="W161" s="2"/>
      <c r="X161" s="2"/>
      <c r="Y161" s="2"/>
      <c r="Z161" s="2"/>
      <c r="AA161" s="2"/>
      <c r="AB161" s="2"/>
      <c r="AC161" s="2"/>
      <c r="AD161" s="2"/>
      <c r="AE161" s="3"/>
      <c r="AF161" s="3"/>
      <c r="AG161" s="3"/>
      <c r="AH161" s="3"/>
    </row>
    <row r="162" spans="1:34">
      <c r="A162" s="2"/>
      <c r="F162" s="1">
        <f>SUM(F3:F161)</f>
        <v>83</v>
      </c>
      <c r="G162" s="5">
        <f t="shared" ref="G162:M162" si="0">SUM(G4:G161)</f>
        <v>28</v>
      </c>
      <c r="H162" s="1">
        <f t="shared" si="0"/>
        <v>2</v>
      </c>
      <c r="I162" s="5">
        <f t="shared" si="0"/>
        <v>6</v>
      </c>
      <c r="J162" s="5">
        <f t="shared" si="0"/>
        <v>0</v>
      </c>
      <c r="K162" s="5">
        <f t="shared" si="0"/>
        <v>0</v>
      </c>
      <c r="L162" s="5">
        <f t="shared" si="0"/>
        <v>0</v>
      </c>
      <c r="M162" s="5">
        <f t="shared" si="0"/>
        <v>0</v>
      </c>
      <c r="N162" s="5"/>
      <c r="O162" s="5"/>
      <c r="P162" s="5"/>
      <c r="Q162" s="5"/>
    </row>
  </sheetData>
  <autoFilter ref="A2:XDD7" xr:uid="{00000000-0009-0000-0000-000000000000}"/>
  <mergeCells count="32">
    <mergeCell ref="AG2:AG3"/>
    <mergeCell ref="AH2:AH3"/>
    <mergeCell ref="A1:A3"/>
    <mergeCell ref="X1:AF1"/>
    <mergeCell ref="AB2:AB3"/>
    <mergeCell ref="AA2:AA3"/>
    <mergeCell ref="Z2:Z3"/>
    <mergeCell ref="X2:X3"/>
    <mergeCell ref="G1:G3"/>
    <mergeCell ref="H1:H3"/>
    <mergeCell ref="I1:I3"/>
    <mergeCell ref="J1:J3"/>
    <mergeCell ref="K1:K3"/>
    <mergeCell ref="L1:L3"/>
    <mergeCell ref="B1:B2"/>
    <mergeCell ref="C1:C2"/>
    <mergeCell ref="D1:D2"/>
    <mergeCell ref="E1:E2"/>
    <mergeCell ref="F1:F3"/>
    <mergeCell ref="AC2:AC3"/>
    <mergeCell ref="AD2:AD3"/>
    <mergeCell ref="AE2:AE3"/>
    <mergeCell ref="AF2:AF3"/>
    <mergeCell ref="M1:M3"/>
    <mergeCell ref="R1:R3"/>
    <mergeCell ref="S1:S3"/>
    <mergeCell ref="T1:T3"/>
    <mergeCell ref="U1:U3"/>
    <mergeCell ref="W1:W3"/>
    <mergeCell ref="N1:N3"/>
    <mergeCell ref="O1:O3"/>
    <mergeCell ref="V1:V3"/>
  </mergeCells>
  <pageMargins left="0.7" right="0.7" top="0.75" bottom="0.75" header="0.3" footer="0.3"/>
  <pageSetup orientation="portrait" verticalDpi="72"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EO67"/>
  <sheetViews>
    <sheetView topLeftCell="A6" zoomScale="70" zoomScaleNormal="70" workbookViewId="0">
      <selection activeCell="C62" sqref="C62"/>
    </sheetView>
  </sheetViews>
  <sheetFormatPr baseColWidth="10" defaultColWidth="34.1796875" defaultRowHeight="12"/>
  <cols>
    <col min="1" max="1" width="8.1796875" style="9" customWidth="1"/>
    <col min="2" max="2" width="9.7265625" style="9" customWidth="1"/>
    <col min="3" max="3" width="72" style="92" customWidth="1"/>
    <col min="4" max="4" width="14.54296875" style="9" customWidth="1"/>
    <col min="5" max="5" width="11.1796875" style="9" customWidth="1"/>
    <col min="6" max="6" width="11.81640625" style="9" customWidth="1"/>
    <col min="7" max="11" width="34.1796875" style="9"/>
    <col min="12" max="12" width="12.81640625" style="9" customWidth="1"/>
    <col min="13" max="13" width="13.7265625" style="9" customWidth="1"/>
    <col min="14" max="14" width="13.1796875" style="9" customWidth="1"/>
    <col min="15" max="15" width="14.7265625" style="9" customWidth="1"/>
    <col min="16" max="16" width="14" style="9" customWidth="1"/>
    <col min="17" max="17" width="15.453125" style="9" customWidth="1"/>
    <col min="18" max="18" width="6.54296875" style="9" customWidth="1"/>
    <col min="19" max="19" width="6.453125" style="9" customWidth="1"/>
    <col min="20" max="20" width="6.26953125" style="9" customWidth="1"/>
    <col min="21" max="21" width="6.453125" style="9" customWidth="1"/>
    <col min="22" max="22" width="5.26953125" style="9" customWidth="1"/>
    <col min="23" max="23" width="5.7265625" style="9" customWidth="1"/>
    <col min="24" max="25" width="6.453125" style="9" customWidth="1"/>
    <col min="26" max="26" width="6.7265625" style="9" customWidth="1"/>
    <col min="27" max="27" width="6.54296875" style="9" customWidth="1"/>
    <col min="28" max="29" width="34.1796875" style="9"/>
    <col min="30" max="30" width="8.26953125" style="9" customWidth="1"/>
    <col min="31" max="31" width="8.1796875" style="9" customWidth="1"/>
    <col min="32" max="33" width="9.54296875" style="9" customWidth="1"/>
    <col min="34" max="34" width="8.26953125" style="9" customWidth="1"/>
    <col min="35" max="35" width="7.54296875" style="9" customWidth="1"/>
    <col min="36" max="36" width="14.453125" style="9" customWidth="1"/>
    <col min="37" max="37" width="7.26953125" style="9" customWidth="1"/>
    <col min="38" max="38" width="7" style="9" customWidth="1"/>
    <col min="39" max="39" width="10.1796875" style="9" customWidth="1"/>
    <col min="40" max="40" width="14.453125" style="9" customWidth="1"/>
    <col min="41" max="41" width="14.81640625" style="9" customWidth="1"/>
    <col min="42" max="16384" width="34.1796875" style="9"/>
  </cols>
  <sheetData>
    <row r="1" spans="1:50" s="35" customFormat="1" ht="12" customHeight="1">
      <c r="A1" s="203" t="s">
        <v>160</v>
      </c>
      <c r="B1" s="203"/>
      <c r="C1" s="203"/>
      <c r="D1" s="45"/>
      <c r="E1" s="46"/>
      <c r="F1" s="46"/>
      <c r="G1" s="46"/>
      <c r="H1" s="46"/>
      <c r="I1" s="47"/>
      <c r="J1" s="46"/>
      <c r="K1" s="46"/>
      <c r="L1" s="46"/>
      <c r="M1" s="46"/>
      <c r="N1" s="46"/>
      <c r="O1" s="46"/>
      <c r="P1" s="46"/>
      <c r="Q1" s="46"/>
      <c r="R1" s="46"/>
      <c r="S1" s="46"/>
      <c r="T1" s="46"/>
      <c r="U1" s="46"/>
      <c r="V1" s="46"/>
      <c r="W1" s="46"/>
      <c r="X1" s="46"/>
      <c r="Y1" s="46"/>
      <c r="Z1" s="46"/>
      <c r="AA1" s="46"/>
      <c r="AB1" s="46"/>
      <c r="AC1" s="46"/>
      <c r="AD1" s="46"/>
      <c r="AE1" s="46"/>
      <c r="AF1" s="46"/>
      <c r="AG1" s="48"/>
      <c r="AH1" s="46"/>
      <c r="AI1" s="46"/>
      <c r="AJ1" s="46"/>
      <c r="AK1" s="46"/>
      <c r="AL1" s="46"/>
      <c r="AM1" s="46"/>
      <c r="AN1" s="46"/>
      <c r="AO1" s="46"/>
      <c r="AP1" s="36"/>
      <c r="AQ1" s="36"/>
      <c r="AR1" s="36"/>
      <c r="AS1" s="36"/>
      <c r="AT1" s="36"/>
      <c r="AU1" s="36"/>
      <c r="AV1" s="36"/>
      <c r="AW1" s="36"/>
      <c r="AX1" s="36"/>
    </row>
    <row r="2" spans="1:50" s="35" customFormat="1" ht="12" customHeight="1">
      <c r="A2" s="203"/>
      <c r="B2" s="203"/>
      <c r="C2" s="203"/>
      <c r="D2" s="49"/>
      <c r="E2" s="46"/>
      <c r="F2" s="46"/>
      <c r="G2" s="46"/>
      <c r="H2" s="46"/>
      <c r="I2" s="47"/>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36"/>
      <c r="AQ2" s="36"/>
      <c r="AR2" s="36"/>
      <c r="AS2" s="36"/>
      <c r="AT2" s="36"/>
      <c r="AU2" s="36"/>
      <c r="AV2" s="36"/>
      <c r="AW2" s="36"/>
      <c r="AX2" s="36"/>
    </row>
    <row r="3" spans="1:50" s="35" customFormat="1" ht="12" customHeight="1">
      <c r="A3" s="50"/>
      <c r="B3" s="50"/>
      <c r="C3" s="51"/>
      <c r="D3" s="203" t="s">
        <v>161</v>
      </c>
      <c r="E3" s="203"/>
      <c r="F3" s="51"/>
      <c r="G3" s="51"/>
      <c r="H3" s="51"/>
      <c r="I3" s="52"/>
      <c r="J3" s="51"/>
      <c r="K3" s="51"/>
      <c r="L3" s="203" t="s">
        <v>162</v>
      </c>
      <c r="M3" s="203"/>
      <c r="N3" s="203"/>
      <c r="O3" s="203"/>
      <c r="P3" s="203"/>
      <c r="Q3" s="51"/>
      <c r="R3" s="200" t="s">
        <v>163</v>
      </c>
      <c r="S3" s="201"/>
      <c r="T3" s="201"/>
      <c r="U3" s="201"/>
      <c r="V3" s="201"/>
      <c r="W3" s="201"/>
      <c r="X3" s="200" t="s">
        <v>164</v>
      </c>
      <c r="Y3" s="201"/>
      <c r="Z3" s="201"/>
      <c r="AA3" s="201"/>
      <c r="AB3" s="200" t="s">
        <v>165</v>
      </c>
      <c r="AC3" s="202"/>
      <c r="AD3" s="200" t="s">
        <v>166</v>
      </c>
      <c r="AE3" s="201"/>
      <c r="AF3" s="202"/>
      <c r="AG3" s="200" t="s">
        <v>167</v>
      </c>
      <c r="AH3" s="201"/>
      <c r="AI3" s="202"/>
      <c r="AJ3" s="200" t="s">
        <v>168</v>
      </c>
      <c r="AK3" s="201"/>
      <c r="AL3" s="202"/>
      <c r="AM3" s="200" t="s">
        <v>169</v>
      </c>
      <c r="AN3" s="201"/>
      <c r="AO3" s="172"/>
      <c r="AP3" s="36"/>
      <c r="AQ3" s="36"/>
      <c r="AR3" s="36"/>
      <c r="AS3" s="36"/>
      <c r="AT3" s="36"/>
      <c r="AU3" s="36"/>
      <c r="AV3" s="36"/>
      <c r="AW3" s="36"/>
      <c r="AX3" s="36"/>
    </row>
    <row r="4" spans="1:50" s="35" customFormat="1" ht="12" customHeight="1">
      <c r="A4" s="50" t="s">
        <v>170</v>
      </c>
      <c r="B4" s="50" t="s">
        <v>171</v>
      </c>
      <c r="C4" s="51" t="s">
        <v>172</v>
      </c>
      <c r="D4" s="53" t="s">
        <v>173</v>
      </c>
      <c r="E4" s="53" t="s">
        <v>174</v>
      </c>
      <c r="F4" s="51" t="s">
        <v>175</v>
      </c>
      <c r="G4" s="51" t="s">
        <v>176</v>
      </c>
      <c r="H4" s="51" t="s">
        <v>177</v>
      </c>
      <c r="I4" s="54" t="s">
        <v>178</v>
      </c>
      <c r="J4" s="51" t="s">
        <v>179</v>
      </c>
      <c r="K4" s="51" t="s">
        <v>180</v>
      </c>
      <c r="L4" s="51" t="s">
        <v>2</v>
      </c>
      <c r="M4" s="51" t="s">
        <v>181</v>
      </c>
      <c r="N4" s="51" t="s">
        <v>182</v>
      </c>
      <c r="O4" s="51" t="s">
        <v>183</v>
      </c>
      <c r="P4" s="51" t="s">
        <v>184</v>
      </c>
      <c r="Q4" s="51" t="s">
        <v>185</v>
      </c>
      <c r="R4" s="55" t="s">
        <v>181</v>
      </c>
      <c r="S4" s="51" t="s">
        <v>182</v>
      </c>
      <c r="T4" s="51" t="s">
        <v>183</v>
      </c>
      <c r="U4" s="51" t="s">
        <v>186</v>
      </c>
      <c r="V4" s="51" t="s">
        <v>187</v>
      </c>
      <c r="W4" s="51" t="s">
        <v>188</v>
      </c>
      <c r="X4" s="51" t="s">
        <v>189</v>
      </c>
      <c r="Y4" s="51" t="s">
        <v>190</v>
      </c>
      <c r="Z4" s="51" t="s">
        <v>191</v>
      </c>
      <c r="AA4" s="51" t="s">
        <v>192</v>
      </c>
      <c r="AB4" s="51" t="s">
        <v>193</v>
      </c>
      <c r="AC4" s="51" t="s">
        <v>194</v>
      </c>
      <c r="AD4" s="51" t="s">
        <v>195</v>
      </c>
      <c r="AE4" s="51" t="s">
        <v>196</v>
      </c>
      <c r="AF4" s="51" t="s">
        <v>197</v>
      </c>
      <c r="AG4" s="51" t="s">
        <v>195</v>
      </c>
      <c r="AH4" s="51" t="s">
        <v>196</v>
      </c>
      <c r="AI4" s="51" t="s">
        <v>197</v>
      </c>
      <c r="AJ4" s="51" t="s">
        <v>198</v>
      </c>
      <c r="AK4" s="51" t="s">
        <v>199</v>
      </c>
      <c r="AL4" s="51" t="s">
        <v>200</v>
      </c>
      <c r="AM4" s="51" t="s">
        <v>201</v>
      </c>
      <c r="AN4" s="51" t="s">
        <v>202</v>
      </c>
      <c r="AO4" s="51" t="s">
        <v>203</v>
      </c>
      <c r="AP4" s="36"/>
      <c r="AQ4" s="36"/>
      <c r="AR4" s="36"/>
      <c r="AS4" s="36"/>
      <c r="AT4" s="36"/>
      <c r="AU4" s="36"/>
      <c r="AV4" s="36"/>
      <c r="AW4" s="36"/>
      <c r="AX4" s="36"/>
    </row>
    <row r="5" spans="1:50" s="41" customFormat="1" ht="81" hidden="1" customHeight="1">
      <c r="A5" s="37" t="s">
        <v>204</v>
      </c>
      <c r="B5" s="37" t="s">
        <v>205</v>
      </c>
      <c r="C5" s="89" t="s">
        <v>206</v>
      </c>
      <c r="D5" s="38">
        <v>2015</v>
      </c>
      <c r="E5" s="38"/>
      <c r="F5" s="38" t="s">
        <v>207</v>
      </c>
      <c r="G5" s="38" t="s">
        <v>208</v>
      </c>
      <c r="H5" s="38" t="s">
        <v>209</v>
      </c>
      <c r="I5" s="39" t="s">
        <v>210</v>
      </c>
      <c r="J5" s="38" t="s">
        <v>211</v>
      </c>
      <c r="K5" s="38" t="s">
        <v>211</v>
      </c>
      <c r="L5" s="38" t="s">
        <v>212</v>
      </c>
      <c r="M5" s="40" t="s">
        <v>213</v>
      </c>
      <c r="N5" s="40" t="s">
        <v>213</v>
      </c>
      <c r="O5" s="40" t="s">
        <v>213</v>
      </c>
      <c r="P5" s="38"/>
      <c r="Q5" s="40" t="s">
        <v>212</v>
      </c>
      <c r="R5" s="38" t="s">
        <v>191</v>
      </c>
      <c r="S5" s="38"/>
      <c r="T5" s="38"/>
      <c r="U5" s="38"/>
      <c r="V5" s="38"/>
      <c r="W5" s="38"/>
      <c r="X5" s="38" t="s">
        <v>191</v>
      </c>
      <c r="Y5" s="38"/>
      <c r="Z5" s="38"/>
      <c r="AA5" s="38"/>
      <c r="AB5" s="38" t="s">
        <v>214</v>
      </c>
      <c r="AC5" s="38"/>
      <c r="AD5" s="38">
        <v>18.2</v>
      </c>
      <c r="AE5" s="38">
        <v>20.5</v>
      </c>
      <c r="AF5" s="38">
        <v>9</v>
      </c>
      <c r="AG5" s="38">
        <v>133.75</v>
      </c>
      <c r="AH5" s="38">
        <v>89.61</v>
      </c>
      <c r="AI5" s="38">
        <v>18</v>
      </c>
      <c r="AJ5" s="38" t="s">
        <v>212</v>
      </c>
      <c r="AK5" s="38" t="s">
        <v>212</v>
      </c>
      <c r="AL5" s="38" t="s">
        <v>212</v>
      </c>
      <c r="AM5" s="38" t="s">
        <v>212</v>
      </c>
      <c r="AN5" s="38" t="s">
        <v>212</v>
      </c>
      <c r="AO5" s="38" t="s">
        <v>215</v>
      </c>
      <c r="AP5" s="34"/>
      <c r="AQ5" s="34"/>
      <c r="AR5" s="34"/>
      <c r="AS5" s="34"/>
      <c r="AT5" s="34"/>
      <c r="AU5" s="34"/>
      <c r="AV5" s="34"/>
      <c r="AW5" s="34"/>
      <c r="AX5" s="34"/>
    </row>
    <row r="6" spans="1:50" s="43" customFormat="1" ht="48" customHeight="1">
      <c r="A6" s="37" t="s">
        <v>216</v>
      </c>
      <c r="B6" s="37" t="s">
        <v>217</v>
      </c>
      <c r="C6" s="89" t="s">
        <v>218</v>
      </c>
      <c r="D6" s="38">
        <v>2015</v>
      </c>
      <c r="E6" s="40">
        <v>43581</v>
      </c>
      <c r="F6" s="38" t="s">
        <v>219</v>
      </c>
      <c r="G6" s="38" t="s">
        <v>220</v>
      </c>
      <c r="H6" s="38" t="s">
        <v>221</v>
      </c>
      <c r="I6" s="42" t="s">
        <v>222</v>
      </c>
      <c r="J6" s="38" t="s">
        <v>223</v>
      </c>
      <c r="K6" s="38" t="s">
        <v>224</v>
      </c>
      <c r="L6" s="40">
        <v>44168</v>
      </c>
      <c r="M6" s="40">
        <v>43769</v>
      </c>
      <c r="N6" s="40">
        <v>43769</v>
      </c>
      <c r="O6" s="40" t="s">
        <v>212</v>
      </c>
      <c r="P6" s="40"/>
      <c r="Q6" s="40">
        <f>+M6-90</f>
        <v>43679</v>
      </c>
      <c r="R6" s="38" t="s">
        <v>191</v>
      </c>
      <c r="S6" s="38" t="s">
        <v>191</v>
      </c>
      <c r="T6" s="38"/>
      <c r="U6" s="38"/>
      <c r="V6" s="38"/>
      <c r="W6" s="38" t="s">
        <v>225</v>
      </c>
      <c r="X6" s="38"/>
      <c r="Y6" s="38" t="s">
        <v>191</v>
      </c>
      <c r="Z6" s="38" t="s">
        <v>191</v>
      </c>
      <c r="AA6" s="38"/>
      <c r="AB6" s="38" t="s">
        <v>226</v>
      </c>
      <c r="AC6" s="38"/>
      <c r="AD6" s="38" t="s">
        <v>212</v>
      </c>
      <c r="AE6" s="38" t="s">
        <v>227</v>
      </c>
      <c r="AF6" s="38" t="s">
        <v>212</v>
      </c>
      <c r="AG6" s="38" t="s">
        <v>212</v>
      </c>
      <c r="AH6" s="38" t="s">
        <v>227</v>
      </c>
      <c r="AI6" s="38" t="s">
        <v>212</v>
      </c>
      <c r="AJ6" s="40">
        <v>43091</v>
      </c>
      <c r="AK6" s="38" t="s">
        <v>191</v>
      </c>
      <c r="AL6" s="38"/>
      <c r="AM6" s="38" t="s">
        <v>191</v>
      </c>
      <c r="AN6" s="38" t="s">
        <v>191</v>
      </c>
      <c r="AO6" s="38" t="s">
        <v>215</v>
      </c>
      <c r="AP6" s="36" t="s">
        <v>228</v>
      </c>
      <c r="AQ6" s="36"/>
      <c r="AR6" s="36"/>
      <c r="AS6" s="36"/>
      <c r="AT6" s="36"/>
      <c r="AU6" s="36"/>
      <c r="AV6" s="36"/>
      <c r="AW6" s="36"/>
      <c r="AX6" s="36"/>
    </row>
    <row r="7" spans="1:50" s="43" customFormat="1" ht="75.75" hidden="1" customHeight="1">
      <c r="A7" s="37" t="s">
        <v>229</v>
      </c>
      <c r="B7" s="37"/>
      <c r="C7" s="89" t="s">
        <v>42</v>
      </c>
      <c r="D7" s="38">
        <v>2017</v>
      </c>
      <c r="E7" s="38"/>
      <c r="F7" s="38" t="s">
        <v>207</v>
      </c>
      <c r="G7" s="38" t="s">
        <v>230</v>
      </c>
      <c r="H7" s="38" t="s">
        <v>231</v>
      </c>
      <c r="I7" s="39" t="s">
        <v>232</v>
      </c>
      <c r="J7" s="38" t="s">
        <v>233</v>
      </c>
      <c r="K7" s="38" t="s">
        <v>234</v>
      </c>
      <c r="L7" s="38" t="s">
        <v>212</v>
      </c>
      <c r="M7" s="40">
        <v>43769</v>
      </c>
      <c r="N7" s="40">
        <v>43769</v>
      </c>
      <c r="O7" s="40">
        <v>43769</v>
      </c>
      <c r="P7" s="38"/>
      <c r="Q7" s="40">
        <f>+M7-90</f>
        <v>43679</v>
      </c>
      <c r="R7" s="38" t="s">
        <v>191</v>
      </c>
      <c r="S7" s="38"/>
      <c r="T7" s="38"/>
      <c r="U7" s="38"/>
      <c r="V7" s="38"/>
      <c r="W7" s="38"/>
      <c r="X7" s="38" t="s">
        <v>191</v>
      </c>
      <c r="Y7" s="38"/>
      <c r="Z7" s="38" t="s">
        <v>191</v>
      </c>
      <c r="AA7" s="38"/>
      <c r="AB7" s="38" t="s">
        <v>214</v>
      </c>
      <c r="AC7" s="38"/>
      <c r="AD7" s="38" t="s">
        <v>212</v>
      </c>
      <c r="AE7" s="38" t="s">
        <v>212</v>
      </c>
      <c r="AF7" s="38" t="s">
        <v>212</v>
      </c>
      <c r="AG7" s="38">
        <v>221</v>
      </c>
      <c r="AH7" s="38">
        <v>15.5</v>
      </c>
      <c r="AI7" s="38">
        <v>54</v>
      </c>
      <c r="AJ7" s="38" t="s">
        <v>212</v>
      </c>
      <c r="AK7" s="38" t="s">
        <v>212</v>
      </c>
      <c r="AL7" s="38" t="s">
        <v>212</v>
      </c>
      <c r="AM7" s="38" t="s">
        <v>191</v>
      </c>
      <c r="AN7" s="38" t="s">
        <v>212</v>
      </c>
      <c r="AO7" s="38" t="s">
        <v>235</v>
      </c>
      <c r="AP7" s="36"/>
      <c r="AQ7" s="36"/>
      <c r="AR7" s="36"/>
      <c r="AS7" s="36"/>
      <c r="AT7" s="36"/>
      <c r="AU7" s="36"/>
      <c r="AV7" s="36"/>
      <c r="AW7" s="36"/>
      <c r="AX7" s="36"/>
    </row>
    <row r="8" spans="1:50" s="43" customFormat="1" ht="105" hidden="1" customHeight="1">
      <c r="A8" s="37" t="s">
        <v>236</v>
      </c>
      <c r="B8" s="37" t="s">
        <v>237</v>
      </c>
      <c r="C8" s="89" t="s">
        <v>238</v>
      </c>
      <c r="D8" s="38">
        <v>2017</v>
      </c>
      <c r="E8" s="38"/>
      <c r="F8" s="38" t="s">
        <v>219</v>
      </c>
      <c r="G8" s="38" t="s">
        <v>239</v>
      </c>
      <c r="H8" s="38" t="s">
        <v>240</v>
      </c>
      <c r="I8" s="44" t="s">
        <v>241</v>
      </c>
      <c r="J8" s="38" t="s">
        <v>242</v>
      </c>
      <c r="K8" s="38" t="s">
        <v>243</v>
      </c>
      <c r="L8" s="38" t="s">
        <v>212</v>
      </c>
      <c r="M8" s="40">
        <v>43708</v>
      </c>
      <c r="N8" s="40">
        <v>43708</v>
      </c>
      <c r="O8" s="40">
        <v>43708</v>
      </c>
      <c r="P8" s="38"/>
      <c r="Q8" s="40">
        <f>+M8-90</f>
        <v>43618</v>
      </c>
      <c r="R8" s="38" t="s">
        <v>191</v>
      </c>
      <c r="S8" s="38" t="s">
        <v>191</v>
      </c>
      <c r="T8" s="38"/>
      <c r="U8" s="38"/>
      <c r="V8" s="38"/>
      <c r="W8" s="38"/>
      <c r="X8" s="38"/>
      <c r="Y8" s="38"/>
      <c r="Z8" s="38"/>
      <c r="AA8" s="38"/>
      <c r="AB8" s="38" t="s">
        <v>244</v>
      </c>
      <c r="AC8" s="38"/>
      <c r="AD8" s="38">
        <v>8.6999999999999993</v>
      </c>
      <c r="AE8" s="38">
        <v>66.739999999999995</v>
      </c>
      <c r="AF8" s="38">
        <v>1</v>
      </c>
      <c r="AG8" s="38" t="s">
        <v>212</v>
      </c>
      <c r="AH8" s="38" t="s">
        <v>212</v>
      </c>
      <c r="AI8" s="38" t="s">
        <v>212</v>
      </c>
      <c r="AJ8" s="38" t="s">
        <v>212</v>
      </c>
      <c r="AK8" s="38" t="s">
        <v>212</v>
      </c>
      <c r="AL8" s="38" t="s">
        <v>212</v>
      </c>
      <c r="AM8" s="38" t="s">
        <v>191</v>
      </c>
      <c r="AN8" s="38" t="s">
        <v>212</v>
      </c>
      <c r="AO8" s="38" t="s">
        <v>235</v>
      </c>
      <c r="AP8" s="36"/>
      <c r="AQ8" s="36"/>
      <c r="AR8" s="36"/>
      <c r="AS8" s="36"/>
      <c r="AT8" s="36"/>
      <c r="AU8" s="36"/>
      <c r="AV8" s="36"/>
      <c r="AW8" s="36"/>
      <c r="AX8" s="36"/>
    </row>
    <row r="9" spans="1:50" s="43" customFormat="1" ht="67.5" customHeight="1">
      <c r="A9" s="37" t="s">
        <v>245</v>
      </c>
      <c r="B9" s="37" t="s">
        <v>212</v>
      </c>
      <c r="C9" s="89" t="s">
        <v>146</v>
      </c>
      <c r="D9" s="38">
        <v>2017</v>
      </c>
      <c r="E9" s="40">
        <v>43512</v>
      </c>
      <c r="F9" s="38" t="s">
        <v>219</v>
      </c>
      <c r="G9" s="38" t="s">
        <v>246</v>
      </c>
      <c r="H9" s="38">
        <v>3042023945</v>
      </c>
      <c r="I9" s="44" t="s">
        <v>247</v>
      </c>
      <c r="J9" s="38" t="s">
        <v>248</v>
      </c>
      <c r="K9" s="38" t="s">
        <v>248</v>
      </c>
      <c r="L9" s="40">
        <v>43511</v>
      </c>
      <c r="M9" s="38" t="s">
        <v>212</v>
      </c>
      <c r="N9" s="38" t="s">
        <v>212</v>
      </c>
      <c r="O9" s="38" t="s">
        <v>212</v>
      </c>
      <c r="P9" s="40"/>
      <c r="Q9" s="40">
        <f>+L9-90</f>
        <v>43421</v>
      </c>
      <c r="R9" s="38"/>
      <c r="S9" s="38"/>
      <c r="T9" s="38"/>
      <c r="U9" s="38"/>
      <c r="V9" s="38"/>
      <c r="W9" s="38" t="s">
        <v>225</v>
      </c>
      <c r="X9" s="38"/>
      <c r="Y9" s="38" t="s">
        <v>191</v>
      </c>
      <c r="Z9" s="38" t="s">
        <v>191</v>
      </c>
      <c r="AA9" s="38"/>
      <c r="AB9" s="38" t="s">
        <v>249</v>
      </c>
      <c r="AC9" s="38"/>
      <c r="AD9" s="38" t="s">
        <v>212</v>
      </c>
      <c r="AE9" s="38" t="s">
        <v>227</v>
      </c>
      <c r="AF9" s="38" t="s">
        <v>212</v>
      </c>
      <c r="AG9" s="38" t="s">
        <v>212</v>
      </c>
      <c r="AH9" s="38" t="s">
        <v>227</v>
      </c>
      <c r="AI9" s="38" t="s">
        <v>212</v>
      </c>
      <c r="AJ9" s="38"/>
      <c r="AK9" s="38"/>
      <c r="AL9" s="38"/>
      <c r="AM9" s="38" t="s">
        <v>191</v>
      </c>
      <c r="AN9" s="38" t="s">
        <v>191</v>
      </c>
      <c r="AO9" s="38" t="s">
        <v>250</v>
      </c>
      <c r="AP9" s="36"/>
      <c r="AQ9" s="36"/>
      <c r="AR9" s="36"/>
      <c r="AS9" s="36"/>
      <c r="AT9" s="36"/>
      <c r="AU9" s="36"/>
      <c r="AV9" s="36"/>
      <c r="AW9" s="36"/>
      <c r="AX9" s="36"/>
    </row>
    <row r="10" spans="1:50" s="43" customFormat="1" ht="37.5" hidden="1" customHeight="1">
      <c r="A10" s="37" t="s">
        <v>251</v>
      </c>
      <c r="B10" s="37" t="s">
        <v>252</v>
      </c>
      <c r="C10" s="89" t="s">
        <v>149</v>
      </c>
      <c r="D10" s="38">
        <v>2017</v>
      </c>
      <c r="E10" s="40">
        <v>43585</v>
      </c>
      <c r="F10" s="38" t="s">
        <v>219</v>
      </c>
      <c r="G10" s="38" t="s">
        <v>253</v>
      </c>
      <c r="H10" s="38" t="s">
        <v>254</v>
      </c>
      <c r="I10" s="44" t="s">
        <v>255</v>
      </c>
      <c r="J10" s="38" t="s">
        <v>256</v>
      </c>
      <c r="K10" s="38" t="s">
        <v>256</v>
      </c>
      <c r="L10" s="38" t="s">
        <v>212</v>
      </c>
      <c r="M10" s="40">
        <v>43496</v>
      </c>
      <c r="N10" s="40">
        <v>43496</v>
      </c>
      <c r="O10" s="40">
        <v>43496</v>
      </c>
      <c r="P10" s="38"/>
      <c r="Q10" s="40">
        <f t="shared" ref="Q10:Q15" si="0">+M10-90</f>
        <v>43406</v>
      </c>
      <c r="R10" s="38" t="s">
        <v>191</v>
      </c>
      <c r="S10" s="38" t="s">
        <v>191</v>
      </c>
      <c r="T10" s="38"/>
      <c r="U10" s="38"/>
      <c r="V10" s="38"/>
      <c r="W10" s="38"/>
      <c r="X10" s="38" t="s">
        <v>191</v>
      </c>
      <c r="Y10" s="38"/>
      <c r="Z10" s="38"/>
      <c r="AA10" s="38"/>
      <c r="AB10" s="38" t="s">
        <v>257</v>
      </c>
      <c r="AC10" s="38"/>
      <c r="AD10" s="38">
        <v>20</v>
      </c>
      <c r="AE10" s="38">
        <v>225.01</v>
      </c>
      <c r="AF10" s="38">
        <v>1</v>
      </c>
      <c r="AG10" s="38" t="s">
        <v>212</v>
      </c>
      <c r="AH10" s="38" t="s">
        <v>212</v>
      </c>
      <c r="AI10" s="38" t="s">
        <v>258</v>
      </c>
      <c r="AJ10" s="38" t="s">
        <v>212</v>
      </c>
      <c r="AK10" s="38" t="s">
        <v>212</v>
      </c>
      <c r="AL10" s="38" t="s">
        <v>212</v>
      </c>
      <c r="AM10" s="38" t="s">
        <v>191</v>
      </c>
      <c r="AN10" s="38" t="s">
        <v>212</v>
      </c>
      <c r="AO10" s="38" t="s">
        <v>235</v>
      </c>
      <c r="AP10" s="36"/>
      <c r="AQ10" s="36"/>
      <c r="AR10" s="36"/>
      <c r="AS10" s="36"/>
      <c r="AT10" s="36"/>
      <c r="AU10" s="36"/>
      <c r="AV10" s="36"/>
      <c r="AW10" s="36"/>
      <c r="AX10" s="36"/>
    </row>
    <row r="11" spans="1:50" s="43" customFormat="1" ht="37.5" hidden="1" customHeight="1">
      <c r="A11" s="37" t="s">
        <v>259</v>
      </c>
      <c r="B11" s="37" t="s">
        <v>260</v>
      </c>
      <c r="C11" s="89" t="s">
        <v>261</v>
      </c>
      <c r="D11" s="40">
        <v>43272</v>
      </c>
      <c r="E11" s="38"/>
      <c r="F11" s="38" t="s">
        <v>219</v>
      </c>
      <c r="G11" s="38" t="s">
        <v>262</v>
      </c>
      <c r="H11" s="38">
        <v>3133951481</v>
      </c>
      <c r="I11" s="38" t="s">
        <v>263</v>
      </c>
      <c r="J11" s="38" t="s">
        <v>264</v>
      </c>
      <c r="K11" s="38" t="s">
        <v>265</v>
      </c>
      <c r="L11" s="38" t="s">
        <v>212</v>
      </c>
      <c r="M11" s="40">
        <v>43769</v>
      </c>
      <c r="N11" s="40">
        <v>43769</v>
      </c>
      <c r="O11" s="40">
        <v>43769</v>
      </c>
      <c r="P11" s="38"/>
      <c r="Q11" s="40">
        <f t="shared" si="0"/>
        <v>43679</v>
      </c>
      <c r="R11" s="38" t="s">
        <v>191</v>
      </c>
      <c r="S11" s="38"/>
      <c r="T11" s="38"/>
      <c r="U11" s="38"/>
      <c r="V11" s="38"/>
      <c r="W11" s="38"/>
      <c r="X11" s="38" t="s">
        <v>191</v>
      </c>
      <c r="Y11" s="38"/>
      <c r="Z11" s="38"/>
      <c r="AA11" s="38"/>
      <c r="AB11" s="38" t="s">
        <v>266</v>
      </c>
      <c r="AC11" s="38"/>
      <c r="AD11" s="38">
        <v>23.39</v>
      </c>
      <c r="AE11" s="38">
        <v>255</v>
      </c>
      <c r="AF11" s="38">
        <v>1</v>
      </c>
      <c r="AG11" s="38" t="s">
        <v>212</v>
      </c>
      <c r="AH11" s="38" t="s">
        <v>212</v>
      </c>
      <c r="AI11" s="38" t="s">
        <v>212</v>
      </c>
      <c r="AJ11" s="38" t="s">
        <v>212</v>
      </c>
      <c r="AK11" s="38" t="s">
        <v>212</v>
      </c>
      <c r="AL11" s="38" t="s">
        <v>212</v>
      </c>
      <c r="AM11" s="38" t="s">
        <v>191</v>
      </c>
      <c r="AN11" s="38" t="s">
        <v>212</v>
      </c>
      <c r="AO11" s="38" t="s">
        <v>267</v>
      </c>
      <c r="AP11" s="36"/>
      <c r="AQ11" s="36"/>
      <c r="AR11" s="36"/>
      <c r="AS11" s="36"/>
      <c r="AT11" s="36"/>
      <c r="AU11" s="36"/>
      <c r="AV11" s="36"/>
      <c r="AW11" s="36"/>
      <c r="AX11" s="36"/>
    </row>
    <row r="12" spans="1:50" s="43" customFormat="1" ht="37.5" hidden="1" customHeight="1">
      <c r="A12" s="37" t="s">
        <v>268</v>
      </c>
      <c r="B12" s="37" t="s">
        <v>269</v>
      </c>
      <c r="C12" s="89" t="s">
        <v>270</v>
      </c>
      <c r="D12" s="40">
        <v>43272</v>
      </c>
      <c r="E12" s="38"/>
      <c r="F12" s="38" t="s">
        <v>219</v>
      </c>
      <c r="G12" s="38" t="s">
        <v>262</v>
      </c>
      <c r="H12" s="38">
        <v>3133951481</v>
      </c>
      <c r="I12" s="38" t="s">
        <v>263</v>
      </c>
      <c r="J12" s="38" t="s">
        <v>271</v>
      </c>
      <c r="K12" s="38" t="s">
        <v>265</v>
      </c>
      <c r="L12" s="38" t="s">
        <v>212</v>
      </c>
      <c r="M12" s="40">
        <v>43769</v>
      </c>
      <c r="N12" s="40">
        <v>43769</v>
      </c>
      <c r="O12" s="40">
        <v>43769</v>
      </c>
      <c r="P12" s="38"/>
      <c r="Q12" s="40">
        <f t="shared" si="0"/>
        <v>43679</v>
      </c>
      <c r="R12" s="38" t="s">
        <v>191</v>
      </c>
      <c r="S12" s="38"/>
      <c r="T12" s="38"/>
      <c r="U12" s="38"/>
      <c r="V12" s="38"/>
      <c r="W12" s="38"/>
      <c r="X12" s="38" t="s">
        <v>191</v>
      </c>
      <c r="Y12" s="38"/>
      <c r="Z12" s="38"/>
      <c r="AA12" s="38"/>
      <c r="AB12" s="38" t="s">
        <v>266</v>
      </c>
      <c r="AC12" s="38"/>
      <c r="AD12" s="38">
        <v>9</v>
      </c>
      <c r="AE12" s="38">
        <v>315.39999999999998</v>
      </c>
      <c r="AF12" s="38">
        <v>1</v>
      </c>
      <c r="AG12" s="38" t="s">
        <v>212</v>
      </c>
      <c r="AH12" s="38" t="s">
        <v>212</v>
      </c>
      <c r="AI12" s="38" t="s">
        <v>212</v>
      </c>
      <c r="AJ12" s="38" t="s">
        <v>212</v>
      </c>
      <c r="AK12" s="38" t="s">
        <v>212</v>
      </c>
      <c r="AL12" s="38" t="s">
        <v>212</v>
      </c>
      <c r="AM12" s="38" t="s">
        <v>191</v>
      </c>
      <c r="AN12" s="38" t="s">
        <v>212</v>
      </c>
      <c r="AO12" s="38" t="s">
        <v>267</v>
      </c>
      <c r="AP12" s="36"/>
      <c r="AQ12" s="36"/>
      <c r="AR12" s="36"/>
      <c r="AS12" s="36"/>
      <c r="AT12" s="36"/>
      <c r="AU12" s="36"/>
      <c r="AV12" s="36"/>
      <c r="AW12" s="36"/>
      <c r="AX12" s="36"/>
    </row>
    <row r="13" spans="1:50" s="43" customFormat="1" ht="37.5" hidden="1" customHeight="1">
      <c r="A13" s="37" t="s">
        <v>272</v>
      </c>
      <c r="B13" s="37" t="s">
        <v>273</v>
      </c>
      <c r="C13" s="89" t="s">
        <v>274</v>
      </c>
      <c r="D13" s="40">
        <v>43272</v>
      </c>
      <c r="E13" s="38"/>
      <c r="F13" s="38" t="s">
        <v>219</v>
      </c>
      <c r="G13" s="38" t="s">
        <v>262</v>
      </c>
      <c r="H13" s="38">
        <v>3133951481</v>
      </c>
      <c r="I13" s="38" t="s">
        <v>263</v>
      </c>
      <c r="J13" s="38" t="s">
        <v>275</v>
      </c>
      <c r="K13" s="38" t="s">
        <v>265</v>
      </c>
      <c r="L13" s="38" t="s">
        <v>212</v>
      </c>
      <c r="M13" s="40">
        <v>43769</v>
      </c>
      <c r="N13" s="40">
        <v>43769</v>
      </c>
      <c r="O13" s="40">
        <v>43769</v>
      </c>
      <c r="P13" s="38"/>
      <c r="Q13" s="40">
        <f t="shared" si="0"/>
        <v>43679</v>
      </c>
      <c r="R13" s="38" t="s">
        <v>191</v>
      </c>
      <c r="S13" s="38"/>
      <c r="T13" s="38"/>
      <c r="U13" s="38"/>
      <c r="V13" s="38"/>
      <c r="W13" s="38"/>
      <c r="X13" s="38" t="s">
        <v>191</v>
      </c>
      <c r="Y13" s="38"/>
      <c r="Z13" s="38"/>
      <c r="AA13" s="38"/>
      <c r="AB13" s="38" t="s">
        <v>266</v>
      </c>
      <c r="AC13" s="38"/>
      <c r="AD13" s="38">
        <v>12.6</v>
      </c>
      <c r="AE13" s="38">
        <v>440</v>
      </c>
      <c r="AF13" s="38">
        <v>1</v>
      </c>
      <c r="AG13" s="38" t="s">
        <v>212</v>
      </c>
      <c r="AH13" s="38" t="s">
        <v>212</v>
      </c>
      <c r="AI13" s="38" t="s">
        <v>212</v>
      </c>
      <c r="AJ13" s="38" t="s">
        <v>212</v>
      </c>
      <c r="AK13" s="38" t="s">
        <v>212</v>
      </c>
      <c r="AL13" s="38" t="s">
        <v>212</v>
      </c>
      <c r="AM13" s="38" t="s">
        <v>191</v>
      </c>
      <c r="AN13" s="38" t="s">
        <v>212</v>
      </c>
      <c r="AO13" s="38" t="s">
        <v>267</v>
      </c>
      <c r="AP13" s="36" t="s">
        <v>228</v>
      </c>
      <c r="AQ13" s="36"/>
      <c r="AR13" s="36"/>
      <c r="AS13" s="36"/>
      <c r="AT13" s="36"/>
      <c r="AU13" s="36"/>
      <c r="AV13" s="36"/>
      <c r="AW13" s="36"/>
      <c r="AX13" s="36"/>
    </row>
    <row r="14" spans="1:50" s="43" customFormat="1" ht="37.5" hidden="1" customHeight="1">
      <c r="A14" s="37" t="s">
        <v>276</v>
      </c>
      <c r="B14" s="37" t="s">
        <v>277</v>
      </c>
      <c r="C14" s="89" t="s">
        <v>278</v>
      </c>
      <c r="D14" s="40">
        <v>43272</v>
      </c>
      <c r="E14" s="38"/>
      <c r="F14" s="38" t="s">
        <v>219</v>
      </c>
      <c r="G14" s="38" t="s">
        <v>262</v>
      </c>
      <c r="H14" s="38">
        <v>3133951481</v>
      </c>
      <c r="I14" s="38" t="s">
        <v>263</v>
      </c>
      <c r="J14" s="38" t="s">
        <v>279</v>
      </c>
      <c r="K14" s="38" t="s">
        <v>265</v>
      </c>
      <c r="L14" s="38" t="s">
        <v>212</v>
      </c>
      <c r="M14" s="40">
        <v>43769</v>
      </c>
      <c r="N14" s="40">
        <v>43769</v>
      </c>
      <c r="O14" s="40">
        <v>43769</v>
      </c>
      <c r="P14" s="38"/>
      <c r="Q14" s="40">
        <f t="shared" si="0"/>
        <v>43679</v>
      </c>
      <c r="R14" s="38" t="s">
        <v>191</v>
      </c>
      <c r="S14" s="38"/>
      <c r="T14" s="38"/>
      <c r="U14" s="38"/>
      <c r="V14" s="38"/>
      <c r="W14" s="38"/>
      <c r="X14" s="38" t="s">
        <v>191</v>
      </c>
      <c r="Y14" s="38"/>
      <c r="Z14" s="38"/>
      <c r="AA14" s="38"/>
      <c r="AB14" s="38" t="s">
        <v>266</v>
      </c>
      <c r="AC14" s="38"/>
      <c r="AD14" s="38">
        <v>1.9</v>
      </c>
      <c r="AE14" s="38">
        <v>60</v>
      </c>
      <c r="AF14" s="38">
        <v>1</v>
      </c>
      <c r="AG14" s="38" t="s">
        <v>212</v>
      </c>
      <c r="AH14" s="38" t="s">
        <v>212</v>
      </c>
      <c r="AI14" s="38" t="s">
        <v>212</v>
      </c>
      <c r="AJ14" s="38" t="s">
        <v>212</v>
      </c>
      <c r="AK14" s="38" t="s">
        <v>212</v>
      </c>
      <c r="AL14" s="38" t="s">
        <v>212</v>
      </c>
      <c r="AM14" s="38" t="s">
        <v>191</v>
      </c>
      <c r="AN14" s="38" t="s">
        <v>212</v>
      </c>
      <c r="AO14" s="38" t="s">
        <v>267</v>
      </c>
      <c r="AP14" s="36"/>
      <c r="AQ14" s="36"/>
      <c r="AR14" s="36"/>
      <c r="AS14" s="36"/>
      <c r="AT14" s="36"/>
      <c r="AU14" s="36"/>
      <c r="AV14" s="36"/>
      <c r="AW14" s="36"/>
      <c r="AX14" s="36"/>
    </row>
    <row r="15" spans="1:50" s="43" customFormat="1" ht="37.5" hidden="1" customHeight="1">
      <c r="A15" s="37" t="s">
        <v>280</v>
      </c>
      <c r="B15" s="37" t="s">
        <v>227</v>
      </c>
      <c r="C15" s="89" t="s">
        <v>281</v>
      </c>
      <c r="D15" s="40">
        <v>43272</v>
      </c>
      <c r="E15" s="38"/>
      <c r="F15" s="38" t="s">
        <v>219</v>
      </c>
      <c r="G15" s="38" t="s">
        <v>262</v>
      </c>
      <c r="H15" s="38">
        <v>3133951481</v>
      </c>
      <c r="I15" s="38" t="s">
        <v>263</v>
      </c>
      <c r="J15" s="38" t="s">
        <v>282</v>
      </c>
      <c r="K15" s="38" t="s">
        <v>265</v>
      </c>
      <c r="L15" s="38" t="s">
        <v>212</v>
      </c>
      <c r="M15" s="40">
        <v>43890</v>
      </c>
      <c r="N15" s="40">
        <v>43890</v>
      </c>
      <c r="O15" s="40">
        <v>43890</v>
      </c>
      <c r="P15" s="38"/>
      <c r="Q15" s="40">
        <f t="shared" si="0"/>
        <v>43800</v>
      </c>
      <c r="R15" s="38" t="s">
        <v>191</v>
      </c>
      <c r="S15" s="38"/>
      <c r="T15" s="38"/>
      <c r="U15" s="38"/>
      <c r="V15" s="38"/>
      <c r="W15" s="38"/>
      <c r="X15" s="38" t="s">
        <v>191</v>
      </c>
      <c r="Y15" s="38"/>
      <c r="Z15" s="38"/>
      <c r="AA15" s="38"/>
      <c r="AB15" s="38" t="s">
        <v>266</v>
      </c>
      <c r="AC15" s="38"/>
      <c r="AD15" s="38">
        <v>4</v>
      </c>
      <c r="AE15" s="38">
        <v>139.5</v>
      </c>
      <c r="AF15" s="38">
        <v>1</v>
      </c>
      <c r="AG15" s="38" t="s">
        <v>212</v>
      </c>
      <c r="AH15" s="38" t="s">
        <v>212</v>
      </c>
      <c r="AI15" s="38" t="s">
        <v>212</v>
      </c>
      <c r="AJ15" s="38" t="s">
        <v>212</v>
      </c>
      <c r="AK15" s="38" t="s">
        <v>212</v>
      </c>
      <c r="AL15" s="38" t="s">
        <v>212</v>
      </c>
      <c r="AM15" s="38" t="s">
        <v>191</v>
      </c>
      <c r="AN15" s="38" t="s">
        <v>212</v>
      </c>
      <c r="AO15" s="38" t="s">
        <v>267</v>
      </c>
      <c r="AP15" s="36"/>
      <c r="AQ15" s="36"/>
      <c r="AR15" s="36"/>
      <c r="AS15" s="36"/>
      <c r="AT15" s="36"/>
      <c r="AU15" s="36"/>
      <c r="AV15" s="36"/>
      <c r="AW15" s="36"/>
      <c r="AX15" s="36"/>
    </row>
    <row r="16" spans="1:50" s="43" customFormat="1" ht="59.25" hidden="1" customHeight="1">
      <c r="A16" s="37" t="s">
        <v>283</v>
      </c>
      <c r="B16" s="37"/>
      <c r="C16" s="89" t="s">
        <v>284</v>
      </c>
      <c r="D16" s="40">
        <v>43427</v>
      </c>
      <c r="E16" s="38"/>
      <c r="F16" s="38" t="s">
        <v>285</v>
      </c>
      <c r="G16" s="38" t="s">
        <v>286</v>
      </c>
      <c r="H16" s="38" t="s">
        <v>287</v>
      </c>
      <c r="I16" s="38" t="s">
        <v>288</v>
      </c>
      <c r="J16" s="38" t="s">
        <v>289</v>
      </c>
      <c r="K16" s="38" t="s">
        <v>289</v>
      </c>
      <c r="L16" s="38"/>
      <c r="M16" s="40"/>
      <c r="N16" s="40"/>
      <c r="O16" s="40"/>
      <c r="P16" s="38"/>
      <c r="Q16" s="40">
        <f>M16-90</f>
        <v>-90</v>
      </c>
      <c r="R16" s="38" t="s">
        <v>191</v>
      </c>
      <c r="S16" s="38" t="s">
        <v>191</v>
      </c>
      <c r="T16" s="38" t="s">
        <v>191</v>
      </c>
      <c r="U16" s="38"/>
      <c r="V16" s="38"/>
      <c r="W16" s="38" t="s">
        <v>225</v>
      </c>
      <c r="X16" s="38" t="s">
        <v>191</v>
      </c>
      <c r="Y16" s="38" t="s">
        <v>191</v>
      </c>
      <c r="Z16" s="38"/>
      <c r="AA16" s="38" t="s">
        <v>191</v>
      </c>
      <c r="AB16" s="38" t="s">
        <v>290</v>
      </c>
      <c r="AC16" s="38"/>
      <c r="AD16" s="38"/>
      <c r="AE16" s="38"/>
      <c r="AF16" s="38"/>
      <c r="AG16" s="38"/>
      <c r="AH16" s="38"/>
      <c r="AI16" s="38"/>
      <c r="AJ16" s="38"/>
      <c r="AK16" s="38"/>
      <c r="AL16" s="38"/>
      <c r="AM16" s="38" t="s">
        <v>191</v>
      </c>
      <c r="AN16" s="38" t="s">
        <v>191</v>
      </c>
      <c r="AO16" s="38" t="s">
        <v>250</v>
      </c>
      <c r="AP16" s="36"/>
      <c r="AQ16" s="36"/>
      <c r="AR16" s="36"/>
      <c r="AS16" s="36"/>
      <c r="AT16" s="36"/>
      <c r="AU16" s="36"/>
      <c r="AV16" s="36"/>
      <c r="AW16" s="36"/>
      <c r="AX16" s="36"/>
    </row>
    <row r="17" spans="1:56" s="43" customFormat="1" ht="37.5" hidden="1" customHeight="1">
      <c r="A17" s="37" t="s">
        <v>291</v>
      </c>
      <c r="B17" s="37"/>
      <c r="C17" s="89" t="s">
        <v>292</v>
      </c>
      <c r="D17" s="40">
        <v>43500</v>
      </c>
      <c r="E17" s="38"/>
      <c r="F17" s="38" t="s">
        <v>293</v>
      </c>
      <c r="G17" s="38" t="s">
        <v>294</v>
      </c>
      <c r="H17" s="38" t="s">
        <v>295</v>
      </c>
      <c r="I17" s="38" t="s">
        <v>296</v>
      </c>
      <c r="J17" s="38" t="s">
        <v>297</v>
      </c>
      <c r="K17" s="38" t="s">
        <v>297</v>
      </c>
      <c r="L17" s="38" t="s">
        <v>212</v>
      </c>
      <c r="M17" s="40"/>
      <c r="N17" s="40"/>
      <c r="O17" s="40"/>
      <c r="P17" s="38"/>
      <c r="Q17" s="40">
        <f>M17-90</f>
        <v>-90</v>
      </c>
      <c r="R17" s="38" t="s">
        <v>191</v>
      </c>
      <c r="S17" s="38"/>
      <c r="T17" s="38"/>
      <c r="U17" s="38"/>
      <c r="V17" s="38"/>
      <c r="W17" s="38"/>
      <c r="X17" s="38"/>
      <c r="Y17" s="38" t="s">
        <v>191</v>
      </c>
      <c r="Z17" s="38"/>
      <c r="AA17" s="38"/>
      <c r="AB17" s="38" t="s">
        <v>298</v>
      </c>
      <c r="AC17" s="38"/>
      <c r="AD17" s="38" t="s">
        <v>212</v>
      </c>
      <c r="AE17" s="38" t="s">
        <v>212</v>
      </c>
      <c r="AF17" s="38" t="s">
        <v>212</v>
      </c>
      <c r="AG17" s="38" t="s">
        <v>212</v>
      </c>
      <c r="AH17" s="38" t="s">
        <v>212</v>
      </c>
      <c r="AI17" s="38" t="s">
        <v>212</v>
      </c>
      <c r="AJ17" s="38" t="s">
        <v>212</v>
      </c>
      <c r="AK17" s="38" t="s">
        <v>212</v>
      </c>
      <c r="AL17" s="38" t="s">
        <v>212</v>
      </c>
      <c r="AM17" s="38" t="s">
        <v>191</v>
      </c>
      <c r="AN17" s="38" t="s">
        <v>258</v>
      </c>
      <c r="AO17" s="38"/>
      <c r="AP17" s="36"/>
      <c r="AQ17" s="36"/>
      <c r="AR17" s="36"/>
      <c r="AS17" s="36"/>
      <c r="AT17" s="36"/>
      <c r="AU17" s="36"/>
      <c r="AV17" s="36"/>
      <c r="AW17" s="36"/>
      <c r="AX17" s="36"/>
    </row>
    <row r="18" spans="1:56" s="74" customFormat="1" ht="37.5" hidden="1" customHeight="1">
      <c r="A18" s="68" t="s">
        <v>236</v>
      </c>
      <c r="B18" s="68" t="s">
        <v>299</v>
      </c>
      <c r="C18" s="90" t="s">
        <v>300</v>
      </c>
      <c r="D18" s="69">
        <v>43153</v>
      </c>
      <c r="E18" s="70"/>
      <c r="F18" s="70" t="s">
        <v>219</v>
      </c>
      <c r="G18" s="70" t="s">
        <v>301</v>
      </c>
      <c r="H18" s="70">
        <v>3138725233</v>
      </c>
      <c r="I18" s="71" t="s">
        <v>302</v>
      </c>
      <c r="J18" s="70" t="s">
        <v>303</v>
      </c>
      <c r="K18" s="70" t="s">
        <v>304</v>
      </c>
      <c r="L18" s="70" t="s">
        <v>212</v>
      </c>
      <c r="M18" s="69">
        <v>43616</v>
      </c>
      <c r="N18" s="69">
        <v>43616</v>
      </c>
      <c r="O18" s="69">
        <v>43616</v>
      </c>
      <c r="P18" s="70"/>
      <c r="Q18" s="69">
        <f>+M18-90</f>
        <v>43526</v>
      </c>
      <c r="R18" s="70" t="s">
        <v>191</v>
      </c>
      <c r="S18" s="70" t="s">
        <v>191</v>
      </c>
      <c r="T18" s="70"/>
      <c r="U18" s="70"/>
      <c r="V18" s="70"/>
      <c r="W18" s="70"/>
      <c r="X18" s="70" t="s">
        <v>191</v>
      </c>
      <c r="Y18" s="70"/>
      <c r="Z18" s="70"/>
      <c r="AA18" s="70"/>
      <c r="AB18" s="70" t="s">
        <v>305</v>
      </c>
      <c r="AC18" s="70">
        <v>0.54</v>
      </c>
      <c r="AD18" s="70">
        <v>21.6</v>
      </c>
      <c r="AE18" s="70">
        <v>1</v>
      </c>
      <c r="AF18" s="70" t="s">
        <v>212</v>
      </c>
      <c r="AG18" s="70" t="s">
        <v>212</v>
      </c>
      <c r="AH18" s="70" t="s">
        <v>212</v>
      </c>
      <c r="AI18" s="70"/>
      <c r="AJ18" s="72"/>
      <c r="AK18" s="72"/>
      <c r="AL18" s="72"/>
      <c r="AM18" s="72"/>
      <c r="AN18" s="72"/>
      <c r="AO18" s="72"/>
      <c r="AP18" s="70" t="s">
        <v>212</v>
      </c>
      <c r="AQ18" s="70" t="s">
        <v>212</v>
      </c>
      <c r="AR18" s="70" t="s">
        <v>212</v>
      </c>
      <c r="AS18" s="70" t="s">
        <v>191</v>
      </c>
      <c r="AT18" s="70" t="s">
        <v>212</v>
      </c>
      <c r="AU18" s="70" t="s">
        <v>235</v>
      </c>
      <c r="AV18" s="73"/>
      <c r="AW18" s="73"/>
      <c r="AX18" s="73"/>
      <c r="AY18" s="73"/>
      <c r="AZ18" s="73"/>
      <c r="BA18" s="73"/>
      <c r="BB18" s="73"/>
      <c r="BC18" s="73"/>
      <c r="BD18" s="73"/>
    </row>
    <row r="19" spans="1:56" s="74" customFormat="1" ht="37.5" hidden="1" customHeight="1">
      <c r="A19" s="68" t="s">
        <v>306</v>
      </c>
      <c r="B19" s="68" t="s">
        <v>307</v>
      </c>
      <c r="C19" s="90" t="s">
        <v>308</v>
      </c>
      <c r="D19" s="69">
        <v>43153</v>
      </c>
      <c r="E19" s="70"/>
      <c r="F19" s="70" t="s">
        <v>219</v>
      </c>
      <c r="G19" s="70" t="s">
        <v>309</v>
      </c>
      <c r="H19" s="70">
        <v>3175202052</v>
      </c>
      <c r="I19" s="71" t="s">
        <v>310</v>
      </c>
      <c r="J19" s="70" t="s">
        <v>311</v>
      </c>
      <c r="K19" s="70" t="s">
        <v>304</v>
      </c>
      <c r="L19" s="70" t="s">
        <v>212</v>
      </c>
      <c r="M19" s="69">
        <v>43616</v>
      </c>
      <c r="N19" s="69">
        <v>43616</v>
      </c>
      <c r="O19" s="69">
        <v>43616</v>
      </c>
      <c r="P19" s="70"/>
      <c r="Q19" s="69">
        <f>+M19-90</f>
        <v>43526</v>
      </c>
      <c r="R19" s="70" t="s">
        <v>191</v>
      </c>
      <c r="S19" s="70" t="s">
        <v>191</v>
      </c>
      <c r="T19" s="70"/>
      <c r="U19" s="70"/>
      <c r="V19" s="70"/>
      <c r="W19" s="70"/>
      <c r="X19" s="70" t="s">
        <v>191</v>
      </c>
      <c r="Y19" s="70"/>
      <c r="Z19" s="70"/>
      <c r="AA19" s="70"/>
      <c r="AB19" s="70" t="s">
        <v>305</v>
      </c>
      <c r="AC19" s="70">
        <v>0.5</v>
      </c>
      <c r="AD19" s="70">
        <v>20</v>
      </c>
      <c r="AE19" s="70">
        <v>1</v>
      </c>
      <c r="AF19" s="70" t="s">
        <v>212</v>
      </c>
      <c r="AG19" s="70" t="s">
        <v>212</v>
      </c>
      <c r="AH19" s="70" t="s">
        <v>212</v>
      </c>
      <c r="AI19" s="70"/>
      <c r="AJ19" s="72"/>
      <c r="AK19" s="72"/>
      <c r="AL19" s="72"/>
      <c r="AM19" s="72"/>
      <c r="AN19" s="72"/>
      <c r="AO19" s="72"/>
      <c r="AP19" s="70" t="s">
        <v>212</v>
      </c>
      <c r="AQ19" s="70" t="s">
        <v>212</v>
      </c>
      <c r="AR19" s="70" t="s">
        <v>212</v>
      </c>
      <c r="AS19" s="70" t="s">
        <v>191</v>
      </c>
      <c r="AT19" s="70" t="s">
        <v>212</v>
      </c>
      <c r="AU19" s="70" t="s">
        <v>235</v>
      </c>
      <c r="AV19" s="73"/>
      <c r="AW19" s="73"/>
      <c r="AX19" s="73"/>
      <c r="AY19" s="73"/>
      <c r="AZ19" s="73"/>
      <c r="BA19" s="73"/>
      <c r="BB19" s="73"/>
      <c r="BC19" s="73"/>
      <c r="BD19" s="73"/>
    </row>
    <row r="20" spans="1:56" s="74" customFormat="1" ht="37.5" hidden="1" customHeight="1">
      <c r="A20" s="68" t="s">
        <v>312</v>
      </c>
      <c r="B20" s="68" t="s">
        <v>313</v>
      </c>
      <c r="C20" s="90" t="s">
        <v>314</v>
      </c>
      <c r="D20" s="69">
        <v>43153</v>
      </c>
      <c r="E20" s="70"/>
      <c r="F20" s="70" t="s">
        <v>219</v>
      </c>
      <c r="G20" s="70" t="s">
        <v>309</v>
      </c>
      <c r="H20" s="70">
        <v>3175202052</v>
      </c>
      <c r="I20" s="70" t="s">
        <v>310</v>
      </c>
      <c r="J20" s="70" t="s">
        <v>315</v>
      </c>
      <c r="K20" s="70" t="s">
        <v>304</v>
      </c>
      <c r="L20" s="70" t="s">
        <v>212</v>
      </c>
      <c r="M20" s="69">
        <v>43616</v>
      </c>
      <c r="N20" s="69">
        <v>43616</v>
      </c>
      <c r="O20" s="69">
        <v>43616</v>
      </c>
      <c r="P20" s="70"/>
      <c r="Q20" s="69">
        <f>+M20-90</f>
        <v>43526</v>
      </c>
      <c r="R20" s="70" t="s">
        <v>191</v>
      </c>
      <c r="S20" s="70" t="s">
        <v>191</v>
      </c>
      <c r="T20" s="70"/>
      <c r="U20" s="70"/>
      <c r="V20" s="70"/>
      <c r="W20" s="70"/>
      <c r="X20" s="70" t="s">
        <v>191</v>
      </c>
      <c r="Y20" s="70"/>
      <c r="Z20" s="70"/>
      <c r="AA20" s="70"/>
      <c r="AB20" s="70" t="s">
        <v>305</v>
      </c>
      <c r="AC20" s="70">
        <v>0.73</v>
      </c>
      <c r="AD20" s="70">
        <v>29.2</v>
      </c>
      <c r="AE20" s="70">
        <v>1</v>
      </c>
      <c r="AF20" s="70" t="s">
        <v>212</v>
      </c>
      <c r="AG20" s="70" t="s">
        <v>212</v>
      </c>
      <c r="AH20" s="70" t="s">
        <v>212</v>
      </c>
      <c r="AI20" s="70"/>
      <c r="AJ20" s="72"/>
      <c r="AK20" s="72"/>
      <c r="AL20" s="72"/>
      <c r="AM20" s="72"/>
      <c r="AN20" s="72"/>
      <c r="AO20" s="72"/>
      <c r="AP20" s="70" t="s">
        <v>212</v>
      </c>
      <c r="AQ20" s="70" t="s">
        <v>212</v>
      </c>
      <c r="AR20" s="70" t="s">
        <v>212</v>
      </c>
      <c r="AS20" s="70" t="s">
        <v>191</v>
      </c>
      <c r="AT20" s="70" t="s">
        <v>212</v>
      </c>
      <c r="AU20" s="70" t="s">
        <v>235</v>
      </c>
      <c r="AV20" s="73"/>
      <c r="AW20" s="73"/>
      <c r="AX20" s="73"/>
      <c r="AY20" s="73"/>
      <c r="AZ20" s="73"/>
      <c r="BA20" s="73"/>
      <c r="BB20" s="73"/>
      <c r="BC20" s="73"/>
      <c r="BD20" s="73"/>
    </row>
    <row r="21" spans="1:56" s="80" customFormat="1" ht="25">
      <c r="A21" s="75" t="s">
        <v>316</v>
      </c>
      <c r="B21" s="75" t="s">
        <v>212</v>
      </c>
      <c r="C21" s="90" t="s">
        <v>317</v>
      </c>
      <c r="D21" s="76">
        <v>2015</v>
      </c>
      <c r="E21" s="77">
        <v>43736</v>
      </c>
      <c r="F21" s="76" t="s">
        <v>219</v>
      </c>
      <c r="G21" s="76" t="s">
        <v>318</v>
      </c>
      <c r="H21" s="76" t="s">
        <v>319</v>
      </c>
      <c r="I21" s="76" t="s">
        <v>320</v>
      </c>
      <c r="J21" s="76" t="s">
        <v>321</v>
      </c>
      <c r="K21" s="76" t="s">
        <v>321</v>
      </c>
      <c r="L21" s="77">
        <v>44028</v>
      </c>
      <c r="M21" s="76" t="s">
        <v>212</v>
      </c>
      <c r="N21" s="76" t="s">
        <v>212</v>
      </c>
      <c r="O21" s="76" t="s">
        <v>212</v>
      </c>
      <c r="P21" s="77" t="s">
        <v>212</v>
      </c>
      <c r="Q21" s="77">
        <f>+L21-90</f>
        <v>43938</v>
      </c>
      <c r="R21" s="76"/>
      <c r="S21" s="76"/>
      <c r="T21" s="76"/>
      <c r="U21" s="76"/>
      <c r="V21" s="76"/>
      <c r="W21" s="76" t="s">
        <v>191</v>
      </c>
      <c r="X21" s="76" t="s">
        <v>191</v>
      </c>
      <c r="Y21" s="76"/>
      <c r="Z21" s="76"/>
      <c r="AA21" s="76"/>
      <c r="AB21" s="76" t="s">
        <v>322</v>
      </c>
      <c r="AC21" s="76">
        <v>39</v>
      </c>
      <c r="AD21" s="76" t="s">
        <v>227</v>
      </c>
      <c r="AE21" s="76">
        <v>1</v>
      </c>
      <c r="AF21" s="76" t="s">
        <v>212</v>
      </c>
      <c r="AG21" s="76" t="s">
        <v>212</v>
      </c>
      <c r="AH21" s="76" t="s">
        <v>212</v>
      </c>
      <c r="AI21" s="76" t="s">
        <v>212</v>
      </c>
      <c r="AJ21" s="78" t="s">
        <v>212</v>
      </c>
      <c r="AK21" s="78" t="s">
        <v>212</v>
      </c>
      <c r="AL21" s="78" t="s">
        <v>212</v>
      </c>
      <c r="AM21" s="78" t="s">
        <v>212</v>
      </c>
      <c r="AN21" s="78" t="s">
        <v>212</v>
      </c>
      <c r="AO21" s="78" t="s">
        <v>212</v>
      </c>
      <c r="AP21" s="77">
        <v>43672</v>
      </c>
      <c r="AQ21" s="76" t="s">
        <v>191</v>
      </c>
      <c r="AR21" s="76"/>
      <c r="AS21" s="76" t="s">
        <v>323</v>
      </c>
      <c r="AT21" s="76" t="s">
        <v>212</v>
      </c>
      <c r="AU21" s="76" t="s">
        <v>235</v>
      </c>
      <c r="AV21" s="79" t="s">
        <v>324</v>
      </c>
      <c r="AW21" s="79"/>
      <c r="AX21" s="79"/>
      <c r="AY21" s="79"/>
      <c r="AZ21" s="79"/>
      <c r="BA21" s="79"/>
      <c r="BB21" s="79"/>
      <c r="BC21" s="79"/>
      <c r="BD21" s="79"/>
    </row>
    <row r="22" spans="1:56" s="63" customFormat="1" ht="37.5" hidden="1" customHeight="1">
      <c r="A22" s="60" t="s">
        <v>325</v>
      </c>
      <c r="B22" s="60" t="s">
        <v>326</v>
      </c>
      <c r="C22" s="91" t="s">
        <v>327</v>
      </c>
      <c r="D22" s="58">
        <v>2017</v>
      </c>
      <c r="E22" s="58"/>
      <c r="F22" s="58" t="s">
        <v>207</v>
      </c>
      <c r="G22" s="58" t="s">
        <v>328</v>
      </c>
      <c r="H22" s="58" t="s">
        <v>329</v>
      </c>
      <c r="I22" s="64" t="s">
        <v>330</v>
      </c>
      <c r="J22" s="58" t="s">
        <v>331</v>
      </c>
      <c r="K22" s="58" t="s">
        <v>331</v>
      </c>
      <c r="L22" s="58"/>
      <c r="M22" s="33"/>
      <c r="N22" s="33"/>
      <c r="O22" s="33"/>
      <c r="P22" s="28" t="s">
        <v>212</v>
      </c>
      <c r="Q22" s="33"/>
      <c r="R22" s="58"/>
      <c r="S22" s="58"/>
      <c r="T22" s="58"/>
      <c r="U22" s="58"/>
      <c r="V22" s="58"/>
      <c r="W22" s="58"/>
      <c r="X22" s="58"/>
      <c r="Y22" s="58"/>
      <c r="Z22" s="58"/>
      <c r="AA22" s="58"/>
      <c r="AB22" s="58"/>
      <c r="AC22" s="58"/>
      <c r="AD22" s="58"/>
      <c r="AE22" s="58"/>
      <c r="AF22" s="58"/>
      <c r="AG22" s="58">
        <v>2.5</v>
      </c>
      <c r="AH22" s="58"/>
      <c r="AI22" s="58"/>
      <c r="AJ22" s="61"/>
      <c r="AK22" s="61"/>
      <c r="AL22" s="61"/>
      <c r="AM22" s="61"/>
      <c r="AN22" s="61"/>
      <c r="AO22" s="61"/>
      <c r="AP22" s="58"/>
      <c r="AQ22" s="58"/>
      <c r="AR22" s="58"/>
      <c r="AS22" s="58"/>
      <c r="AT22" s="58"/>
      <c r="AU22" s="58"/>
      <c r="AV22" s="62"/>
      <c r="AW22" s="62"/>
      <c r="AX22" s="62"/>
      <c r="AY22" s="62"/>
      <c r="AZ22" s="62"/>
      <c r="BA22" s="62"/>
      <c r="BB22" s="62"/>
      <c r="BC22" s="62"/>
      <c r="BD22" s="62"/>
    </row>
    <row r="23" spans="1:56" s="63" customFormat="1" ht="48" hidden="1" customHeight="1">
      <c r="A23" s="60" t="s">
        <v>332</v>
      </c>
      <c r="B23" s="60" t="s">
        <v>333</v>
      </c>
      <c r="C23" s="91" t="s">
        <v>334</v>
      </c>
      <c r="D23" s="58">
        <v>2015</v>
      </c>
      <c r="E23" s="58"/>
      <c r="F23" s="58" t="s">
        <v>207</v>
      </c>
      <c r="G23" s="58" t="s">
        <v>335</v>
      </c>
      <c r="H23" s="58" t="s">
        <v>336</v>
      </c>
      <c r="I23" s="58" t="s">
        <v>337</v>
      </c>
      <c r="J23" s="58" t="s">
        <v>338</v>
      </c>
      <c r="K23" s="58" t="s">
        <v>339</v>
      </c>
      <c r="L23" s="58" t="s">
        <v>212</v>
      </c>
      <c r="M23" s="33">
        <v>43555</v>
      </c>
      <c r="N23" s="33">
        <v>43555</v>
      </c>
      <c r="O23" s="33">
        <v>43555</v>
      </c>
      <c r="P23" s="58" t="s">
        <v>212</v>
      </c>
      <c r="Q23" s="33">
        <f t="shared" ref="Q23:Q32" si="1">+M23-90</f>
        <v>43465</v>
      </c>
      <c r="R23" s="58" t="s">
        <v>191</v>
      </c>
      <c r="S23" s="58" t="s">
        <v>191</v>
      </c>
      <c r="T23" s="58"/>
      <c r="U23" s="58"/>
      <c r="V23" s="58"/>
      <c r="W23" s="58"/>
      <c r="X23" s="58" t="s">
        <v>191</v>
      </c>
      <c r="Y23" s="58" t="s">
        <v>191</v>
      </c>
      <c r="Z23" s="58"/>
      <c r="AA23" s="58"/>
      <c r="AB23" s="58" t="s">
        <v>212</v>
      </c>
      <c r="AC23" s="58" t="s">
        <v>212</v>
      </c>
      <c r="AD23" s="58" t="s">
        <v>212</v>
      </c>
      <c r="AE23" s="58" t="s">
        <v>212</v>
      </c>
      <c r="AF23" s="58" t="s">
        <v>212</v>
      </c>
      <c r="AG23" s="58" t="s">
        <v>212</v>
      </c>
      <c r="AH23" s="58" t="s">
        <v>212</v>
      </c>
      <c r="AI23" s="58" t="s">
        <v>340</v>
      </c>
      <c r="AJ23" s="58">
        <v>26.8</v>
      </c>
      <c r="AK23" s="58">
        <v>2225</v>
      </c>
      <c r="AL23" s="58">
        <v>11</v>
      </c>
      <c r="AM23" s="58" t="s">
        <v>212</v>
      </c>
      <c r="AN23" s="58" t="s">
        <v>212</v>
      </c>
      <c r="AO23" s="58" t="s">
        <v>212</v>
      </c>
      <c r="AP23" s="58" t="s">
        <v>212</v>
      </c>
      <c r="AQ23" s="58" t="s">
        <v>212</v>
      </c>
      <c r="AR23" s="58" t="s">
        <v>212</v>
      </c>
      <c r="AS23" s="58" t="s">
        <v>191</v>
      </c>
      <c r="AT23" s="58" t="s">
        <v>212</v>
      </c>
      <c r="AU23" s="58" t="s">
        <v>215</v>
      </c>
      <c r="AV23" s="62"/>
      <c r="AW23" s="62"/>
      <c r="AX23" s="62"/>
      <c r="AY23" s="62"/>
      <c r="AZ23" s="62"/>
      <c r="BA23" s="62"/>
      <c r="BB23" s="62"/>
      <c r="BC23" s="62"/>
      <c r="BD23" s="62"/>
    </row>
    <row r="24" spans="1:56" s="87" customFormat="1" ht="37.5" customHeight="1">
      <c r="A24" s="82" t="s">
        <v>341</v>
      </c>
      <c r="B24" s="82" t="s">
        <v>342</v>
      </c>
      <c r="C24" s="91" t="s">
        <v>343</v>
      </c>
      <c r="D24" s="83">
        <v>43216</v>
      </c>
      <c r="E24" s="83">
        <v>43712</v>
      </c>
      <c r="F24" s="84" t="s">
        <v>219</v>
      </c>
      <c r="G24" s="84" t="s">
        <v>344</v>
      </c>
      <c r="H24" s="84">
        <v>3007355916</v>
      </c>
      <c r="I24" s="85" t="s">
        <v>345</v>
      </c>
      <c r="J24" s="84" t="s">
        <v>346</v>
      </c>
      <c r="K24" s="84" t="s">
        <v>346</v>
      </c>
      <c r="L24" s="83">
        <v>44015</v>
      </c>
      <c r="M24" s="83">
        <v>43677</v>
      </c>
      <c r="N24" s="83">
        <v>43677</v>
      </c>
      <c r="O24" s="83" t="s">
        <v>212</v>
      </c>
      <c r="P24" s="84" t="s">
        <v>212</v>
      </c>
      <c r="Q24" s="83">
        <f t="shared" si="1"/>
        <v>43587</v>
      </c>
      <c r="R24" s="84" t="s">
        <v>225</v>
      </c>
      <c r="S24" s="84" t="s">
        <v>225</v>
      </c>
      <c r="T24" s="84"/>
      <c r="U24" s="84"/>
      <c r="V24" s="84"/>
      <c r="W24" s="84" t="s">
        <v>225</v>
      </c>
      <c r="X24" s="84" t="s">
        <v>225</v>
      </c>
      <c r="Y24" s="84"/>
      <c r="Z24" s="84"/>
      <c r="AA24" s="84"/>
      <c r="AB24" s="84" t="s">
        <v>347</v>
      </c>
      <c r="AC24" s="84">
        <v>23.59</v>
      </c>
      <c r="AD24" s="84">
        <f>110.99+22.2</f>
        <v>133.19</v>
      </c>
      <c r="AE24" s="84">
        <v>4</v>
      </c>
      <c r="AF24" s="84" t="s">
        <v>212</v>
      </c>
      <c r="AG24" s="84" t="s">
        <v>212</v>
      </c>
      <c r="AH24" s="84" t="s">
        <v>212</v>
      </c>
      <c r="AI24" s="84" t="s">
        <v>347</v>
      </c>
      <c r="AJ24" s="84">
        <v>23.59</v>
      </c>
      <c r="AK24" s="84">
        <f>110.99+22.2</f>
        <v>133.19</v>
      </c>
      <c r="AL24" s="84">
        <v>4</v>
      </c>
      <c r="AM24" s="84" t="s">
        <v>212</v>
      </c>
      <c r="AN24" s="84" t="s">
        <v>212</v>
      </c>
      <c r="AO24" s="84" t="s">
        <v>212</v>
      </c>
      <c r="AP24" s="84" t="s">
        <v>212</v>
      </c>
      <c r="AQ24" s="84" t="s">
        <v>212</v>
      </c>
      <c r="AR24" s="84" t="s">
        <v>212</v>
      </c>
      <c r="AS24" s="84" t="s">
        <v>348</v>
      </c>
      <c r="AT24" s="84" t="s">
        <v>212</v>
      </c>
      <c r="AU24" s="84" t="s">
        <v>235</v>
      </c>
      <c r="AV24" s="86"/>
      <c r="AW24" s="86"/>
      <c r="AX24" s="86"/>
      <c r="AY24" s="86"/>
      <c r="AZ24" s="86"/>
      <c r="BA24" s="86"/>
      <c r="BB24" s="86"/>
      <c r="BC24" s="86"/>
      <c r="BD24" s="86"/>
    </row>
    <row r="25" spans="1:56" s="29" customFormat="1" ht="55.5" hidden="1" customHeight="1">
      <c r="A25" s="30" t="s">
        <v>349</v>
      </c>
      <c r="B25" s="30" t="s">
        <v>350</v>
      </c>
      <c r="C25" s="91" t="s">
        <v>351</v>
      </c>
      <c r="D25" s="27">
        <v>2015</v>
      </c>
      <c r="E25" s="27"/>
      <c r="F25" s="27" t="s">
        <v>207</v>
      </c>
      <c r="G25" s="27" t="s">
        <v>352</v>
      </c>
      <c r="H25" s="27" t="s">
        <v>353</v>
      </c>
      <c r="I25" s="32" t="s">
        <v>354</v>
      </c>
      <c r="J25" s="27" t="s">
        <v>355</v>
      </c>
      <c r="K25" s="27" t="s">
        <v>355</v>
      </c>
      <c r="L25" s="65" t="s">
        <v>356</v>
      </c>
      <c r="M25" s="66"/>
      <c r="N25" s="66"/>
      <c r="O25" s="66"/>
      <c r="P25" s="27" t="s">
        <v>212</v>
      </c>
      <c r="Q25" s="28">
        <f t="shared" si="1"/>
        <v>-90</v>
      </c>
      <c r="R25" s="27"/>
      <c r="S25" s="27"/>
      <c r="T25" s="28"/>
      <c r="U25" s="27"/>
      <c r="V25" s="27"/>
      <c r="W25" s="27"/>
      <c r="X25" s="27"/>
      <c r="Y25" s="27"/>
      <c r="Z25" s="27"/>
      <c r="AA25" s="27"/>
      <c r="AB25" s="27"/>
      <c r="AC25" s="27"/>
      <c r="AD25" s="27"/>
      <c r="AE25" s="27"/>
      <c r="AF25" s="27"/>
      <c r="AG25" s="27"/>
      <c r="AH25" s="27"/>
      <c r="AI25" s="27"/>
      <c r="AJ25" s="57"/>
      <c r="AK25" s="57"/>
      <c r="AL25" s="57"/>
      <c r="AM25" s="57"/>
      <c r="AN25" s="57"/>
      <c r="AO25" s="57"/>
      <c r="AP25" s="27"/>
      <c r="AQ25" s="27"/>
      <c r="AR25" s="27"/>
      <c r="AS25" s="27"/>
      <c r="AT25" s="27"/>
      <c r="AU25" s="27"/>
      <c r="AV25" s="26"/>
      <c r="AW25" s="26"/>
      <c r="AX25" s="26"/>
      <c r="AY25" s="26"/>
      <c r="AZ25" s="26"/>
      <c r="BA25" s="26"/>
      <c r="BB25" s="26"/>
      <c r="BC25" s="26"/>
      <c r="BD25" s="26"/>
    </row>
    <row r="26" spans="1:56" s="29" customFormat="1" ht="37.5" hidden="1" customHeight="1">
      <c r="A26" s="30" t="s">
        <v>357</v>
      </c>
      <c r="B26" s="30" t="s">
        <v>358</v>
      </c>
      <c r="C26" s="91" t="s">
        <v>359</v>
      </c>
      <c r="D26" s="58">
        <v>2016</v>
      </c>
      <c r="E26" s="58"/>
      <c r="F26" s="58" t="s">
        <v>207</v>
      </c>
      <c r="G26" s="58" t="s">
        <v>360</v>
      </c>
      <c r="H26" s="58" t="s">
        <v>361</v>
      </c>
      <c r="I26" s="88" t="s">
        <v>362</v>
      </c>
      <c r="J26" s="58" t="s">
        <v>363</v>
      </c>
      <c r="K26" s="58" t="s">
        <v>363</v>
      </c>
      <c r="L26" s="58" t="s">
        <v>212</v>
      </c>
      <c r="M26" s="33">
        <v>43738</v>
      </c>
      <c r="N26" s="33">
        <v>43738</v>
      </c>
      <c r="O26" s="33">
        <v>43738</v>
      </c>
      <c r="P26" s="33" t="s">
        <v>212</v>
      </c>
      <c r="Q26" s="33">
        <f t="shared" si="1"/>
        <v>43648</v>
      </c>
      <c r="R26" s="58" t="s">
        <v>191</v>
      </c>
      <c r="S26" s="58" t="s">
        <v>191</v>
      </c>
      <c r="T26" s="58"/>
      <c r="U26" s="58"/>
      <c r="V26" s="58"/>
      <c r="W26" s="58"/>
      <c r="X26" s="58" t="s">
        <v>191</v>
      </c>
      <c r="Y26" s="58"/>
      <c r="Z26" s="58"/>
      <c r="AA26" s="58"/>
      <c r="AB26" s="58" t="s">
        <v>212</v>
      </c>
      <c r="AC26" s="58" t="s">
        <v>212</v>
      </c>
      <c r="AD26" s="58" t="s">
        <v>212</v>
      </c>
      <c r="AE26" s="58" t="s">
        <v>212</v>
      </c>
      <c r="AF26" s="58" t="s">
        <v>212</v>
      </c>
      <c r="AG26" s="58" t="s">
        <v>212</v>
      </c>
      <c r="AH26" s="58" t="s">
        <v>212</v>
      </c>
      <c r="AI26" s="58" t="s">
        <v>364</v>
      </c>
      <c r="AJ26" s="61">
        <f>2+1+12+2+14+0.75</f>
        <v>31.75</v>
      </c>
      <c r="AK26" s="61">
        <f>25+32+310+2+128.74+25.74+25</f>
        <v>548.48</v>
      </c>
      <c r="AL26" s="61">
        <v>8</v>
      </c>
      <c r="AM26" s="61" t="s">
        <v>212</v>
      </c>
      <c r="AN26" s="61" t="s">
        <v>212</v>
      </c>
      <c r="AO26" s="61" t="s">
        <v>212</v>
      </c>
      <c r="AP26" s="58" t="s">
        <v>212</v>
      </c>
      <c r="AQ26" s="58" t="s">
        <v>212</v>
      </c>
      <c r="AR26" s="58" t="s">
        <v>212</v>
      </c>
      <c r="AS26" s="58" t="s">
        <v>323</v>
      </c>
      <c r="AT26" s="58" t="s">
        <v>212</v>
      </c>
      <c r="AU26" s="58" t="s">
        <v>235</v>
      </c>
      <c r="AV26" s="26"/>
      <c r="AW26" s="26"/>
      <c r="AX26" s="26"/>
      <c r="AY26" s="26"/>
      <c r="AZ26" s="26"/>
      <c r="BA26" s="26"/>
      <c r="BB26" s="26"/>
      <c r="BC26" s="26"/>
      <c r="BD26" s="26"/>
    </row>
    <row r="27" spans="1:56" s="29" customFormat="1" ht="37.5" hidden="1" customHeight="1">
      <c r="A27" s="30" t="s">
        <v>365</v>
      </c>
      <c r="B27" s="30" t="s">
        <v>366</v>
      </c>
      <c r="C27" s="91" t="s">
        <v>367</v>
      </c>
      <c r="D27" s="58">
        <v>2016</v>
      </c>
      <c r="E27" s="58"/>
      <c r="F27" s="58" t="s">
        <v>207</v>
      </c>
      <c r="G27" s="58" t="s">
        <v>368</v>
      </c>
      <c r="H27" s="58" t="s">
        <v>369</v>
      </c>
      <c r="I27" s="88" t="s">
        <v>370</v>
      </c>
      <c r="J27" s="58" t="s">
        <v>371</v>
      </c>
      <c r="K27" s="58" t="s">
        <v>371</v>
      </c>
      <c r="L27" s="58" t="s">
        <v>212</v>
      </c>
      <c r="M27" s="33">
        <v>43738</v>
      </c>
      <c r="N27" s="33">
        <v>43738</v>
      </c>
      <c r="O27" s="33" t="s">
        <v>212</v>
      </c>
      <c r="P27" s="33" t="s">
        <v>212</v>
      </c>
      <c r="Q27" s="33">
        <f t="shared" si="1"/>
        <v>43648</v>
      </c>
      <c r="R27" s="58" t="s">
        <v>191</v>
      </c>
      <c r="S27" s="58" t="s">
        <v>191</v>
      </c>
      <c r="T27" s="58"/>
      <c r="U27" s="58"/>
      <c r="V27" s="58"/>
      <c r="W27" s="58"/>
      <c r="X27" s="58" t="s">
        <v>191</v>
      </c>
      <c r="Y27" s="58"/>
      <c r="Z27" s="58"/>
      <c r="AA27" s="58" t="s">
        <v>191</v>
      </c>
      <c r="AB27" s="58" t="s">
        <v>212</v>
      </c>
      <c r="AC27" s="58" t="s">
        <v>212</v>
      </c>
      <c r="AD27" s="58" t="s">
        <v>212</v>
      </c>
      <c r="AE27" s="58" t="s">
        <v>212</v>
      </c>
      <c r="AF27" s="58" t="s">
        <v>212</v>
      </c>
      <c r="AG27" s="58" t="s">
        <v>212</v>
      </c>
      <c r="AH27" s="58" t="s">
        <v>212</v>
      </c>
      <c r="AI27" s="58" t="s">
        <v>372</v>
      </c>
      <c r="AJ27" s="61">
        <f>0.25+0.6+2.3+31.2+0.5+7.15+1</f>
        <v>43</v>
      </c>
      <c r="AK27" s="61">
        <f>4+10+54+804+5+161</f>
        <v>1038</v>
      </c>
      <c r="AL27" s="61">
        <v>7</v>
      </c>
      <c r="AM27" s="61">
        <f>3.78+1+0.5</f>
        <v>5.2799999999999994</v>
      </c>
      <c r="AN27" s="61">
        <f>55+25+5</f>
        <v>85</v>
      </c>
      <c r="AO27" s="61">
        <v>4</v>
      </c>
      <c r="AP27" s="58" t="s">
        <v>212</v>
      </c>
      <c r="AQ27" s="58" t="s">
        <v>212</v>
      </c>
      <c r="AR27" s="58" t="s">
        <v>212</v>
      </c>
      <c r="AS27" s="58" t="s">
        <v>323</v>
      </c>
      <c r="AT27" s="58" t="s">
        <v>212</v>
      </c>
      <c r="AU27" s="58" t="s">
        <v>235</v>
      </c>
      <c r="AV27" s="26" t="s">
        <v>228</v>
      </c>
      <c r="AW27" s="26"/>
      <c r="AX27" s="26"/>
      <c r="AY27" s="26"/>
      <c r="AZ27" s="26"/>
      <c r="BA27" s="26"/>
      <c r="BB27" s="26"/>
      <c r="BC27" s="26"/>
      <c r="BD27" s="26"/>
    </row>
    <row r="28" spans="1:56" s="29" customFormat="1" ht="37.5" hidden="1" customHeight="1">
      <c r="A28" s="81" t="s">
        <v>373</v>
      </c>
      <c r="B28" s="59" t="s">
        <v>374</v>
      </c>
      <c r="C28" s="91" t="s">
        <v>375</v>
      </c>
      <c r="D28" s="58">
        <v>2016</v>
      </c>
      <c r="E28" s="58"/>
      <c r="F28" s="58" t="s">
        <v>207</v>
      </c>
      <c r="G28" s="58" t="s">
        <v>376</v>
      </c>
      <c r="H28" s="58" t="s">
        <v>377</v>
      </c>
      <c r="I28" s="64" t="s">
        <v>378</v>
      </c>
      <c r="J28" s="58" t="s">
        <v>379</v>
      </c>
      <c r="K28" s="58" t="s">
        <v>379</v>
      </c>
      <c r="L28" s="33">
        <v>44174</v>
      </c>
      <c r="M28" s="33">
        <v>43830</v>
      </c>
      <c r="N28" s="33">
        <v>43830</v>
      </c>
      <c r="O28" s="33">
        <v>43830</v>
      </c>
      <c r="P28" s="33" t="s">
        <v>212</v>
      </c>
      <c r="Q28" s="33">
        <f t="shared" si="1"/>
        <v>43740</v>
      </c>
      <c r="R28" s="58" t="s">
        <v>191</v>
      </c>
      <c r="S28" s="58" t="s">
        <v>191</v>
      </c>
      <c r="T28" s="58"/>
      <c r="U28" s="58"/>
      <c r="V28" s="58"/>
      <c r="W28" s="58" t="s">
        <v>191</v>
      </c>
      <c r="X28" s="58"/>
      <c r="Y28" s="58"/>
      <c r="Z28" s="58"/>
      <c r="AA28" s="58"/>
      <c r="AB28" s="58" t="s">
        <v>380</v>
      </c>
      <c r="AC28" s="58">
        <v>295.5</v>
      </c>
      <c r="AD28" s="58">
        <f>2770.3+554.06</f>
        <v>3324.36</v>
      </c>
      <c r="AE28" s="58">
        <v>10</v>
      </c>
      <c r="AF28" s="58" t="s">
        <v>212</v>
      </c>
      <c r="AG28" s="58" t="s">
        <v>212</v>
      </c>
      <c r="AH28" s="58" t="s">
        <v>212</v>
      </c>
      <c r="AI28" s="58" t="s">
        <v>380</v>
      </c>
      <c r="AJ28" s="58">
        <v>295.5</v>
      </c>
      <c r="AK28" s="58">
        <f>2770.3+554.06</f>
        <v>3324.36</v>
      </c>
      <c r="AL28" s="58">
        <v>10</v>
      </c>
      <c r="AM28" s="61" t="s">
        <v>212</v>
      </c>
      <c r="AN28" s="61" t="s">
        <v>212</v>
      </c>
      <c r="AO28" s="61" t="s">
        <v>212</v>
      </c>
      <c r="AP28" s="58"/>
      <c r="AQ28" s="58"/>
      <c r="AR28" s="58"/>
      <c r="AS28" s="58" t="s">
        <v>323</v>
      </c>
      <c r="AT28" s="58" t="s">
        <v>212</v>
      </c>
      <c r="AU28" s="58" t="s">
        <v>235</v>
      </c>
      <c r="AV28" s="26"/>
      <c r="AW28" s="26"/>
      <c r="AX28" s="26"/>
      <c r="AY28" s="26"/>
      <c r="AZ28" s="26"/>
      <c r="BA28" s="26"/>
      <c r="BB28" s="26"/>
      <c r="BC28" s="26"/>
      <c r="BD28" s="26"/>
    </row>
    <row r="29" spans="1:56" s="29" customFormat="1" ht="40.5" hidden="1">
      <c r="A29" s="30" t="s">
        <v>381</v>
      </c>
      <c r="B29" s="30" t="s">
        <v>382</v>
      </c>
      <c r="C29" s="91" t="s">
        <v>383</v>
      </c>
      <c r="D29" s="33">
        <v>43312</v>
      </c>
      <c r="E29" s="58"/>
      <c r="F29" s="58" t="s">
        <v>219</v>
      </c>
      <c r="G29" s="58" t="s">
        <v>384</v>
      </c>
      <c r="H29" s="58" t="s">
        <v>385</v>
      </c>
      <c r="I29" s="58" t="s">
        <v>386</v>
      </c>
      <c r="J29" s="58" t="s">
        <v>387</v>
      </c>
      <c r="K29" s="58" t="s">
        <v>265</v>
      </c>
      <c r="L29" s="58" t="s">
        <v>212</v>
      </c>
      <c r="M29" s="33">
        <v>43799</v>
      </c>
      <c r="N29" s="33" t="s">
        <v>212</v>
      </c>
      <c r="O29" s="33" t="s">
        <v>212</v>
      </c>
      <c r="P29" s="58" t="s">
        <v>212</v>
      </c>
      <c r="Q29" s="33">
        <f t="shared" si="1"/>
        <v>43709</v>
      </c>
      <c r="R29" s="58" t="s">
        <v>191</v>
      </c>
      <c r="S29" s="58"/>
      <c r="T29" s="58"/>
      <c r="U29" s="58"/>
      <c r="V29" s="58"/>
      <c r="W29" s="58"/>
      <c r="X29" s="58" t="s">
        <v>191</v>
      </c>
      <c r="Y29" s="58"/>
      <c r="Z29" s="58"/>
      <c r="AA29" s="58"/>
      <c r="AB29" s="58" t="s">
        <v>212</v>
      </c>
      <c r="AC29" s="58" t="s">
        <v>212</v>
      </c>
      <c r="AD29" s="58" t="s">
        <v>212</v>
      </c>
      <c r="AE29" s="58" t="s">
        <v>212</v>
      </c>
      <c r="AF29" s="58" t="s">
        <v>212</v>
      </c>
      <c r="AG29" s="58" t="s">
        <v>212</v>
      </c>
      <c r="AH29" s="58" t="s">
        <v>212</v>
      </c>
      <c r="AI29" s="58" t="s">
        <v>388</v>
      </c>
      <c r="AJ29" s="58">
        <v>3.7</v>
      </c>
      <c r="AK29" s="58">
        <v>70</v>
      </c>
      <c r="AL29" s="58">
        <v>1</v>
      </c>
      <c r="AM29" s="61" t="s">
        <v>212</v>
      </c>
      <c r="AN29" s="61" t="s">
        <v>212</v>
      </c>
      <c r="AO29" s="61" t="s">
        <v>212</v>
      </c>
      <c r="AP29" s="58" t="s">
        <v>212</v>
      </c>
      <c r="AQ29" s="58" t="s">
        <v>212</v>
      </c>
      <c r="AR29" s="58" t="s">
        <v>212</v>
      </c>
      <c r="AS29" s="58" t="s">
        <v>323</v>
      </c>
      <c r="AT29" s="58" t="s">
        <v>212</v>
      </c>
      <c r="AU29" s="58" t="s">
        <v>267</v>
      </c>
      <c r="AV29" s="26"/>
      <c r="AW29" s="26"/>
      <c r="AX29" s="26"/>
      <c r="AY29" s="26"/>
      <c r="AZ29" s="26"/>
      <c r="BA29" s="26"/>
      <c r="BB29" s="26"/>
      <c r="BC29" s="26"/>
      <c r="BD29" s="26"/>
    </row>
    <row r="30" spans="1:56" s="29" customFormat="1" ht="75.75" hidden="1" customHeight="1">
      <c r="A30" s="30" t="s">
        <v>389</v>
      </c>
      <c r="B30" s="30" t="s">
        <v>390</v>
      </c>
      <c r="C30" s="91" t="s">
        <v>391</v>
      </c>
      <c r="D30" s="28">
        <v>43378</v>
      </c>
      <c r="E30" s="27"/>
      <c r="F30" s="27" t="s">
        <v>285</v>
      </c>
      <c r="G30" s="27" t="s">
        <v>392</v>
      </c>
      <c r="H30" s="27" t="s">
        <v>393</v>
      </c>
      <c r="I30" s="67" t="s">
        <v>394</v>
      </c>
      <c r="J30" s="27" t="s">
        <v>395</v>
      </c>
      <c r="K30" s="27" t="s">
        <v>395</v>
      </c>
      <c r="L30" s="27" t="s">
        <v>212</v>
      </c>
      <c r="M30" s="28">
        <v>43861</v>
      </c>
      <c r="N30" s="28">
        <v>43861</v>
      </c>
      <c r="O30" s="28" t="s">
        <v>212</v>
      </c>
      <c r="P30" s="27" t="s">
        <v>212</v>
      </c>
      <c r="Q30" s="28">
        <f t="shared" si="1"/>
        <v>43771</v>
      </c>
      <c r="R30" s="27" t="s">
        <v>191</v>
      </c>
      <c r="S30" s="27" t="s">
        <v>191</v>
      </c>
      <c r="T30" s="27"/>
      <c r="U30" s="27"/>
      <c r="V30" s="27"/>
      <c r="W30" s="27"/>
      <c r="X30" s="27" t="s">
        <v>191</v>
      </c>
      <c r="Y30" s="27" t="s">
        <v>191</v>
      </c>
      <c r="Z30" s="27"/>
      <c r="AA30" s="27"/>
      <c r="AB30" s="27" t="s">
        <v>212</v>
      </c>
      <c r="AC30" s="27" t="s">
        <v>212</v>
      </c>
      <c r="AD30" s="27" t="s">
        <v>212</v>
      </c>
      <c r="AE30" s="27" t="s">
        <v>212</v>
      </c>
      <c r="AF30" s="27" t="s">
        <v>212</v>
      </c>
      <c r="AG30" s="27" t="s">
        <v>212</v>
      </c>
      <c r="AH30" s="27" t="s">
        <v>212</v>
      </c>
      <c r="AI30" s="27" t="s">
        <v>396</v>
      </c>
      <c r="AJ30" s="27">
        <v>11.95</v>
      </c>
      <c r="AK30" s="27">
        <v>705.62</v>
      </c>
      <c r="AL30" s="27">
        <v>4</v>
      </c>
      <c r="AM30" s="27" t="s">
        <v>212</v>
      </c>
      <c r="AN30" s="27" t="s">
        <v>212</v>
      </c>
      <c r="AO30" s="27" t="s">
        <v>212</v>
      </c>
      <c r="AP30" s="27" t="s">
        <v>212</v>
      </c>
      <c r="AQ30" s="27" t="s">
        <v>212</v>
      </c>
      <c r="AR30" s="27" t="s">
        <v>212</v>
      </c>
      <c r="AS30" s="27" t="s">
        <v>323</v>
      </c>
      <c r="AT30" s="27" t="s">
        <v>212</v>
      </c>
      <c r="AU30" s="27" t="s">
        <v>397</v>
      </c>
      <c r="AV30" s="26"/>
      <c r="AW30" s="26"/>
      <c r="AX30" s="26"/>
      <c r="AY30" s="26"/>
      <c r="AZ30" s="26"/>
      <c r="BA30" s="26"/>
      <c r="BB30" s="26"/>
      <c r="BC30" s="26"/>
      <c r="BD30" s="26"/>
    </row>
    <row r="31" spans="1:56" s="29" customFormat="1" ht="55.5" hidden="1" customHeight="1">
      <c r="A31" s="30" t="s">
        <v>398</v>
      </c>
      <c r="B31" s="30" t="s">
        <v>399</v>
      </c>
      <c r="C31" s="91" t="s">
        <v>400</v>
      </c>
      <c r="D31" s="28">
        <v>43383</v>
      </c>
      <c r="E31" s="27"/>
      <c r="F31" s="27" t="s">
        <v>285</v>
      </c>
      <c r="G31" s="27" t="s">
        <v>401</v>
      </c>
      <c r="H31" s="27" t="s">
        <v>402</v>
      </c>
      <c r="I31" s="67" t="s">
        <v>403</v>
      </c>
      <c r="J31" s="27" t="s">
        <v>404</v>
      </c>
      <c r="K31" s="27" t="s">
        <v>404</v>
      </c>
      <c r="L31" s="27" t="s">
        <v>212</v>
      </c>
      <c r="M31" s="28">
        <v>43861</v>
      </c>
      <c r="N31" s="28">
        <v>43861</v>
      </c>
      <c r="O31" s="28" t="s">
        <v>212</v>
      </c>
      <c r="P31" s="27" t="s">
        <v>212</v>
      </c>
      <c r="Q31" s="28">
        <f t="shared" si="1"/>
        <v>43771</v>
      </c>
      <c r="R31" s="27" t="s">
        <v>191</v>
      </c>
      <c r="S31" s="27" t="s">
        <v>191</v>
      </c>
      <c r="T31" s="27"/>
      <c r="U31" s="27"/>
      <c r="V31" s="27"/>
      <c r="W31" s="27"/>
      <c r="X31" s="27" t="s">
        <v>191</v>
      </c>
      <c r="Y31" s="27" t="s">
        <v>191</v>
      </c>
      <c r="Z31" s="27"/>
      <c r="AA31" s="27"/>
      <c r="AB31" s="27" t="s">
        <v>212</v>
      </c>
      <c r="AC31" s="27" t="s">
        <v>212</v>
      </c>
      <c r="AD31" s="27" t="s">
        <v>212</v>
      </c>
      <c r="AE31" s="27" t="s">
        <v>212</v>
      </c>
      <c r="AF31" s="27" t="s">
        <v>212</v>
      </c>
      <c r="AG31" s="27" t="s">
        <v>212</v>
      </c>
      <c r="AH31" s="27" t="s">
        <v>212</v>
      </c>
      <c r="AI31" s="27" t="s">
        <v>405</v>
      </c>
      <c r="AJ31" s="27">
        <v>22.5</v>
      </c>
      <c r="AK31" s="27">
        <v>1575</v>
      </c>
      <c r="AL31" s="27">
        <v>9</v>
      </c>
      <c r="AM31" s="27" t="s">
        <v>212</v>
      </c>
      <c r="AN31" s="27" t="s">
        <v>212</v>
      </c>
      <c r="AO31" s="27" t="s">
        <v>212</v>
      </c>
      <c r="AP31" s="27" t="s">
        <v>212</v>
      </c>
      <c r="AQ31" s="27" t="s">
        <v>212</v>
      </c>
      <c r="AR31" s="27" t="s">
        <v>212</v>
      </c>
      <c r="AS31" s="27" t="s">
        <v>323</v>
      </c>
      <c r="AT31" s="27" t="s">
        <v>212</v>
      </c>
      <c r="AU31" s="27" t="s">
        <v>397</v>
      </c>
      <c r="AV31" s="26"/>
      <c r="AW31" s="26"/>
      <c r="AX31" s="26"/>
      <c r="AY31" s="26"/>
      <c r="AZ31" s="26"/>
      <c r="BA31" s="26"/>
      <c r="BB31" s="26"/>
      <c r="BC31" s="26"/>
      <c r="BD31" s="26"/>
    </row>
    <row r="32" spans="1:56" s="146" customFormat="1" ht="69.75" hidden="1" customHeight="1">
      <c r="A32" s="30" t="s">
        <v>406</v>
      </c>
      <c r="B32" s="30" t="s">
        <v>407</v>
      </c>
      <c r="C32" s="91" t="s">
        <v>408</v>
      </c>
      <c r="D32" s="33">
        <v>43272</v>
      </c>
      <c r="E32" s="58"/>
      <c r="F32" s="58" t="s">
        <v>219</v>
      </c>
      <c r="G32" s="58" t="s">
        <v>409</v>
      </c>
      <c r="H32" s="58" t="s">
        <v>410</v>
      </c>
      <c r="I32" s="58" t="s">
        <v>411</v>
      </c>
      <c r="J32" s="58" t="s">
        <v>412</v>
      </c>
      <c r="K32" s="58" t="s">
        <v>413</v>
      </c>
      <c r="L32" s="58" t="s">
        <v>212</v>
      </c>
      <c r="M32" s="33">
        <v>43799</v>
      </c>
      <c r="N32" s="33" t="s">
        <v>212</v>
      </c>
      <c r="O32" s="33" t="s">
        <v>212</v>
      </c>
      <c r="P32" s="58" t="s">
        <v>212</v>
      </c>
      <c r="Q32" s="33">
        <f t="shared" si="1"/>
        <v>43709</v>
      </c>
      <c r="R32" s="58" t="s">
        <v>191</v>
      </c>
      <c r="S32" s="58"/>
      <c r="T32" s="58"/>
      <c r="U32" s="58"/>
      <c r="V32" s="58"/>
      <c r="W32" s="58"/>
      <c r="X32" s="58" t="s">
        <v>191</v>
      </c>
      <c r="Y32" s="58"/>
      <c r="Z32" s="58"/>
      <c r="AA32" s="58"/>
      <c r="AB32" s="58" t="s">
        <v>212</v>
      </c>
      <c r="AC32" s="58" t="s">
        <v>212</v>
      </c>
      <c r="AD32" s="58" t="s">
        <v>212</v>
      </c>
      <c r="AE32" s="58" t="s">
        <v>212</v>
      </c>
      <c r="AF32" s="58" t="s">
        <v>212</v>
      </c>
      <c r="AG32" s="58" t="s">
        <v>212</v>
      </c>
      <c r="AH32" s="58" t="s">
        <v>212</v>
      </c>
      <c r="AI32" s="58" t="s">
        <v>266</v>
      </c>
      <c r="AJ32" s="58">
        <v>8</v>
      </c>
      <c r="AK32" s="58">
        <v>238.5</v>
      </c>
      <c r="AL32" s="58">
        <v>1</v>
      </c>
      <c r="AM32" s="61" t="s">
        <v>212</v>
      </c>
      <c r="AN32" s="61" t="s">
        <v>212</v>
      </c>
      <c r="AO32" s="61" t="s">
        <v>212</v>
      </c>
      <c r="AP32" s="58" t="s">
        <v>212</v>
      </c>
      <c r="AQ32" s="58" t="s">
        <v>212</v>
      </c>
      <c r="AR32" s="58" t="s">
        <v>212</v>
      </c>
      <c r="AS32" s="58" t="s">
        <v>323</v>
      </c>
      <c r="AT32" s="58" t="s">
        <v>212</v>
      </c>
      <c r="AU32" s="58" t="s">
        <v>267</v>
      </c>
      <c r="AV32" s="26"/>
      <c r="AW32" s="26"/>
      <c r="AX32" s="26"/>
      <c r="AY32" s="26"/>
      <c r="AZ32" s="26"/>
      <c r="BA32" s="26"/>
      <c r="BB32" s="26"/>
      <c r="BC32" s="26"/>
      <c r="BD32" s="26"/>
    </row>
    <row r="33" spans="1:16368" s="146" customFormat="1" ht="40.5" hidden="1">
      <c r="A33" s="30" t="s">
        <v>245</v>
      </c>
      <c r="B33" s="30" t="s">
        <v>414</v>
      </c>
      <c r="C33" s="91" t="s">
        <v>415</v>
      </c>
      <c r="D33" s="33">
        <v>43410</v>
      </c>
      <c r="E33" s="58"/>
      <c r="F33" s="58" t="s">
        <v>219</v>
      </c>
      <c r="G33" s="58" t="s">
        <v>416</v>
      </c>
      <c r="H33" s="58" t="s">
        <v>417</v>
      </c>
      <c r="I33" s="58" t="s">
        <v>411</v>
      </c>
      <c r="J33" s="58" t="s">
        <v>418</v>
      </c>
      <c r="K33" s="58" t="s">
        <v>418</v>
      </c>
      <c r="L33" s="58" t="s">
        <v>212</v>
      </c>
      <c r="M33" s="33">
        <v>43921</v>
      </c>
      <c r="N33" s="33" t="s">
        <v>212</v>
      </c>
      <c r="O33" s="33" t="s">
        <v>212</v>
      </c>
      <c r="P33" s="58" t="s">
        <v>212</v>
      </c>
      <c r="Q33" s="33">
        <f>M33-90</f>
        <v>43831</v>
      </c>
      <c r="R33" s="58" t="s">
        <v>191</v>
      </c>
      <c r="S33" s="58"/>
      <c r="T33" s="58"/>
      <c r="U33" s="58"/>
      <c r="V33" s="58"/>
      <c r="W33" s="58"/>
      <c r="X33" s="58" t="s">
        <v>191</v>
      </c>
      <c r="Y33" s="58"/>
      <c r="Z33" s="58"/>
      <c r="AA33" s="58"/>
      <c r="AB33" s="58" t="s">
        <v>212</v>
      </c>
      <c r="AC33" s="58" t="s">
        <v>212</v>
      </c>
      <c r="AD33" s="58" t="s">
        <v>212</v>
      </c>
      <c r="AE33" s="58" t="s">
        <v>212</v>
      </c>
      <c r="AF33" s="58" t="s">
        <v>212</v>
      </c>
      <c r="AG33" s="58" t="s">
        <v>212</v>
      </c>
      <c r="AH33" s="58" t="s">
        <v>212</v>
      </c>
      <c r="AI33" s="58" t="s">
        <v>419</v>
      </c>
      <c r="AJ33" s="58">
        <v>16.8</v>
      </c>
      <c r="AK33" s="58">
        <v>428</v>
      </c>
      <c r="AL33" s="58">
        <v>1</v>
      </c>
      <c r="AM33" s="61" t="s">
        <v>212</v>
      </c>
      <c r="AN33" s="61" t="s">
        <v>212</v>
      </c>
      <c r="AO33" s="61" t="s">
        <v>212</v>
      </c>
      <c r="AP33" s="58" t="s">
        <v>212</v>
      </c>
      <c r="AQ33" s="58" t="s">
        <v>212</v>
      </c>
      <c r="AR33" s="58" t="s">
        <v>212</v>
      </c>
      <c r="AS33" s="58" t="s">
        <v>323</v>
      </c>
      <c r="AT33" s="58" t="s">
        <v>212</v>
      </c>
      <c r="AU33" s="58" t="s">
        <v>267</v>
      </c>
      <c r="AV33" s="26"/>
      <c r="AW33" s="26"/>
      <c r="AX33" s="26"/>
      <c r="AY33" s="26"/>
      <c r="AZ33" s="26"/>
      <c r="BA33" s="26"/>
      <c r="BB33" s="26"/>
      <c r="BC33" s="26"/>
      <c r="BD33" s="26"/>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29"/>
      <c r="AAM33" s="29"/>
      <c r="AAN33" s="29"/>
      <c r="AAO33" s="29"/>
      <c r="AAP33" s="29"/>
      <c r="AAQ33" s="29"/>
      <c r="AAR33" s="29"/>
      <c r="AAS33" s="29"/>
      <c r="AAT33" s="29"/>
      <c r="AAU33" s="29"/>
      <c r="AAV33" s="29"/>
      <c r="AAW33" s="29"/>
      <c r="AAX33" s="29"/>
      <c r="AAY33" s="29"/>
      <c r="AAZ33" s="29"/>
      <c r="ABA33" s="29"/>
      <c r="ABB33" s="29"/>
      <c r="ABC33" s="29"/>
      <c r="ABD33" s="29"/>
      <c r="ABE33" s="29"/>
      <c r="ABF33" s="29"/>
      <c r="ABG33" s="29"/>
      <c r="ABH33" s="29"/>
      <c r="ABI33" s="29"/>
      <c r="ABJ33" s="29"/>
      <c r="ABK33" s="29"/>
      <c r="ABL33" s="29"/>
      <c r="ABM33" s="29"/>
      <c r="ABN33" s="29"/>
      <c r="ABO33" s="29"/>
      <c r="ABP33" s="29"/>
      <c r="ABQ33" s="29"/>
      <c r="ABR33" s="29"/>
      <c r="ABS33" s="29"/>
      <c r="ABT33" s="29"/>
      <c r="ABU33" s="29"/>
      <c r="ABV33" s="29"/>
      <c r="ABW33" s="29"/>
      <c r="ABX33" s="29"/>
      <c r="ABY33" s="29"/>
      <c r="ABZ33" s="29"/>
      <c r="ACA33" s="29"/>
      <c r="ACB33" s="29"/>
      <c r="ACC33" s="29"/>
      <c r="ACD33" s="29"/>
      <c r="ACE33" s="29"/>
      <c r="ACF33" s="29"/>
      <c r="ACG33" s="29"/>
      <c r="ACH33" s="29"/>
      <c r="ACI33" s="29"/>
      <c r="ACJ33" s="29"/>
      <c r="ACK33" s="29"/>
      <c r="ACL33" s="29"/>
      <c r="ACM33" s="29"/>
      <c r="ACN33" s="29"/>
      <c r="ACO33" s="29"/>
      <c r="ACP33" s="29"/>
      <c r="ACQ33" s="29"/>
      <c r="ACR33" s="29"/>
      <c r="ACS33" s="29"/>
      <c r="ACT33" s="29"/>
      <c r="ACU33" s="29"/>
      <c r="ACV33" s="29"/>
      <c r="ACW33" s="29"/>
      <c r="ACX33" s="29"/>
      <c r="ACY33" s="29"/>
      <c r="ACZ33" s="29"/>
      <c r="ADA33" s="29"/>
      <c r="ADB33" s="29"/>
      <c r="ADC33" s="29"/>
      <c r="ADD33" s="29"/>
      <c r="ADE33" s="29"/>
      <c r="ADF33" s="29"/>
      <c r="ADG33" s="29"/>
      <c r="ADH33" s="29"/>
      <c r="ADI33" s="29"/>
      <c r="ADJ33" s="29"/>
      <c r="ADK33" s="29"/>
      <c r="ADL33" s="29"/>
      <c r="ADM33" s="29"/>
      <c r="ADN33" s="29"/>
      <c r="ADO33" s="29"/>
      <c r="ADP33" s="29"/>
      <c r="ADQ33" s="29"/>
      <c r="ADR33" s="29"/>
      <c r="ADS33" s="29"/>
      <c r="ADT33" s="29"/>
      <c r="ADU33" s="29"/>
      <c r="ADV33" s="29"/>
      <c r="ADW33" s="29"/>
      <c r="ADX33" s="29"/>
      <c r="ADY33" s="29"/>
      <c r="ADZ33" s="29"/>
      <c r="AEA33" s="29"/>
      <c r="AEB33" s="29"/>
      <c r="AEC33" s="29"/>
      <c r="AED33" s="29"/>
      <c r="AEE33" s="29"/>
      <c r="AEF33" s="29"/>
      <c r="AEG33" s="29"/>
      <c r="AEH33" s="29"/>
      <c r="AEI33" s="29"/>
      <c r="AEJ33" s="29"/>
      <c r="AEK33" s="29"/>
      <c r="AEL33" s="29"/>
      <c r="AEM33" s="29"/>
      <c r="AEN33" s="29"/>
      <c r="AEO33" s="29"/>
      <c r="AEP33" s="29"/>
      <c r="AEQ33" s="29"/>
      <c r="AER33" s="29"/>
      <c r="AES33" s="29"/>
      <c r="AET33" s="29"/>
      <c r="AEU33" s="29"/>
      <c r="AEV33" s="29"/>
      <c r="AEW33" s="29"/>
      <c r="AEX33" s="29"/>
      <c r="AEY33" s="29"/>
      <c r="AEZ33" s="29"/>
      <c r="AFA33" s="29"/>
      <c r="AFB33" s="29"/>
      <c r="AFC33" s="29"/>
      <c r="AFD33" s="29"/>
      <c r="AFE33" s="29"/>
      <c r="AFF33" s="29"/>
      <c r="AFG33" s="29"/>
      <c r="AFH33" s="29"/>
      <c r="AFI33" s="29"/>
      <c r="AFJ33" s="29"/>
      <c r="AFK33" s="29"/>
      <c r="AFL33" s="29"/>
      <c r="AFM33" s="29"/>
      <c r="AFN33" s="29"/>
      <c r="AFO33" s="29"/>
      <c r="AFP33" s="29"/>
      <c r="AFQ33" s="29"/>
      <c r="AFR33" s="29"/>
      <c r="AFS33" s="29"/>
      <c r="AFT33" s="29"/>
      <c r="AFU33" s="29"/>
      <c r="AFV33" s="29"/>
      <c r="AFW33" s="29"/>
      <c r="AFX33" s="29"/>
      <c r="AFY33" s="29"/>
      <c r="AFZ33" s="29"/>
      <c r="AGA33" s="29"/>
      <c r="AGB33" s="29"/>
      <c r="AGC33" s="29"/>
      <c r="AGD33" s="29"/>
      <c r="AGE33" s="29"/>
      <c r="AGF33" s="29"/>
      <c r="AGG33" s="29"/>
      <c r="AGH33" s="29"/>
      <c r="AGI33" s="29"/>
      <c r="AGJ33" s="29"/>
      <c r="AGK33" s="29"/>
      <c r="AGL33" s="29"/>
      <c r="AGM33" s="29"/>
      <c r="AGN33" s="29"/>
      <c r="AGO33" s="29"/>
      <c r="AGP33" s="29"/>
      <c r="AGQ33" s="29"/>
      <c r="AGR33" s="29"/>
      <c r="AGS33" s="29"/>
      <c r="AGT33" s="29"/>
      <c r="AGU33" s="29"/>
      <c r="AGV33" s="29"/>
      <c r="AGW33" s="29"/>
      <c r="AGX33" s="29"/>
      <c r="AGY33" s="29"/>
      <c r="AGZ33" s="29"/>
      <c r="AHA33" s="29"/>
      <c r="AHB33" s="29"/>
      <c r="AHC33" s="29"/>
      <c r="AHD33" s="29"/>
      <c r="AHE33" s="29"/>
      <c r="AHF33" s="29"/>
      <c r="AHG33" s="29"/>
      <c r="AHH33" s="29"/>
      <c r="AHI33" s="29"/>
      <c r="AHJ33" s="29"/>
      <c r="AHK33" s="29"/>
      <c r="AHL33" s="29"/>
      <c r="AHM33" s="29"/>
      <c r="AHN33" s="29"/>
      <c r="AHO33" s="29"/>
      <c r="AHP33" s="29"/>
      <c r="AHQ33" s="29"/>
      <c r="AHR33" s="29"/>
      <c r="AHS33" s="29"/>
      <c r="AHT33" s="29"/>
      <c r="AHU33" s="29"/>
      <c r="AHV33" s="29"/>
      <c r="AHW33" s="29"/>
      <c r="AHX33" s="29"/>
      <c r="AHY33" s="29"/>
      <c r="AHZ33" s="29"/>
      <c r="AIA33" s="29"/>
      <c r="AIB33" s="29"/>
      <c r="AIC33" s="29"/>
      <c r="AID33" s="29"/>
      <c r="AIE33" s="29"/>
      <c r="AIF33" s="29"/>
      <c r="AIG33" s="29"/>
      <c r="AIH33" s="29"/>
      <c r="AII33" s="29"/>
      <c r="AIJ33" s="29"/>
      <c r="AIK33" s="29"/>
      <c r="AIL33" s="29"/>
      <c r="AIM33" s="29"/>
      <c r="AIN33" s="29"/>
      <c r="AIO33" s="29"/>
      <c r="AIP33" s="29"/>
      <c r="AIQ33" s="29"/>
      <c r="AIR33" s="29"/>
      <c r="AIS33" s="29"/>
      <c r="AIT33" s="29"/>
      <c r="AIU33" s="29"/>
      <c r="AIV33" s="29"/>
      <c r="AIW33" s="29"/>
      <c r="AIX33" s="29"/>
      <c r="AIY33" s="29"/>
      <c r="AIZ33" s="29"/>
      <c r="AJA33" s="29"/>
      <c r="AJB33" s="29"/>
      <c r="AJC33" s="29"/>
      <c r="AJD33" s="29"/>
      <c r="AJE33" s="29"/>
      <c r="AJF33" s="29"/>
      <c r="AJG33" s="29"/>
      <c r="AJH33" s="29"/>
      <c r="AJI33" s="29"/>
      <c r="AJJ33" s="29"/>
      <c r="AJK33" s="29"/>
      <c r="AJL33" s="29"/>
      <c r="AJM33" s="29"/>
      <c r="AJN33" s="29"/>
      <c r="AJO33" s="29"/>
      <c r="AJP33" s="29"/>
      <c r="AJQ33" s="29"/>
      <c r="AJR33" s="29"/>
      <c r="AJS33" s="29"/>
      <c r="AJT33" s="29"/>
      <c r="AJU33" s="29"/>
      <c r="AJV33" s="29"/>
      <c r="AJW33" s="29"/>
      <c r="AJX33" s="29"/>
      <c r="AJY33" s="29"/>
      <c r="AJZ33" s="29"/>
      <c r="AKA33" s="29"/>
      <c r="AKB33" s="29"/>
      <c r="AKC33" s="29"/>
      <c r="AKD33" s="29"/>
      <c r="AKE33" s="29"/>
      <c r="AKF33" s="29"/>
      <c r="AKG33" s="29"/>
      <c r="AKH33" s="29"/>
      <c r="AKI33" s="29"/>
      <c r="AKJ33" s="29"/>
      <c r="AKK33" s="29"/>
      <c r="AKL33" s="29"/>
      <c r="AKM33" s="29"/>
      <c r="AKN33" s="29"/>
      <c r="AKO33" s="29"/>
      <c r="AKP33" s="29"/>
      <c r="AKQ33" s="29"/>
      <c r="AKR33" s="29"/>
      <c r="AKS33" s="29"/>
      <c r="AKT33" s="29"/>
      <c r="AKU33" s="29"/>
      <c r="AKV33" s="29"/>
      <c r="AKW33" s="29"/>
      <c r="AKX33" s="29"/>
      <c r="AKY33" s="29"/>
      <c r="AKZ33" s="29"/>
      <c r="ALA33" s="29"/>
      <c r="ALB33" s="29"/>
      <c r="ALC33" s="29"/>
      <c r="ALD33" s="29"/>
      <c r="ALE33" s="29"/>
      <c r="ALF33" s="29"/>
      <c r="ALG33" s="29"/>
      <c r="ALH33" s="29"/>
      <c r="ALI33" s="29"/>
      <c r="ALJ33" s="29"/>
      <c r="ALK33" s="29"/>
      <c r="ALL33" s="29"/>
      <c r="ALM33" s="29"/>
      <c r="ALN33" s="29"/>
      <c r="ALO33" s="29"/>
      <c r="ALP33" s="29"/>
      <c r="ALQ33" s="29"/>
      <c r="ALR33" s="29"/>
      <c r="ALS33" s="29"/>
      <c r="ALT33" s="29"/>
      <c r="ALU33" s="29"/>
      <c r="ALV33" s="29"/>
      <c r="ALW33" s="29"/>
      <c r="ALX33" s="29"/>
      <c r="ALY33" s="29"/>
      <c r="ALZ33" s="29"/>
      <c r="AMA33" s="29"/>
      <c r="AMB33" s="29"/>
      <c r="AMC33" s="29"/>
      <c r="AMD33" s="29"/>
      <c r="AME33" s="29"/>
      <c r="AMF33" s="29"/>
      <c r="AMG33" s="29"/>
      <c r="AMH33" s="29"/>
      <c r="AMI33" s="29"/>
      <c r="AMJ33" s="29"/>
      <c r="AMK33" s="29"/>
      <c r="AML33" s="29"/>
      <c r="AMM33" s="29"/>
      <c r="AMN33" s="29"/>
      <c r="AMO33" s="29"/>
      <c r="AMP33" s="29"/>
      <c r="AMQ33" s="29"/>
      <c r="AMR33" s="29"/>
      <c r="AMS33" s="29"/>
      <c r="AMT33" s="29"/>
      <c r="AMU33" s="29"/>
      <c r="AMV33" s="29"/>
      <c r="AMW33" s="29"/>
      <c r="AMX33" s="29"/>
      <c r="AMY33" s="29"/>
      <c r="AMZ33" s="29"/>
      <c r="ANA33" s="29"/>
      <c r="ANB33" s="29"/>
      <c r="ANC33" s="29"/>
      <c r="AND33" s="29"/>
      <c r="ANE33" s="29"/>
      <c r="ANF33" s="29"/>
      <c r="ANG33" s="29"/>
      <c r="ANH33" s="29"/>
      <c r="ANI33" s="29"/>
      <c r="ANJ33" s="29"/>
      <c r="ANK33" s="29"/>
      <c r="ANL33" s="29"/>
      <c r="ANM33" s="29"/>
      <c r="ANN33" s="29"/>
      <c r="ANO33" s="29"/>
      <c r="ANP33" s="29"/>
      <c r="ANQ33" s="29"/>
      <c r="ANR33" s="29"/>
      <c r="ANS33" s="29"/>
      <c r="ANT33" s="29"/>
      <c r="ANU33" s="29"/>
      <c r="ANV33" s="29"/>
      <c r="ANW33" s="29"/>
      <c r="ANX33" s="29"/>
      <c r="ANY33" s="29"/>
      <c r="ANZ33" s="29"/>
      <c r="AOA33" s="29"/>
      <c r="AOB33" s="29"/>
      <c r="AOC33" s="29"/>
      <c r="AOD33" s="29"/>
      <c r="AOE33" s="29"/>
      <c r="AOF33" s="29"/>
      <c r="AOG33" s="29"/>
      <c r="AOH33" s="29"/>
      <c r="AOI33" s="29"/>
      <c r="AOJ33" s="29"/>
      <c r="AOK33" s="29"/>
      <c r="AOL33" s="29"/>
      <c r="AOM33" s="29"/>
      <c r="AON33" s="29"/>
      <c r="AOO33" s="29"/>
      <c r="AOP33" s="29"/>
      <c r="AOQ33" s="29"/>
      <c r="AOR33" s="29"/>
      <c r="AOS33" s="29"/>
      <c r="AOT33" s="29"/>
      <c r="AOU33" s="29"/>
      <c r="AOV33" s="29"/>
      <c r="AOW33" s="29"/>
      <c r="AOX33" s="29"/>
      <c r="AOY33" s="29"/>
      <c r="AOZ33" s="29"/>
      <c r="APA33" s="29"/>
      <c r="APB33" s="29"/>
      <c r="APC33" s="29"/>
      <c r="APD33" s="29"/>
      <c r="APE33" s="29"/>
      <c r="APF33" s="29"/>
      <c r="APG33" s="29"/>
      <c r="APH33" s="29"/>
      <c r="API33" s="29"/>
      <c r="APJ33" s="29"/>
      <c r="APK33" s="29"/>
      <c r="APL33" s="29"/>
      <c r="APM33" s="29"/>
      <c r="APN33" s="29"/>
      <c r="APO33" s="29"/>
      <c r="APP33" s="29"/>
      <c r="APQ33" s="29"/>
      <c r="APR33" s="29"/>
      <c r="APS33" s="29"/>
      <c r="APT33" s="29"/>
      <c r="APU33" s="29"/>
      <c r="APV33" s="29"/>
      <c r="APW33" s="29"/>
      <c r="APX33" s="29"/>
      <c r="APY33" s="29"/>
      <c r="APZ33" s="29"/>
      <c r="AQA33" s="29"/>
      <c r="AQB33" s="29"/>
      <c r="AQC33" s="29"/>
      <c r="AQD33" s="29"/>
      <c r="AQE33" s="29"/>
      <c r="AQF33" s="29"/>
      <c r="AQG33" s="29"/>
      <c r="AQH33" s="29"/>
      <c r="AQI33" s="29"/>
      <c r="AQJ33" s="29"/>
      <c r="AQK33" s="29"/>
      <c r="AQL33" s="29"/>
      <c r="AQM33" s="29"/>
      <c r="AQN33" s="29"/>
      <c r="AQO33" s="29"/>
      <c r="AQP33" s="29"/>
      <c r="AQQ33" s="29"/>
      <c r="AQR33" s="29"/>
      <c r="AQS33" s="29"/>
      <c r="AQT33" s="29"/>
      <c r="AQU33" s="29"/>
      <c r="AQV33" s="29"/>
      <c r="AQW33" s="29"/>
      <c r="AQX33" s="29"/>
      <c r="AQY33" s="29"/>
      <c r="AQZ33" s="29"/>
      <c r="ARA33" s="29"/>
      <c r="ARB33" s="29"/>
      <c r="ARC33" s="29"/>
      <c r="ARD33" s="29"/>
      <c r="ARE33" s="29"/>
      <c r="ARF33" s="29"/>
      <c r="ARG33" s="29"/>
      <c r="ARH33" s="29"/>
      <c r="ARI33" s="29"/>
      <c r="ARJ33" s="29"/>
      <c r="ARK33" s="29"/>
      <c r="ARL33" s="29"/>
      <c r="ARM33" s="29"/>
      <c r="ARN33" s="29"/>
      <c r="ARO33" s="29"/>
      <c r="ARP33" s="29"/>
      <c r="ARQ33" s="29"/>
      <c r="ARR33" s="29"/>
      <c r="ARS33" s="29"/>
      <c r="ART33" s="29"/>
      <c r="ARU33" s="29"/>
      <c r="ARV33" s="29"/>
      <c r="ARW33" s="29"/>
      <c r="ARX33" s="29"/>
      <c r="ARY33" s="29"/>
      <c r="ARZ33" s="29"/>
      <c r="ASA33" s="29"/>
      <c r="ASB33" s="29"/>
      <c r="ASC33" s="29"/>
      <c r="ASD33" s="29"/>
      <c r="ASE33" s="29"/>
      <c r="ASF33" s="29"/>
      <c r="ASG33" s="29"/>
      <c r="ASH33" s="29"/>
      <c r="ASI33" s="29"/>
      <c r="ASJ33" s="29"/>
      <c r="ASK33" s="29"/>
      <c r="ASL33" s="29"/>
      <c r="ASM33" s="29"/>
      <c r="ASN33" s="29"/>
      <c r="ASO33" s="29"/>
      <c r="ASP33" s="29"/>
      <c r="ASQ33" s="29"/>
      <c r="ASR33" s="29"/>
      <c r="ASS33" s="29"/>
      <c r="AST33" s="29"/>
      <c r="ASU33" s="29"/>
      <c r="ASV33" s="29"/>
      <c r="ASW33" s="29"/>
      <c r="ASX33" s="29"/>
      <c r="ASY33" s="29"/>
      <c r="ASZ33" s="29"/>
      <c r="ATA33" s="29"/>
      <c r="ATB33" s="29"/>
      <c r="ATC33" s="29"/>
      <c r="ATD33" s="29"/>
      <c r="ATE33" s="29"/>
      <c r="ATF33" s="29"/>
      <c r="ATG33" s="29"/>
      <c r="ATH33" s="29"/>
      <c r="ATI33" s="29"/>
      <c r="ATJ33" s="29"/>
      <c r="ATK33" s="29"/>
      <c r="ATL33" s="29"/>
      <c r="ATM33" s="29"/>
      <c r="ATN33" s="29"/>
      <c r="ATO33" s="29"/>
      <c r="ATP33" s="29"/>
      <c r="ATQ33" s="29"/>
      <c r="ATR33" s="29"/>
      <c r="ATS33" s="29"/>
      <c r="ATT33" s="29"/>
      <c r="ATU33" s="29"/>
      <c r="ATV33" s="29"/>
      <c r="ATW33" s="29"/>
      <c r="ATX33" s="29"/>
      <c r="ATY33" s="29"/>
      <c r="ATZ33" s="29"/>
      <c r="AUA33" s="29"/>
      <c r="AUB33" s="29"/>
      <c r="AUC33" s="29"/>
      <c r="AUD33" s="29"/>
      <c r="AUE33" s="29"/>
      <c r="AUF33" s="29"/>
      <c r="AUG33" s="29"/>
      <c r="AUH33" s="29"/>
      <c r="AUI33" s="29"/>
      <c r="AUJ33" s="29"/>
      <c r="AUK33" s="29"/>
      <c r="AUL33" s="29"/>
      <c r="AUM33" s="29"/>
      <c r="AUN33" s="29"/>
      <c r="AUO33" s="29"/>
      <c r="AUP33" s="29"/>
      <c r="AUQ33" s="29"/>
      <c r="AUR33" s="29"/>
      <c r="AUS33" s="29"/>
      <c r="AUT33" s="29"/>
      <c r="AUU33" s="29"/>
      <c r="AUV33" s="29"/>
      <c r="AUW33" s="29"/>
      <c r="AUX33" s="29"/>
      <c r="AUY33" s="29"/>
      <c r="AUZ33" s="29"/>
      <c r="AVA33" s="29"/>
      <c r="AVB33" s="29"/>
      <c r="AVC33" s="29"/>
      <c r="AVD33" s="29"/>
      <c r="AVE33" s="29"/>
      <c r="AVF33" s="29"/>
      <c r="AVG33" s="29"/>
      <c r="AVH33" s="29"/>
      <c r="AVI33" s="29"/>
      <c r="AVJ33" s="29"/>
      <c r="AVK33" s="29"/>
      <c r="AVL33" s="29"/>
      <c r="AVM33" s="29"/>
      <c r="AVN33" s="29"/>
      <c r="AVO33" s="29"/>
      <c r="AVP33" s="29"/>
      <c r="AVQ33" s="29"/>
      <c r="AVR33" s="29"/>
      <c r="AVS33" s="29"/>
      <c r="AVT33" s="29"/>
      <c r="AVU33" s="29"/>
      <c r="AVV33" s="29"/>
      <c r="AVW33" s="29"/>
      <c r="AVX33" s="29"/>
      <c r="AVY33" s="29"/>
      <c r="AVZ33" s="29"/>
      <c r="AWA33" s="29"/>
      <c r="AWB33" s="29"/>
      <c r="AWC33" s="29"/>
      <c r="AWD33" s="29"/>
      <c r="AWE33" s="29"/>
      <c r="AWF33" s="29"/>
      <c r="AWG33" s="29"/>
      <c r="AWH33" s="29"/>
      <c r="AWI33" s="29"/>
      <c r="AWJ33" s="29"/>
      <c r="AWK33" s="29"/>
      <c r="AWL33" s="29"/>
      <c r="AWM33" s="29"/>
      <c r="AWN33" s="29"/>
      <c r="AWO33" s="29"/>
      <c r="AWP33" s="29"/>
      <c r="AWQ33" s="29"/>
      <c r="AWR33" s="29"/>
      <c r="AWS33" s="29"/>
      <c r="AWT33" s="29"/>
      <c r="AWU33" s="29"/>
      <c r="AWV33" s="29"/>
      <c r="AWW33" s="29"/>
      <c r="AWX33" s="29"/>
      <c r="AWY33" s="29"/>
      <c r="AWZ33" s="29"/>
      <c r="AXA33" s="29"/>
      <c r="AXB33" s="29"/>
      <c r="AXC33" s="29"/>
      <c r="AXD33" s="29"/>
      <c r="AXE33" s="29"/>
      <c r="AXF33" s="29"/>
      <c r="AXG33" s="29"/>
      <c r="AXH33" s="29"/>
      <c r="AXI33" s="29"/>
      <c r="AXJ33" s="29"/>
      <c r="AXK33" s="29"/>
      <c r="AXL33" s="29"/>
      <c r="AXM33" s="29"/>
      <c r="AXN33" s="29"/>
      <c r="AXO33" s="29"/>
      <c r="AXP33" s="29"/>
      <c r="AXQ33" s="29"/>
      <c r="AXR33" s="29"/>
      <c r="AXS33" s="29"/>
      <c r="AXT33" s="29"/>
      <c r="AXU33" s="29"/>
      <c r="AXV33" s="29"/>
      <c r="AXW33" s="29"/>
      <c r="AXX33" s="29"/>
      <c r="AXY33" s="29"/>
      <c r="AXZ33" s="29"/>
      <c r="AYA33" s="29"/>
      <c r="AYB33" s="29"/>
      <c r="AYC33" s="29"/>
      <c r="AYD33" s="29"/>
      <c r="AYE33" s="29"/>
      <c r="AYF33" s="29"/>
      <c r="AYG33" s="29"/>
      <c r="AYH33" s="29"/>
      <c r="AYI33" s="29"/>
      <c r="AYJ33" s="29"/>
      <c r="AYK33" s="29"/>
      <c r="AYL33" s="29"/>
      <c r="AYM33" s="29"/>
      <c r="AYN33" s="29"/>
      <c r="AYO33" s="29"/>
      <c r="AYP33" s="29"/>
      <c r="AYQ33" s="29"/>
      <c r="AYR33" s="29"/>
      <c r="AYS33" s="29"/>
      <c r="AYT33" s="29"/>
      <c r="AYU33" s="29"/>
      <c r="AYV33" s="29"/>
      <c r="AYW33" s="29"/>
      <c r="AYX33" s="29"/>
      <c r="AYY33" s="29"/>
      <c r="AYZ33" s="29"/>
      <c r="AZA33" s="29"/>
      <c r="AZB33" s="29"/>
      <c r="AZC33" s="29"/>
      <c r="AZD33" s="29"/>
      <c r="AZE33" s="29"/>
      <c r="AZF33" s="29"/>
      <c r="AZG33" s="29"/>
      <c r="AZH33" s="29"/>
      <c r="AZI33" s="29"/>
      <c r="AZJ33" s="29"/>
      <c r="AZK33" s="29"/>
      <c r="AZL33" s="29"/>
      <c r="AZM33" s="29"/>
      <c r="AZN33" s="29"/>
      <c r="AZO33" s="29"/>
      <c r="AZP33" s="29"/>
      <c r="AZQ33" s="29"/>
      <c r="AZR33" s="29"/>
      <c r="AZS33" s="29"/>
      <c r="AZT33" s="29"/>
      <c r="AZU33" s="29"/>
      <c r="AZV33" s="29"/>
      <c r="AZW33" s="29"/>
      <c r="AZX33" s="29"/>
      <c r="AZY33" s="29"/>
      <c r="AZZ33" s="29"/>
      <c r="BAA33" s="29"/>
      <c r="BAB33" s="29"/>
      <c r="BAC33" s="29"/>
      <c r="BAD33" s="29"/>
      <c r="BAE33" s="29"/>
      <c r="BAF33" s="29"/>
      <c r="BAG33" s="29"/>
      <c r="BAH33" s="29"/>
      <c r="BAI33" s="29"/>
      <c r="BAJ33" s="29"/>
      <c r="BAK33" s="29"/>
      <c r="BAL33" s="29"/>
      <c r="BAM33" s="29"/>
      <c r="BAN33" s="29"/>
      <c r="BAO33" s="29"/>
      <c r="BAP33" s="29"/>
      <c r="BAQ33" s="29"/>
      <c r="BAR33" s="29"/>
      <c r="BAS33" s="29"/>
      <c r="BAT33" s="29"/>
      <c r="BAU33" s="29"/>
      <c r="BAV33" s="29"/>
      <c r="BAW33" s="29"/>
      <c r="BAX33" s="29"/>
      <c r="BAY33" s="29"/>
      <c r="BAZ33" s="29"/>
      <c r="BBA33" s="29"/>
      <c r="BBB33" s="29"/>
      <c r="BBC33" s="29"/>
      <c r="BBD33" s="29"/>
      <c r="BBE33" s="29"/>
      <c r="BBF33" s="29"/>
      <c r="BBG33" s="29"/>
      <c r="BBH33" s="29"/>
      <c r="BBI33" s="29"/>
      <c r="BBJ33" s="29"/>
      <c r="BBK33" s="29"/>
      <c r="BBL33" s="29"/>
      <c r="BBM33" s="29"/>
      <c r="BBN33" s="29"/>
      <c r="BBO33" s="29"/>
      <c r="BBP33" s="29"/>
      <c r="BBQ33" s="29"/>
      <c r="BBR33" s="29"/>
      <c r="BBS33" s="29"/>
      <c r="BBT33" s="29"/>
      <c r="BBU33" s="29"/>
      <c r="BBV33" s="29"/>
      <c r="BBW33" s="29"/>
      <c r="BBX33" s="29"/>
      <c r="BBY33" s="29"/>
      <c r="BBZ33" s="29"/>
      <c r="BCA33" s="29"/>
      <c r="BCB33" s="29"/>
      <c r="BCC33" s="29"/>
      <c r="BCD33" s="29"/>
      <c r="BCE33" s="29"/>
      <c r="BCF33" s="29"/>
      <c r="BCG33" s="29"/>
      <c r="BCH33" s="29"/>
      <c r="BCI33" s="29"/>
      <c r="BCJ33" s="29"/>
      <c r="BCK33" s="29"/>
      <c r="BCL33" s="29"/>
      <c r="BCM33" s="29"/>
      <c r="BCN33" s="29"/>
      <c r="BCO33" s="29"/>
      <c r="BCP33" s="29"/>
      <c r="BCQ33" s="29"/>
      <c r="BCR33" s="29"/>
      <c r="BCS33" s="29"/>
      <c r="BCT33" s="29"/>
      <c r="BCU33" s="29"/>
      <c r="BCV33" s="29"/>
      <c r="BCW33" s="29"/>
      <c r="BCX33" s="29"/>
      <c r="BCY33" s="29"/>
      <c r="BCZ33" s="29"/>
      <c r="BDA33" s="29"/>
      <c r="BDB33" s="29"/>
      <c r="BDC33" s="29"/>
      <c r="BDD33" s="29"/>
      <c r="BDE33" s="29"/>
      <c r="BDF33" s="29"/>
      <c r="BDG33" s="29"/>
      <c r="BDH33" s="29"/>
      <c r="BDI33" s="29"/>
      <c r="BDJ33" s="29"/>
      <c r="BDK33" s="29"/>
      <c r="BDL33" s="29"/>
      <c r="BDM33" s="29"/>
      <c r="BDN33" s="29"/>
      <c r="BDO33" s="29"/>
      <c r="BDP33" s="29"/>
      <c r="BDQ33" s="29"/>
      <c r="BDR33" s="29"/>
      <c r="BDS33" s="29"/>
      <c r="BDT33" s="29"/>
      <c r="BDU33" s="29"/>
      <c r="BDV33" s="29"/>
      <c r="BDW33" s="29"/>
      <c r="BDX33" s="29"/>
      <c r="BDY33" s="29"/>
      <c r="BDZ33" s="29"/>
      <c r="BEA33" s="29"/>
      <c r="BEB33" s="29"/>
      <c r="BEC33" s="29"/>
      <c r="BED33" s="29"/>
      <c r="BEE33" s="29"/>
      <c r="BEF33" s="29"/>
      <c r="BEG33" s="29"/>
      <c r="BEH33" s="29"/>
      <c r="BEI33" s="29"/>
      <c r="BEJ33" s="29"/>
      <c r="BEK33" s="29"/>
      <c r="BEL33" s="29"/>
      <c r="BEM33" s="29"/>
      <c r="BEN33" s="29"/>
      <c r="BEO33" s="29"/>
      <c r="BEP33" s="29"/>
      <c r="BEQ33" s="29"/>
      <c r="BER33" s="29"/>
      <c r="BES33" s="29"/>
      <c r="BET33" s="29"/>
      <c r="BEU33" s="29"/>
      <c r="BEV33" s="29"/>
      <c r="BEW33" s="29"/>
      <c r="BEX33" s="29"/>
      <c r="BEY33" s="29"/>
      <c r="BEZ33" s="29"/>
      <c r="BFA33" s="29"/>
      <c r="BFB33" s="29"/>
      <c r="BFC33" s="29"/>
      <c r="BFD33" s="29"/>
      <c r="BFE33" s="29"/>
      <c r="BFF33" s="29"/>
      <c r="BFG33" s="29"/>
      <c r="BFH33" s="29"/>
      <c r="BFI33" s="29"/>
      <c r="BFJ33" s="29"/>
      <c r="BFK33" s="29"/>
      <c r="BFL33" s="29"/>
      <c r="BFM33" s="29"/>
      <c r="BFN33" s="29"/>
      <c r="BFO33" s="29"/>
      <c r="BFP33" s="29"/>
      <c r="BFQ33" s="29"/>
      <c r="BFR33" s="29"/>
      <c r="BFS33" s="29"/>
      <c r="BFT33" s="29"/>
      <c r="BFU33" s="29"/>
      <c r="BFV33" s="29"/>
      <c r="BFW33" s="29"/>
      <c r="BFX33" s="29"/>
      <c r="BFY33" s="29"/>
      <c r="BFZ33" s="29"/>
      <c r="BGA33" s="29"/>
      <c r="BGB33" s="29"/>
      <c r="BGC33" s="29"/>
      <c r="BGD33" s="29"/>
      <c r="BGE33" s="29"/>
      <c r="BGF33" s="29"/>
      <c r="BGG33" s="29"/>
      <c r="BGH33" s="29"/>
      <c r="BGI33" s="29"/>
      <c r="BGJ33" s="29"/>
      <c r="BGK33" s="29"/>
      <c r="BGL33" s="29"/>
      <c r="BGM33" s="29"/>
      <c r="BGN33" s="29"/>
      <c r="BGO33" s="29"/>
      <c r="BGP33" s="29"/>
      <c r="BGQ33" s="29"/>
      <c r="BGR33" s="29"/>
      <c r="BGS33" s="29"/>
      <c r="BGT33" s="29"/>
      <c r="BGU33" s="29"/>
      <c r="BGV33" s="29"/>
      <c r="BGW33" s="29"/>
      <c r="BGX33" s="29"/>
      <c r="BGY33" s="29"/>
      <c r="BGZ33" s="29"/>
      <c r="BHA33" s="29"/>
      <c r="BHB33" s="29"/>
      <c r="BHC33" s="29"/>
      <c r="BHD33" s="29"/>
      <c r="BHE33" s="29"/>
      <c r="BHF33" s="29"/>
      <c r="BHG33" s="29"/>
      <c r="BHH33" s="29"/>
      <c r="BHI33" s="29"/>
      <c r="BHJ33" s="29"/>
      <c r="BHK33" s="29"/>
      <c r="BHL33" s="29"/>
      <c r="BHM33" s="29"/>
      <c r="BHN33" s="29"/>
      <c r="BHO33" s="29"/>
      <c r="BHP33" s="29"/>
      <c r="BHQ33" s="29"/>
      <c r="BHR33" s="29"/>
      <c r="BHS33" s="29"/>
      <c r="BHT33" s="29"/>
      <c r="BHU33" s="29"/>
      <c r="BHV33" s="29"/>
      <c r="BHW33" s="29"/>
      <c r="BHX33" s="29"/>
      <c r="BHY33" s="29"/>
      <c r="BHZ33" s="29"/>
      <c r="BIA33" s="29"/>
      <c r="BIB33" s="29"/>
      <c r="BIC33" s="29"/>
      <c r="BID33" s="29"/>
      <c r="BIE33" s="29"/>
      <c r="BIF33" s="29"/>
      <c r="BIG33" s="29"/>
      <c r="BIH33" s="29"/>
      <c r="BII33" s="29"/>
      <c r="BIJ33" s="29"/>
      <c r="BIK33" s="29"/>
      <c r="BIL33" s="29"/>
      <c r="BIM33" s="29"/>
      <c r="BIN33" s="29"/>
      <c r="BIO33" s="29"/>
      <c r="BIP33" s="29"/>
      <c r="BIQ33" s="29"/>
      <c r="BIR33" s="29"/>
      <c r="BIS33" s="29"/>
      <c r="BIT33" s="29"/>
      <c r="BIU33" s="29"/>
      <c r="BIV33" s="29"/>
      <c r="BIW33" s="29"/>
      <c r="BIX33" s="29"/>
      <c r="BIY33" s="29"/>
      <c r="BIZ33" s="29"/>
      <c r="BJA33" s="29"/>
      <c r="BJB33" s="29"/>
      <c r="BJC33" s="29"/>
      <c r="BJD33" s="29"/>
      <c r="BJE33" s="29"/>
      <c r="BJF33" s="29"/>
      <c r="BJG33" s="29"/>
      <c r="BJH33" s="29"/>
      <c r="BJI33" s="29"/>
      <c r="BJJ33" s="29"/>
      <c r="BJK33" s="29"/>
      <c r="BJL33" s="29"/>
      <c r="BJM33" s="29"/>
      <c r="BJN33" s="29"/>
      <c r="BJO33" s="29"/>
      <c r="BJP33" s="29"/>
      <c r="BJQ33" s="29"/>
      <c r="BJR33" s="29"/>
      <c r="BJS33" s="29"/>
      <c r="BJT33" s="29"/>
      <c r="BJU33" s="29"/>
      <c r="BJV33" s="29"/>
      <c r="BJW33" s="29"/>
      <c r="BJX33" s="29"/>
      <c r="BJY33" s="29"/>
      <c r="BJZ33" s="29"/>
      <c r="BKA33" s="29"/>
      <c r="BKB33" s="29"/>
      <c r="BKC33" s="29"/>
      <c r="BKD33" s="29"/>
      <c r="BKE33" s="29"/>
      <c r="BKF33" s="29"/>
      <c r="BKG33" s="29"/>
      <c r="BKH33" s="29"/>
      <c r="BKI33" s="29"/>
      <c r="BKJ33" s="29"/>
      <c r="BKK33" s="29"/>
      <c r="BKL33" s="29"/>
      <c r="BKM33" s="29"/>
      <c r="BKN33" s="29"/>
      <c r="BKO33" s="29"/>
      <c r="BKP33" s="29"/>
      <c r="BKQ33" s="29"/>
      <c r="BKR33" s="29"/>
      <c r="BKS33" s="29"/>
      <c r="BKT33" s="29"/>
      <c r="BKU33" s="29"/>
      <c r="BKV33" s="29"/>
      <c r="BKW33" s="29"/>
      <c r="BKX33" s="29"/>
      <c r="BKY33" s="29"/>
      <c r="BKZ33" s="29"/>
      <c r="BLA33" s="29"/>
      <c r="BLB33" s="29"/>
      <c r="BLC33" s="29"/>
      <c r="BLD33" s="29"/>
      <c r="BLE33" s="29"/>
      <c r="BLF33" s="29"/>
      <c r="BLG33" s="29"/>
      <c r="BLH33" s="29"/>
      <c r="BLI33" s="29"/>
      <c r="BLJ33" s="29"/>
      <c r="BLK33" s="29"/>
      <c r="BLL33" s="29"/>
      <c r="BLM33" s="29"/>
      <c r="BLN33" s="29"/>
      <c r="BLO33" s="29"/>
      <c r="BLP33" s="29"/>
      <c r="BLQ33" s="29"/>
      <c r="BLR33" s="29"/>
      <c r="BLS33" s="29"/>
      <c r="BLT33" s="29"/>
      <c r="BLU33" s="29"/>
      <c r="BLV33" s="29"/>
      <c r="BLW33" s="29"/>
      <c r="BLX33" s="29"/>
      <c r="BLY33" s="29"/>
      <c r="BLZ33" s="29"/>
      <c r="BMA33" s="29"/>
      <c r="BMB33" s="29"/>
      <c r="BMC33" s="29"/>
      <c r="BMD33" s="29"/>
      <c r="BME33" s="29"/>
      <c r="BMF33" s="29"/>
      <c r="BMG33" s="29"/>
      <c r="BMH33" s="29"/>
      <c r="BMI33" s="29"/>
      <c r="BMJ33" s="29"/>
      <c r="BMK33" s="29"/>
      <c r="BML33" s="29"/>
      <c r="BMM33" s="29"/>
      <c r="BMN33" s="29"/>
      <c r="BMO33" s="29"/>
      <c r="BMP33" s="29"/>
      <c r="BMQ33" s="29"/>
      <c r="BMR33" s="29"/>
      <c r="BMS33" s="29"/>
      <c r="BMT33" s="29"/>
      <c r="BMU33" s="29"/>
      <c r="BMV33" s="29"/>
      <c r="BMW33" s="29"/>
      <c r="BMX33" s="29"/>
      <c r="BMY33" s="29"/>
      <c r="BMZ33" s="29"/>
      <c r="BNA33" s="29"/>
      <c r="BNB33" s="29"/>
      <c r="BNC33" s="29"/>
      <c r="BND33" s="29"/>
      <c r="BNE33" s="29"/>
      <c r="BNF33" s="29"/>
      <c r="BNG33" s="29"/>
      <c r="BNH33" s="29"/>
      <c r="BNI33" s="29"/>
      <c r="BNJ33" s="29"/>
      <c r="BNK33" s="29"/>
      <c r="BNL33" s="29"/>
      <c r="BNM33" s="29"/>
      <c r="BNN33" s="29"/>
      <c r="BNO33" s="29"/>
      <c r="BNP33" s="29"/>
      <c r="BNQ33" s="29"/>
      <c r="BNR33" s="29"/>
      <c r="BNS33" s="29"/>
      <c r="BNT33" s="29"/>
      <c r="BNU33" s="29"/>
      <c r="BNV33" s="29"/>
      <c r="BNW33" s="29"/>
      <c r="BNX33" s="29"/>
      <c r="BNY33" s="29"/>
      <c r="BNZ33" s="29"/>
      <c r="BOA33" s="29"/>
      <c r="BOB33" s="29"/>
      <c r="BOC33" s="29"/>
      <c r="BOD33" s="29"/>
      <c r="BOE33" s="29"/>
      <c r="BOF33" s="29"/>
      <c r="BOG33" s="29"/>
      <c r="BOH33" s="29"/>
      <c r="BOI33" s="29"/>
      <c r="BOJ33" s="29"/>
      <c r="BOK33" s="29"/>
      <c r="BOL33" s="29"/>
      <c r="BOM33" s="29"/>
      <c r="BON33" s="29"/>
      <c r="BOO33" s="29"/>
      <c r="BOP33" s="29"/>
      <c r="BOQ33" s="29"/>
      <c r="BOR33" s="29"/>
      <c r="BOS33" s="29"/>
      <c r="BOT33" s="29"/>
      <c r="BOU33" s="29"/>
      <c r="BOV33" s="29"/>
      <c r="BOW33" s="29"/>
      <c r="BOX33" s="29"/>
      <c r="BOY33" s="29"/>
      <c r="BOZ33" s="29"/>
      <c r="BPA33" s="29"/>
      <c r="BPB33" s="29"/>
      <c r="BPC33" s="29"/>
      <c r="BPD33" s="29"/>
      <c r="BPE33" s="29"/>
      <c r="BPF33" s="29"/>
      <c r="BPG33" s="29"/>
      <c r="BPH33" s="29"/>
      <c r="BPI33" s="29"/>
      <c r="BPJ33" s="29"/>
      <c r="BPK33" s="29"/>
      <c r="BPL33" s="29"/>
      <c r="BPM33" s="29"/>
      <c r="BPN33" s="29"/>
      <c r="BPO33" s="29"/>
      <c r="BPP33" s="29"/>
      <c r="BPQ33" s="29"/>
      <c r="BPR33" s="29"/>
      <c r="BPS33" s="29"/>
      <c r="BPT33" s="29"/>
      <c r="BPU33" s="29"/>
      <c r="BPV33" s="29"/>
      <c r="BPW33" s="29"/>
      <c r="BPX33" s="29"/>
      <c r="BPY33" s="29"/>
      <c r="BPZ33" s="29"/>
      <c r="BQA33" s="29"/>
      <c r="BQB33" s="29"/>
      <c r="BQC33" s="29"/>
      <c r="BQD33" s="29"/>
      <c r="BQE33" s="29"/>
      <c r="BQF33" s="29"/>
      <c r="BQG33" s="29"/>
      <c r="BQH33" s="29"/>
      <c r="BQI33" s="29"/>
      <c r="BQJ33" s="29"/>
      <c r="BQK33" s="29"/>
      <c r="BQL33" s="29"/>
      <c r="BQM33" s="29"/>
      <c r="BQN33" s="29"/>
      <c r="BQO33" s="29"/>
      <c r="BQP33" s="29"/>
      <c r="BQQ33" s="29"/>
      <c r="BQR33" s="29"/>
      <c r="BQS33" s="29"/>
      <c r="BQT33" s="29"/>
      <c r="BQU33" s="29"/>
      <c r="BQV33" s="29"/>
      <c r="BQW33" s="29"/>
      <c r="BQX33" s="29"/>
      <c r="BQY33" s="29"/>
      <c r="BQZ33" s="29"/>
      <c r="BRA33" s="29"/>
      <c r="BRB33" s="29"/>
      <c r="BRC33" s="29"/>
      <c r="BRD33" s="29"/>
      <c r="BRE33" s="29"/>
      <c r="BRF33" s="29"/>
      <c r="BRG33" s="29"/>
      <c r="BRH33" s="29"/>
      <c r="BRI33" s="29"/>
      <c r="BRJ33" s="29"/>
      <c r="BRK33" s="29"/>
      <c r="BRL33" s="29"/>
      <c r="BRM33" s="29"/>
      <c r="BRN33" s="29"/>
      <c r="BRO33" s="29"/>
      <c r="BRP33" s="29"/>
      <c r="BRQ33" s="29"/>
      <c r="BRR33" s="29"/>
      <c r="BRS33" s="29"/>
      <c r="BRT33" s="29"/>
      <c r="BRU33" s="29"/>
      <c r="BRV33" s="29"/>
      <c r="BRW33" s="29"/>
      <c r="BRX33" s="29"/>
      <c r="BRY33" s="29"/>
      <c r="BRZ33" s="29"/>
      <c r="BSA33" s="29"/>
      <c r="BSB33" s="29"/>
      <c r="BSC33" s="29"/>
      <c r="BSD33" s="29"/>
      <c r="BSE33" s="29"/>
      <c r="BSF33" s="29"/>
      <c r="BSG33" s="29"/>
      <c r="BSH33" s="29"/>
      <c r="BSI33" s="29"/>
      <c r="BSJ33" s="29"/>
      <c r="BSK33" s="29"/>
      <c r="BSL33" s="29"/>
      <c r="BSM33" s="29"/>
      <c r="BSN33" s="29"/>
      <c r="BSO33" s="29"/>
      <c r="BSP33" s="29"/>
      <c r="BSQ33" s="29"/>
      <c r="BSR33" s="29"/>
      <c r="BSS33" s="29"/>
      <c r="BST33" s="29"/>
      <c r="BSU33" s="29"/>
      <c r="BSV33" s="29"/>
      <c r="BSW33" s="29"/>
      <c r="BSX33" s="29"/>
      <c r="BSY33" s="29"/>
      <c r="BSZ33" s="29"/>
      <c r="BTA33" s="29"/>
      <c r="BTB33" s="29"/>
      <c r="BTC33" s="29"/>
      <c r="BTD33" s="29"/>
      <c r="BTE33" s="29"/>
      <c r="BTF33" s="29"/>
      <c r="BTG33" s="29"/>
      <c r="BTH33" s="29"/>
      <c r="BTI33" s="29"/>
      <c r="BTJ33" s="29"/>
      <c r="BTK33" s="29"/>
      <c r="BTL33" s="29"/>
      <c r="BTM33" s="29"/>
      <c r="BTN33" s="29"/>
      <c r="BTO33" s="29"/>
      <c r="BTP33" s="29"/>
      <c r="BTQ33" s="29"/>
      <c r="BTR33" s="29"/>
      <c r="BTS33" s="29"/>
      <c r="BTT33" s="29"/>
      <c r="BTU33" s="29"/>
      <c r="BTV33" s="29"/>
      <c r="BTW33" s="29"/>
      <c r="BTX33" s="29"/>
      <c r="BTY33" s="29"/>
      <c r="BTZ33" s="29"/>
      <c r="BUA33" s="29"/>
      <c r="BUB33" s="29"/>
      <c r="BUC33" s="29"/>
      <c r="BUD33" s="29"/>
      <c r="BUE33" s="29"/>
      <c r="BUF33" s="29"/>
      <c r="BUG33" s="29"/>
      <c r="BUH33" s="29"/>
      <c r="BUI33" s="29"/>
      <c r="BUJ33" s="29"/>
      <c r="BUK33" s="29"/>
      <c r="BUL33" s="29"/>
      <c r="BUM33" s="29"/>
      <c r="BUN33" s="29"/>
      <c r="BUO33" s="29"/>
      <c r="BUP33" s="29"/>
      <c r="BUQ33" s="29"/>
      <c r="BUR33" s="29"/>
      <c r="BUS33" s="29"/>
      <c r="BUT33" s="29"/>
      <c r="BUU33" s="29"/>
      <c r="BUV33" s="29"/>
      <c r="BUW33" s="29"/>
      <c r="BUX33" s="29"/>
      <c r="BUY33" s="29"/>
      <c r="BUZ33" s="29"/>
      <c r="BVA33" s="29"/>
      <c r="BVB33" s="29"/>
      <c r="BVC33" s="29"/>
      <c r="BVD33" s="29"/>
      <c r="BVE33" s="29"/>
      <c r="BVF33" s="29"/>
      <c r="BVG33" s="29"/>
      <c r="BVH33" s="29"/>
      <c r="BVI33" s="29"/>
      <c r="BVJ33" s="29"/>
      <c r="BVK33" s="29"/>
      <c r="BVL33" s="29"/>
      <c r="BVM33" s="29"/>
      <c r="BVN33" s="29"/>
      <c r="BVO33" s="29"/>
      <c r="BVP33" s="29"/>
      <c r="BVQ33" s="29"/>
      <c r="BVR33" s="29"/>
      <c r="BVS33" s="29"/>
      <c r="BVT33" s="29"/>
      <c r="BVU33" s="29"/>
      <c r="BVV33" s="29"/>
      <c r="BVW33" s="29"/>
      <c r="BVX33" s="29"/>
      <c r="BVY33" s="29"/>
      <c r="BVZ33" s="29"/>
      <c r="BWA33" s="29"/>
      <c r="BWB33" s="29"/>
      <c r="BWC33" s="29"/>
      <c r="BWD33" s="29"/>
      <c r="BWE33" s="29"/>
      <c r="BWF33" s="29"/>
      <c r="BWG33" s="29"/>
      <c r="BWH33" s="29"/>
      <c r="BWI33" s="29"/>
      <c r="BWJ33" s="29"/>
      <c r="BWK33" s="29"/>
      <c r="BWL33" s="29"/>
      <c r="BWM33" s="29"/>
      <c r="BWN33" s="29"/>
      <c r="BWO33" s="29"/>
      <c r="BWP33" s="29"/>
      <c r="BWQ33" s="29"/>
      <c r="BWR33" s="29"/>
      <c r="BWS33" s="29"/>
      <c r="BWT33" s="29"/>
      <c r="BWU33" s="29"/>
      <c r="BWV33" s="29"/>
      <c r="BWW33" s="29"/>
      <c r="BWX33" s="29"/>
      <c r="BWY33" s="29"/>
      <c r="BWZ33" s="29"/>
      <c r="BXA33" s="29"/>
      <c r="BXB33" s="29"/>
      <c r="BXC33" s="29"/>
      <c r="BXD33" s="29"/>
      <c r="BXE33" s="29"/>
      <c r="BXF33" s="29"/>
      <c r="BXG33" s="29"/>
      <c r="BXH33" s="29"/>
      <c r="BXI33" s="29"/>
      <c r="BXJ33" s="29"/>
      <c r="BXK33" s="29"/>
      <c r="BXL33" s="29"/>
      <c r="BXM33" s="29"/>
      <c r="BXN33" s="29"/>
      <c r="BXO33" s="29"/>
      <c r="BXP33" s="29"/>
      <c r="BXQ33" s="29"/>
      <c r="BXR33" s="29"/>
      <c r="BXS33" s="29"/>
      <c r="BXT33" s="29"/>
      <c r="BXU33" s="29"/>
      <c r="BXV33" s="29"/>
      <c r="BXW33" s="29"/>
      <c r="BXX33" s="29"/>
      <c r="BXY33" s="29"/>
      <c r="BXZ33" s="29"/>
      <c r="BYA33" s="29"/>
      <c r="BYB33" s="29"/>
      <c r="BYC33" s="29"/>
      <c r="BYD33" s="29"/>
      <c r="BYE33" s="29"/>
      <c r="BYF33" s="29"/>
      <c r="BYG33" s="29"/>
      <c r="BYH33" s="29"/>
      <c r="BYI33" s="29"/>
      <c r="BYJ33" s="29"/>
      <c r="BYK33" s="29"/>
      <c r="BYL33" s="29"/>
      <c r="BYM33" s="29"/>
      <c r="BYN33" s="29"/>
      <c r="BYO33" s="29"/>
      <c r="BYP33" s="29"/>
      <c r="BYQ33" s="29"/>
      <c r="BYR33" s="29"/>
      <c r="BYS33" s="29"/>
      <c r="BYT33" s="29"/>
      <c r="BYU33" s="29"/>
      <c r="BYV33" s="29"/>
      <c r="BYW33" s="29"/>
      <c r="BYX33" s="29"/>
      <c r="BYY33" s="29"/>
      <c r="BYZ33" s="29"/>
      <c r="BZA33" s="29"/>
      <c r="BZB33" s="29"/>
      <c r="BZC33" s="29"/>
      <c r="BZD33" s="29"/>
      <c r="BZE33" s="29"/>
      <c r="BZF33" s="29"/>
      <c r="BZG33" s="29"/>
      <c r="BZH33" s="29"/>
      <c r="BZI33" s="29"/>
      <c r="BZJ33" s="29"/>
      <c r="BZK33" s="29"/>
      <c r="BZL33" s="29"/>
      <c r="BZM33" s="29"/>
      <c r="BZN33" s="29"/>
      <c r="BZO33" s="29"/>
      <c r="BZP33" s="29"/>
      <c r="BZQ33" s="29"/>
      <c r="BZR33" s="29"/>
      <c r="BZS33" s="29"/>
      <c r="BZT33" s="29"/>
      <c r="BZU33" s="29"/>
      <c r="BZV33" s="29"/>
      <c r="BZW33" s="29"/>
      <c r="BZX33" s="29"/>
      <c r="BZY33" s="29"/>
      <c r="BZZ33" s="29"/>
      <c r="CAA33" s="29"/>
      <c r="CAB33" s="29"/>
      <c r="CAC33" s="29"/>
      <c r="CAD33" s="29"/>
      <c r="CAE33" s="29"/>
      <c r="CAF33" s="29"/>
      <c r="CAG33" s="29"/>
      <c r="CAH33" s="29"/>
      <c r="CAI33" s="29"/>
      <c r="CAJ33" s="29"/>
      <c r="CAK33" s="29"/>
      <c r="CAL33" s="29"/>
      <c r="CAM33" s="29"/>
      <c r="CAN33" s="29"/>
      <c r="CAO33" s="29"/>
      <c r="CAP33" s="29"/>
      <c r="CAQ33" s="29"/>
      <c r="CAR33" s="29"/>
      <c r="CAS33" s="29"/>
      <c r="CAT33" s="29"/>
      <c r="CAU33" s="29"/>
      <c r="CAV33" s="29"/>
      <c r="CAW33" s="29"/>
      <c r="CAX33" s="29"/>
      <c r="CAY33" s="29"/>
      <c r="CAZ33" s="29"/>
      <c r="CBA33" s="29"/>
      <c r="CBB33" s="29"/>
      <c r="CBC33" s="29"/>
      <c r="CBD33" s="29"/>
      <c r="CBE33" s="29"/>
      <c r="CBF33" s="29"/>
      <c r="CBG33" s="29"/>
      <c r="CBH33" s="29"/>
      <c r="CBI33" s="29"/>
      <c r="CBJ33" s="29"/>
      <c r="CBK33" s="29"/>
      <c r="CBL33" s="29"/>
      <c r="CBM33" s="29"/>
      <c r="CBN33" s="29"/>
      <c r="CBO33" s="29"/>
      <c r="CBP33" s="29"/>
      <c r="CBQ33" s="29"/>
      <c r="CBR33" s="29"/>
      <c r="CBS33" s="29"/>
      <c r="CBT33" s="29"/>
      <c r="CBU33" s="29"/>
      <c r="CBV33" s="29"/>
      <c r="CBW33" s="29"/>
      <c r="CBX33" s="29"/>
      <c r="CBY33" s="29"/>
      <c r="CBZ33" s="29"/>
      <c r="CCA33" s="29"/>
      <c r="CCB33" s="29"/>
      <c r="CCC33" s="29"/>
      <c r="CCD33" s="29"/>
      <c r="CCE33" s="29"/>
      <c r="CCF33" s="29"/>
      <c r="CCG33" s="29"/>
      <c r="CCH33" s="29"/>
      <c r="CCI33" s="29"/>
      <c r="CCJ33" s="29"/>
      <c r="CCK33" s="29"/>
      <c r="CCL33" s="29"/>
      <c r="CCM33" s="29"/>
      <c r="CCN33" s="29"/>
      <c r="CCO33" s="29"/>
      <c r="CCP33" s="29"/>
      <c r="CCQ33" s="29"/>
      <c r="CCR33" s="29"/>
      <c r="CCS33" s="29"/>
      <c r="CCT33" s="29"/>
      <c r="CCU33" s="29"/>
      <c r="CCV33" s="29"/>
      <c r="CCW33" s="29"/>
      <c r="CCX33" s="29"/>
      <c r="CCY33" s="29"/>
      <c r="CCZ33" s="29"/>
      <c r="CDA33" s="29"/>
      <c r="CDB33" s="29"/>
      <c r="CDC33" s="29"/>
      <c r="CDD33" s="29"/>
      <c r="CDE33" s="29"/>
      <c r="CDF33" s="29"/>
      <c r="CDG33" s="29"/>
      <c r="CDH33" s="29"/>
      <c r="CDI33" s="29"/>
      <c r="CDJ33" s="29"/>
      <c r="CDK33" s="29"/>
      <c r="CDL33" s="29"/>
      <c r="CDM33" s="29"/>
      <c r="CDN33" s="29"/>
      <c r="CDO33" s="29"/>
      <c r="CDP33" s="29"/>
      <c r="CDQ33" s="29"/>
      <c r="CDR33" s="29"/>
      <c r="CDS33" s="29"/>
      <c r="CDT33" s="29"/>
      <c r="CDU33" s="29"/>
      <c r="CDV33" s="29"/>
      <c r="CDW33" s="29"/>
      <c r="CDX33" s="29"/>
      <c r="CDY33" s="29"/>
      <c r="CDZ33" s="29"/>
      <c r="CEA33" s="29"/>
      <c r="CEB33" s="29"/>
      <c r="CEC33" s="29"/>
      <c r="CED33" s="29"/>
      <c r="CEE33" s="29"/>
      <c r="CEF33" s="29"/>
      <c r="CEG33" s="29"/>
      <c r="CEH33" s="29"/>
      <c r="CEI33" s="29"/>
      <c r="CEJ33" s="29"/>
      <c r="CEK33" s="29"/>
      <c r="CEL33" s="29"/>
      <c r="CEM33" s="29"/>
      <c r="CEN33" s="29"/>
      <c r="CEO33" s="29"/>
      <c r="CEP33" s="29"/>
      <c r="CEQ33" s="29"/>
      <c r="CER33" s="29"/>
      <c r="CES33" s="29"/>
      <c r="CET33" s="29"/>
      <c r="CEU33" s="29"/>
      <c r="CEV33" s="29"/>
      <c r="CEW33" s="29"/>
      <c r="CEX33" s="29"/>
      <c r="CEY33" s="29"/>
      <c r="CEZ33" s="29"/>
      <c r="CFA33" s="29"/>
      <c r="CFB33" s="29"/>
      <c r="CFC33" s="29"/>
      <c r="CFD33" s="29"/>
      <c r="CFE33" s="29"/>
      <c r="CFF33" s="29"/>
      <c r="CFG33" s="29"/>
      <c r="CFH33" s="29"/>
      <c r="CFI33" s="29"/>
      <c r="CFJ33" s="29"/>
      <c r="CFK33" s="29"/>
      <c r="CFL33" s="29"/>
      <c r="CFM33" s="29"/>
      <c r="CFN33" s="29"/>
      <c r="CFO33" s="29"/>
      <c r="CFP33" s="29"/>
      <c r="CFQ33" s="29"/>
      <c r="CFR33" s="29"/>
      <c r="CFS33" s="29"/>
      <c r="CFT33" s="29"/>
      <c r="CFU33" s="29"/>
      <c r="CFV33" s="29"/>
      <c r="CFW33" s="29"/>
      <c r="CFX33" s="29"/>
      <c r="CFY33" s="29"/>
      <c r="CFZ33" s="29"/>
      <c r="CGA33" s="29"/>
      <c r="CGB33" s="29"/>
      <c r="CGC33" s="29"/>
      <c r="CGD33" s="29"/>
      <c r="CGE33" s="29"/>
      <c r="CGF33" s="29"/>
      <c r="CGG33" s="29"/>
      <c r="CGH33" s="29"/>
      <c r="CGI33" s="29"/>
      <c r="CGJ33" s="29"/>
      <c r="CGK33" s="29"/>
      <c r="CGL33" s="29"/>
      <c r="CGM33" s="29"/>
      <c r="CGN33" s="29"/>
      <c r="CGO33" s="29"/>
      <c r="CGP33" s="29"/>
      <c r="CGQ33" s="29"/>
      <c r="CGR33" s="29"/>
      <c r="CGS33" s="29"/>
      <c r="CGT33" s="29"/>
      <c r="CGU33" s="29"/>
      <c r="CGV33" s="29"/>
      <c r="CGW33" s="29"/>
      <c r="CGX33" s="29"/>
      <c r="CGY33" s="29"/>
      <c r="CGZ33" s="29"/>
      <c r="CHA33" s="29"/>
      <c r="CHB33" s="29"/>
      <c r="CHC33" s="29"/>
      <c r="CHD33" s="29"/>
      <c r="CHE33" s="29"/>
      <c r="CHF33" s="29"/>
      <c r="CHG33" s="29"/>
      <c r="CHH33" s="29"/>
      <c r="CHI33" s="29"/>
      <c r="CHJ33" s="29"/>
      <c r="CHK33" s="29"/>
      <c r="CHL33" s="29"/>
      <c r="CHM33" s="29"/>
      <c r="CHN33" s="29"/>
      <c r="CHO33" s="29"/>
      <c r="CHP33" s="29"/>
      <c r="CHQ33" s="29"/>
      <c r="CHR33" s="29"/>
      <c r="CHS33" s="29"/>
      <c r="CHT33" s="29"/>
      <c r="CHU33" s="29"/>
      <c r="CHV33" s="29"/>
      <c r="CHW33" s="29"/>
      <c r="CHX33" s="29"/>
      <c r="CHY33" s="29"/>
      <c r="CHZ33" s="29"/>
      <c r="CIA33" s="29"/>
      <c r="CIB33" s="29"/>
      <c r="CIC33" s="29"/>
      <c r="CID33" s="29"/>
      <c r="CIE33" s="29"/>
      <c r="CIF33" s="29"/>
      <c r="CIG33" s="29"/>
      <c r="CIH33" s="29"/>
      <c r="CII33" s="29"/>
      <c r="CIJ33" s="29"/>
      <c r="CIK33" s="29"/>
      <c r="CIL33" s="29"/>
      <c r="CIM33" s="29"/>
      <c r="CIN33" s="29"/>
      <c r="CIO33" s="29"/>
      <c r="CIP33" s="29"/>
      <c r="CIQ33" s="29"/>
      <c r="CIR33" s="29"/>
      <c r="CIS33" s="29"/>
      <c r="CIT33" s="29"/>
      <c r="CIU33" s="29"/>
      <c r="CIV33" s="29"/>
      <c r="CIW33" s="29"/>
      <c r="CIX33" s="29"/>
      <c r="CIY33" s="29"/>
      <c r="CIZ33" s="29"/>
      <c r="CJA33" s="29"/>
      <c r="CJB33" s="29"/>
      <c r="CJC33" s="29"/>
      <c r="CJD33" s="29"/>
      <c r="CJE33" s="29"/>
      <c r="CJF33" s="29"/>
      <c r="CJG33" s="29"/>
      <c r="CJH33" s="29"/>
      <c r="CJI33" s="29"/>
      <c r="CJJ33" s="29"/>
      <c r="CJK33" s="29"/>
      <c r="CJL33" s="29"/>
      <c r="CJM33" s="29"/>
      <c r="CJN33" s="29"/>
      <c r="CJO33" s="29"/>
      <c r="CJP33" s="29"/>
      <c r="CJQ33" s="29"/>
      <c r="CJR33" s="29"/>
      <c r="CJS33" s="29"/>
      <c r="CJT33" s="29"/>
      <c r="CJU33" s="29"/>
      <c r="CJV33" s="29"/>
      <c r="CJW33" s="29"/>
      <c r="CJX33" s="29"/>
      <c r="CJY33" s="29"/>
      <c r="CJZ33" s="29"/>
      <c r="CKA33" s="29"/>
      <c r="CKB33" s="29"/>
      <c r="CKC33" s="29"/>
      <c r="CKD33" s="29"/>
      <c r="CKE33" s="29"/>
      <c r="CKF33" s="29"/>
      <c r="CKG33" s="29"/>
      <c r="CKH33" s="29"/>
      <c r="CKI33" s="29"/>
      <c r="CKJ33" s="29"/>
      <c r="CKK33" s="29"/>
      <c r="CKL33" s="29"/>
      <c r="CKM33" s="29"/>
      <c r="CKN33" s="29"/>
      <c r="CKO33" s="29"/>
      <c r="CKP33" s="29"/>
      <c r="CKQ33" s="29"/>
      <c r="CKR33" s="29"/>
      <c r="CKS33" s="29"/>
      <c r="CKT33" s="29"/>
      <c r="CKU33" s="29"/>
      <c r="CKV33" s="29"/>
      <c r="CKW33" s="29"/>
      <c r="CKX33" s="29"/>
      <c r="CKY33" s="29"/>
      <c r="CKZ33" s="29"/>
      <c r="CLA33" s="29"/>
      <c r="CLB33" s="29"/>
      <c r="CLC33" s="29"/>
      <c r="CLD33" s="29"/>
      <c r="CLE33" s="29"/>
      <c r="CLF33" s="29"/>
      <c r="CLG33" s="29"/>
      <c r="CLH33" s="29"/>
      <c r="CLI33" s="29"/>
      <c r="CLJ33" s="29"/>
      <c r="CLK33" s="29"/>
      <c r="CLL33" s="29"/>
      <c r="CLM33" s="29"/>
      <c r="CLN33" s="29"/>
      <c r="CLO33" s="29"/>
      <c r="CLP33" s="29"/>
      <c r="CLQ33" s="29"/>
      <c r="CLR33" s="29"/>
      <c r="CLS33" s="29"/>
      <c r="CLT33" s="29"/>
      <c r="CLU33" s="29"/>
      <c r="CLV33" s="29"/>
      <c r="CLW33" s="29"/>
      <c r="CLX33" s="29"/>
      <c r="CLY33" s="29"/>
      <c r="CLZ33" s="29"/>
      <c r="CMA33" s="29"/>
      <c r="CMB33" s="29"/>
      <c r="CMC33" s="29"/>
      <c r="CMD33" s="29"/>
      <c r="CME33" s="29"/>
      <c r="CMF33" s="29"/>
      <c r="CMG33" s="29"/>
      <c r="CMH33" s="29"/>
      <c r="CMI33" s="29"/>
      <c r="CMJ33" s="29"/>
      <c r="CMK33" s="29"/>
      <c r="CML33" s="29"/>
      <c r="CMM33" s="29"/>
      <c r="CMN33" s="29"/>
      <c r="CMO33" s="29"/>
      <c r="CMP33" s="29"/>
      <c r="CMQ33" s="29"/>
      <c r="CMR33" s="29"/>
      <c r="CMS33" s="29"/>
      <c r="CMT33" s="29"/>
      <c r="CMU33" s="29"/>
      <c r="CMV33" s="29"/>
      <c r="CMW33" s="29"/>
      <c r="CMX33" s="29"/>
      <c r="CMY33" s="29"/>
      <c r="CMZ33" s="29"/>
      <c r="CNA33" s="29"/>
      <c r="CNB33" s="29"/>
      <c r="CNC33" s="29"/>
      <c r="CND33" s="29"/>
      <c r="CNE33" s="29"/>
      <c r="CNF33" s="29"/>
      <c r="CNG33" s="29"/>
      <c r="CNH33" s="29"/>
      <c r="CNI33" s="29"/>
      <c r="CNJ33" s="29"/>
      <c r="CNK33" s="29"/>
      <c r="CNL33" s="29"/>
      <c r="CNM33" s="29"/>
      <c r="CNN33" s="29"/>
      <c r="CNO33" s="29"/>
      <c r="CNP33" s="29"/>
      <c r="CNQ33" s="29"/>
      <c r="CNR33" s="29"/>
      <c r="CNS33" s="29"/>
      <c r="CNT33" s="29"/>
      <c r="CNU33" s="29"/>
      <c r="CNV33" s="29"/>
      <c r="CNW33" s="29"/>
      <c r="CNX33" s="29"/>
      <c r="CNY33" s="29"/>
      <c r="CNZ33" s="29"/>
      <c r="COA33" s="29"/>
      <c r="COB33" s="29"/>
      <c r="COC33" s="29"/>
      <c r="COD33" s="29"/>
      <c r="COE33" s="29"/>
      <c r="COF33" s="29"/>
      <c r="COG33" s="29"/>
      <c r="COH33" s="29"/>
      <c r="COI33" s="29"/>
      <c r="COJ33" s="29"/>
      <c r="COK33" s="29"/>
      <c r="COL33" s="29"/>
      <c r="COM33" s="29"/>
      <c r="CON33" s="29"/>
      <c r="COO33" s="29"/>
      <c r="COP33" s="29"/>
      <c r="COQ33" s="29"/>
      <c r="COR33" s="29"/>
      <c r="COS33" s="29"/>
      <c r="COT33" s="29"/>
      <c r="COU33" s="29"/>
      <c r="COV33" s="29"/>
      <c r="COW33" s="29"/>
      <c r="COX33" s="29"/>
      <c r="COY33" s="29"/>
      <c r="COZ33" s="29"/>
      <c r="CPA33" s="29"/>
      <c r="CPB33" s="29"/>
      <c r="CPC33" s="29"/>
      <c r="CPD33" s="29"/>
      <c r="CPE33" s="29"/>
      <c r="CPF33" s="29"/>
      <c r="CPG33" s="29"/>
      <c r="CPH33" s="29"/>
      <c r="CPI33" s="29"/>
      <c r="CPJ33" s="29"/>
      <c r="CPK33" s="29"/>
      <c r="CPL33" s="29"/>
      <c r="CPM33" s="29"/>
      <c r="CPN33" s="29"/>
      <c r="CPO33" s="29"/>
      <c r="CPP33" s="29"/>
      <c r="CPQ33" s="29"/>
      <c r="CPR33" s="29"/>
      <c r="CPS33" s="29"/>
      <c r="CPT33" s="29"/>
      <c r="CPU33" s="29"/>
      <c r="CPV33" s="29"/>
      <c r="CPW33" s="29"/>
      <c r="CPX33" s="29"/>
      <c r="CPY33" s="29"/>
      <c r="CPZ33" s="29"/>
      <c r="CQA33" s="29"/>
      <c r="CQB33" s="29"/>
      <c r="CQC33" s="29"/>
      <c r="CQD33" s="29"/>
      <c r="CQE33" s="29"/>
      <c r="CQF33" s="29"/>
      <c r="CQG33" s="29"/>
      <c r="CQH33" s="29"/>
      <c r="CQI33" s="29"/>
      <c r="CQJ33" s="29"/>
      <c r="CQK33" s="29"/>
      <c r="CQL33" s="29"/>
      <c r="CQM33" s="29"/>
      <c r="CQN33" s="29"/>
      <c r="CQO33" s="29"/>
      <c r="CQP33" s="29"/>
      <c r="CQQ33" s="29"/>
      <c r="CQR33" s="29"/>
      <c r="CQS33" s="29"/>
      <c r="CQT33" s="29"/>
      <c r="CQU33" s="29"/>
      <c r="CQV33" s="29"/>
      <c r="CQW33" s="29"/>
      <c r="CQX33" s="29"/>
      <c r="CQY33" s="29"/>
      <c r="CQZ33" s="29"/>
      <c r="CRA33" s="29"/>
      <c r="CRB33" s="29"/>
      <c r="CRC33" s="29"/>
      <c r="CRD33" s="29"/>
      <c r="CRE33" s="29"/>
      <c r="CRF33" s="29"/>
      <c r="CRG33" s="29"/>
      <c r="CRH33" s="29"/>
      <c r="CRI33" s="29"/>
      <c r="CRJ33" s="29"/>
      <c r="CRK33" s="29"/>
      <c r="CRL33" s="29"/>
      <c r="CRM33" s="29"/>
      <c r="CRN33" s="29"/>
      <c r="CRO33" s="29"/>
      <c r="CRP33" s="29"/>
      <c r="CRQ33" s="29"/>
      <c r="CRR33" s="29"/>
      <c r="CRS33" s="29"/>
      <c r="CRT33" s="29"/>
      <c r="CRU33" s="29"/>
      <c r="CRV33" s="29"/>
      <c r="CRW33" s="29"/>
      <c r="CRX33" s="29"/>
      <c r="CRY33" s="29"/>
      <c r="CRZ33" s="29"/>
      <c r="CSA33" s="29"/>
      <c r="CSB33" s="29"/>
      <c r="CSC33" s="29"/>
      <c r="CSD33" s="29"/>
      <c r="CSE33" s="29"/>
      <c r="CSF33" s="29"/>
      <c r="CSG33" s="29"/>
      <c r="CSH33" s="29"/>
      <c r="CSI33" s="29"/>
      <c r="CSJ33" s="29"/>
      <c r="CSK33" s="29"/>
      <c r="CSL33" s="29"/>
      <c r="CSM33" s="29"/>
      <c r="CSN33" s="29"/>
      <c r="CSO33" s="29"/>
      <c r="CSP33" s="29"/>
      <c r="CSQ33" s="29"/>
      <c r="CSR33" s="29"/>
      <c r="CSS33" s="29"/>
      <c r="CST33" s="29"/>
      <c r="CSU33" s="29"/>
      <c r="CSV33" s="29"/>
      <c r="CSW33" s="29"/>
      <c r="CSX33" s="29"/>
      <c r="CSY33" s="29"/>
      <c r="CSZ33" s="29"/>
      <c r="CTA33" s="29"/>
      <c r="CTB33" s="29"/>
      <c r="CTC33" s="29"/>
      <c r="CTD33" s="29"/>
      <c r="CTE33" s="29"/>
      <c r="CTF33" s="29"/>
      <c r="CTG33" s="29"/>
      <c r="CTH33" s="29"/>
      <c r="CTI33" s="29"/>
      <c r="CTJ33" s="29"/>
      <c r="CTK33" s="29"/>
      <c r="CTL33" s="29"/>
      <c r="CTM33" s="29"/>
      <c r="CTN33" s="29"/>
      <c r="CTO33" s="29"/>
      <c r="CTP33" s="29"/>
      <c r="CTQ33" s="29"/>
      <c r="CTR33" s="29"/>
      <c r="CTS33" s="29"/>
      <c r="CTT33" s="29"/>
      <c r="CTU33" s="29"/>
      <c r="CTV33" s="29"/>
      <c r="CTW33" s="29"/>
      <c r="CTX33" s="29"/>
      <c r="CTY33" s="29"/>
      <c r="CTZ33" s="29"/>
      <c r="CUA33" s="29"/>
      <c r="CUB33" s="29"/>
      <c r="CUC33" s="29"/>
      <c r="CUD33" s="29"/>
      <c r="CUE33" s="29"/>
      <c r="CUF33" s="29"/>
      <c r="CUG33" s="29"/>
      <c r="CUH33" s="29"/>
      <c r="CUI33" s="29"/>
      <c r="CUJ33" s="29"/>
      <c r="CUK33" s="29"/>
      <c r="CUL33" s="29"/>
      <c r="CUM33" s="29"/>
      <c r="CUN33" s="29"/>
      <c r="CUO33" s="29"/>
      <c r="CUP33" s="29"/>
      <c r="CUQ33" s="29"/>
      <c r="CUR33" s="29"/>
      <c r="CUS33" s="29"/>
      <c r="CUT33" s="29"/>
      <c r="CUU33" s="29"/>
      <c r="CUV33" s="29"/>
      <c r="CUW33" s="29"/>
      <c r="CUX33" s="29"/>
      <c r="CUY33" s="29"/>
      <c r="CUZ33" s="29"/>
      <c r="CVA33" s="29"/>
      <c r="CVB33" s="29"/>
      <c r="CVC33" s="29"/>
      <c r="CVD33" s="29"/>
      <c r="CVE33" s="29"/>
      <c r="CVF33" s="29"/>
      <c r="CVG33" s="29"/>
      <c r="CVH33" s="29"/>
      <c r="CVI33" s="29"/>
      <c r="CVJ33" s="29"/>
      <c r="CVK33" s="29"/>
      <c r="CVL33" s="29"/>
      <c r="CVM33" s="29"/>
      <c r="CVN33" s="29"/>
      <c r="CVO33" s="29"/>
      <c r="CVP33" s="29"/>
      <c r="CVQ33" s="29"/>
      <c r="CVR33" s="29"/>
      <c r="CVS33" s="29"/>
      <c r="CVT33" s="29"/>
      <c r="CVU33" s="29"/>
      <c r="CVV33" s="29"/>
      <c r="CVW33" s="29"/>
      <c r="CVX33" s="29"/>
      <c r="CVY33" s="29"/>
      <c r="CVZ33" s="29"/>
      <c r="CWA33" s="29"/>
      <c r="CWB33" s="29"/>
      <c r="CWC33" s="29"/>
      <c r="CWD33" s="29"/>
      <c r="CWE33" s="29"/>
      <c r="CWF33" s="29"/>
      <c r="CWG33" s="29"/>
      <c r="CWH33" s="29"/>
      <c r="CWI33" s="29"/>
      <c r="CWJ33" s="29"/>
      <c r="CWK33" s="29"/>
      <c r="CWL33" s="29"/>
      <c r="CWM33" s="29"/>
      <c r="CWN33" s="29"/>
      <c r="CWO33" s="29"/>
      <c r="CWP33" s="29"/>
      <c r="CWQ33" s="29"/>
      <c r="CWR33" s="29"/>
      <c r="CWS33" s="29"/>
      <c r="CWT33" s="29"/>
      <c r="CWU33" s="29"/>
      <c r="CWV33" s="29"/>
      <c r="CWW33" s="29"/>
      <c r="CWX33" s="29"/>
      <c r="CWY33" s="29"/>
      <c r="CWZ33" s="29"/>
      <c r="CXA33" s="29"/>
      <c r="CXB33" s="29"/>
      <c r="CXC33" s="29"/>
      <c r="CXD33" s="29"/>
      <c r="CXE33" s="29"/>
      <c r="CXF33" s="29"/>
      <c r="CXG33" s="29"/>
      <c r="CXH33" s="29"/>
      <c r="CXI33" s="29"/>
      <c r="CXJ33" s="29"/>
      <c r="CXK33" s="29"/>
      <c r="CXL33" s="29"/>
      <c r="CXM33" s="29"/>
      <c r="CXN33" s="29"/>
      <c r="CXO33" s="29"/>
      <c r="CXP33" s="29"/>
      <c r="CXQ33" s="29"/>
      <c r="CXR33" s="29"/>
      <c r="CXS33" s="29"/>
      <c r="CXT33" s="29"/>
      <c r="CXU33" s="29"/>
      <c r="CXV33" s="29"/>
      <c r="CXW33" s="29"/>
      <c r="CXX33" s="29"/>
      <c r="CXY33" s="29"/>
      <c r="CXZ33" s="29"/>
      <c r="CYA33" s="29"/>
      <c r="CYB33" s="29"/>
      <c r="CYC33" s="29"/>
      <c r="CYD33" s="29"/>
      <c r="CYE33" s="29"/>
      <c r="CYF33" s="29"/>
      <c r="CYG33" s="29"/>
      <c r="CYH33" s="29"/>
      <c r="CYI33" s="29"/>
      <c r="CYJ33" s="29"/>
      <c r="CYK33" s="29"/>
      <c r="CYL33" s="29"/>
      <c r="CYM33" s="29"/>
      <c r="CYN33" s="29"/>
      <c r="CYO33" s="29"/>
      <c r="CYP33" s="29"/>
      <c r="CYQ33" s="29"/>
      <c r="CYR33" s="29"/>
      <c r="CYS33" s="29"/>
      <c r="CYT33" s="29"/>
      <c r="CYU33" s="29"/>
      <c r="CYV33" s="29"/>
      <c r="CYW33" s="29"/>
      <c r="CYX33" s="29"/>
      <c r="CYY33" s="29"/>
      <c r="CYZ33" s="29"/>
      <c r="CZA33" s="29"/>
      <c r="CZB33" s="29"/>
      <c r="CZC33" s="29"/>
      <c r="CZD33" s="29"/>
      <c r="CZE33" s="29"/>
      <c r="CZF33" s="29"/>
      <c r="CZG33" s="29"/>
      <c r="CZH33" s="29"/>
      <c r="CZI33" s="29"/>
      <c r="CZJ33" s="29"/>
      <c r="CZK33" s="29"/>
      <c r="CZL33" s="29"/>
      <c r="CZM33" s="29"/>
      <c r="CZN33" s="29"/>
      <c r="CZO33" s="29"/>
      <c r="CZP33" s="29"/>
      <c r="CZQ33" s="29"/>
      <c r="CZR33" s="29"/>
      <c r="CZS33" s="29"/>
      <c r="CZT33" s="29"/>
      <c r="CZU33" s="29"/>
      <c r="CZV33" s="29"/>
      <c r="CZW33" s="29"/>
      <c r="CZX33" s="29"/>
      <c r="CZY33" s="29"/>
      <c r="CZZ33" s="29"/>
      <c r="DAA33" s="29"/>
      <c r="DAB33" s="29"/>
      <c r="DAC33" s="29"/>
      <c r="DAD33" s="29"/>
      <c r="DAE33" s="29"/>
      <c r="DAF33" s="29"/>
      <c r="DAG33" s="29"/>
      <c r="DAH33" s="29"/>
      <c r="DAI33" s="29"/>
      <c r="DAJ33" s="29"/>
      <c r="DAK33" s="29"/>
      <c r="DAL33" s="29"/>
      <c r="DAM33" s="29"/>
      <c r="DAN33" s="29"/>
      <c r="DAO33" s="29"/>
      <c r="DAP33" s="29"/>
      <c r="DAQ33" s="29"/>
      <c r="DAR33" s="29"/>
      <c r="DAS33" s="29"/>
      <c r="DAT33" s="29"/>
      <c r="DAU33" s="29"/>
      <c r="DAV33" s="29"/>
      <c r="DAW33" s="29"/>
      <c r="DAX33" s="29"/>
      <c r="DAY33" s="29"/>
      <c r="DAZ33" s="29"/>
      <c r="DBA33" s="29"/>
      <c r="DBB33" s="29"/>
      <c r="DBC33" s="29"/>
      <c r="DBD33" s="29"/>
      <c r="DBE33" s="29"/>
      <c r="DBF33" s="29"/>
      <c r="DBG33" s="29"/>
      <c r="DBH33" s="29"/>
      <c r="DBI33" s="29"/>
      <c r="DBJ33" s="29"/>
      <c r="DBK33" s="29"/>
      <c r="DBL33" s="29"/>
      <c r="DBM33" s="29"/>
      <c r="DBN33" s="29"/>
      <c r="DBO33" s="29"/>
      <c r="DBP33" s="29"/>
      <c r="DBQ33" s="29"/>
      <c r="DBR33" s="29"/>
      <c r="DBS33" s="29"/>
      <c r="DBT33" s="29"/>
      <c r="DBU33" s="29"/>
      <c r="DBV33" s="29"/>
      <c r="DBW33" s="29"/>
      <c r="DBX33" s="29"/>
      <c r="DBY33" s="29"/>
      <c r="DBZ33" s="29"/>
      <c r="DCA33" s="29"/>
      <c r="DCB33" s="29"/>
      <c r="DCC33" s="29"/>
      <c r="DCD33" s="29"/>
      <c r="DCE33" s="29"/>
      <c r="DCF33" s="29"/>
      <c r="DCG33" s="29"/>
      <c r="DCH33" s="29"/>
      <c r="DCI33" s="29"/>
      <c r="DCJ33" s="29"/>
      <c r="DCK33" s="29"/>
      <c r="DCL33" s="29"/>
      <c r="DCM33" s="29"/>
      <c r="DCN33" s="29"/>
      <c r="DCO33" s="29"/>
      <c r="DCP33" s="29"/>
      <c r="DCQ33" s="29"/>
      <c r="DCR33" s="29"/>
      <c r="DCS33" s="29"/>
      <c r="DCT33" s="29"/>
      <c r="DCU33" s="29"/>
      <c r="DCV33" s="29"/>
      <c r="DCW33" s="29"/>
      <c r="DCX33" s="29"/>
      <c r="DCY33" s="29"/>
      <c r="DCZ33" s="29"/>
      <c r="DDA33" s="29"/>
      <c r="DDB33" s="29"/>
      <c r="DDC33" s="29"/>
      <c r="DDD33" s="29"/>
      <c r="DDE33" s="29"/>
      <c r="DDF33" s="29"/>
      <c r="DDG33" s="29"/>
      <c r="DDH33" s="29"/>
      <c r="DDI33" s="29"/>
      <c r="DDJ33" s="29"/>
      <c r="DDK33" s="29"/>
      <c r="DDL33" s="29"/>
      <c r="DDM33" s="29"/>
      <c r="DDN33" s="29"/>
      <c r="DDO33" s="29"/>
      <c r="DDP33" s="29"/>
      <c r="DDQ33" s="29"/>
      <c r="DDR33" s="29"/>
      <c r="DDS33" s="29"/>
      <c r="DDT33" s="29"/>
      <c r="DDU33" s="29"/>
      <c r="DDV33" s="29"/>
      <c r="DDW33" s="29"/>
      <c r="DDX33" s="29"/>
      <c r="DDY33" s="29"/>
      <c r="DDZ33" s="29"/>
      <c r="DEA33" s="29"/>
      <c r="DEB33" s="29"/>
      <c r="DEC33" s="29"/>
      <c r="DED33" s="29"/>
      <c r="DEE33" s="29"/>
      <c r="DEF33" s="29"/>
      <c r="DEG33" s="29"/>
      <c r="DEH33" s="29"/>
      <c r="DEI33" s="29"/>
      <c r="DEJ33" s="29"/>
      <c r="DEK33" s="29"/>
      <c r="DEL33" s="29"/>
      <c r="DEM33" s="29"/>
      <c r="DEN33" s="29"/>
      <c r="DEO33" s="29"/>
      <c r="DEP33" s="29"/>
      <c r="DEQ33" s="29"/>
      <c r="DER33" s="29"/>
      <c r="DES33" s="29"/>
      <c r="DET33" s="29"/>
      <c r="DEU33" s="29"/>
      <c r="DEV33" s="29"/>
      <c r="DEW33" s="29"/>
      <c r="DEX33" s="29"/>
      <c r="DEY33" s="29"/>
      <c r="DEZ33" s="29"/>
      <c r="DFA33" s="29"/>
      <c r="DFB33" s="29"/>
      <c r="DFC33" s="29"/>
      <c r="DFD33" s="29"/>
      <c r="DFE33" s="29"/>
      <c r="DFF33" s="29"/>
      <c r="DFG33" s="29"/>
      <c r="DFH33" s="29"/>
      <c r="DFI33" s="29"/>
      <c r="DFJ33" s="29"/>
      <c r="DFK33" s="29"/>
      <c r="DFL33" s="29"/>
      <c r="DFM33" s="29"/>
      <c r="DFN33" s="29"/>
      <c r="DFO33" s="29"/>
      <c r="DFP33" s="29"/>
      <c r="DFQ33" s="29"/>
      <c r="DFR33" s="29"/>
      <c r="DFS33" s="29"/>
      <c r="DFT33" s="29"/>
      <c r="DFU33" s="29"/>
      <c r="DFV33" s="29"/>
      <c r="DFW33" s="29"/>
      <c r="DFX33" s="29"/>
      <c r="DFY33" s="29"/>
      <c r="DFZ33" s="29"/>
      <c r="DGA33" s="29"/>
      <c r="DGB33" s="29"/>
      <c r="DGC33" s="29"/>
      <c r="DGD33" s="29"/>
      <c r="DGE33" s="29"/>
      <c r="DGF33" s="29"/>
      <c r="DGG33" s="29"/>
      <c r="DGH33" s="29"/>
      <c r="DGI33" s="29"/>
      <c r="DGJ33" s="29"/>
      <c r="DGK33" s="29"/>
      <c r="DGL33" s="29"/>
      <c r="DGM33" s="29"/>
      <c r="DGN33" s="29"/>
      <c r="DGO33" s="29"/>
      <c r="DGP33" s="29"/>
      <c r="DGQ33" s="29"/>
      <c r="DGR33" s="29"/>
      <c r="DGS33" s="29"/>
      <c r="DGT33" s="29"/>
      <c r="DGU33" s="29"/>
      <c r="DGV33" s="29"/>
      <c r="DGW33" s="29"/>
      <c r="DGX33" s="29"/>
      <c r="DGY33" s="29"/>
      <c r="DGZ33" s="29"/>
      <c r="DHA33" s="29"/>
      <c r="DHB33" s="29"/>
      <c r="DHC33" s="29"/>
      <c r="DHD33" s="29"/>
      <c r="DHE33" s="29"/>
      <c r="DHF33" s="29"/>
      <c r="DHG33" s="29"/>
      <c r="DHH33" s="29"/>
      <c r="DHI33" s="29"/>
      <c r="DHJ33" s="29"/>
      <c r="DHK33" s="29"/>
      <c r="DHL33" s="29"/>
      <c r="DHM33" s="29"/>
      <c r="DHN33" s="29"/>
      <c r="DHO33" s="29"/>
      <c r="DHP33" s="29"/>
      <c r="DHQ33" s="29"/>
      <c r="DHR33" s="29"/>
      <c r="DHS33" s="29"/>
      <c r="DHT33" s="29"/>
      <c r="DHU33" s="29"/>
      <c r="DHV33" s="29"/>
      <c r="DHW33" s="29"/>
      <c r="DHX33" s="29"/>
      <c r="DHY33" s="29"/>
      <c r="DHZ33" s="29"/>
      <c r="DIA33" s="29"/>
      <c r="DIB33" s="29"/>
      <c r="DIC33" s="29"/>
      <c r="DID33" s="29"/>
      <c r="DIE33" s="29"/>
      <c r="DIF33" s="29"/>
      <c r="DIG33" s="29"/>
      <c r="DIH33" s="29"/>
      <c r="DII33" s="29"/>
      <c r="DIJ33" s="29"/>
      <c r="DIK33" s="29"/>
      <c r="DIL33" s="29"/>
      <c r="DIM33" s="29"/>
      <c r="DIN33" s="29"/>
      <c r="DIO33" s="29"/>
      <c r="DIP33" s="29"/>
      <c r="DIQ33" s="29"/>
      <c r="DIR33" s="29"/>
      <c r="DIS33" s="29"/>
      <c r="DIT33" s="29"/>
      <c r="DIU33" s="29"/>
      <c r="DIV33" s="29"/>
      <c r="DIW33" s="29"/>
      <c r="DIX33" s="29"/>
      <c r="DIY33" s="29"/>
      <c r="DIZ33" s="29"/>
      <c r="DJA33" s="29"/>
      <c r="DJB33" s="29"/>
      <c r="DJC33" s="29"/>
      <c r="DJD33" s="29"/>
      <c r="DJE33" s="29"/>
      <c r="DJF33" s="29"/>
      <c r="DJG33" s="29"/>
      <c r="DJH33" s="29"/>
      <c r="DJI33" s="29"/>
      <c r="DJJ33" s="29"/>
      <c r="DJK33" s="29"/>
      <c r="DJL33" s="29"/>
      <c r="DJM33" s="29"/>
      <c r="DJN33" s="29"/>
      <c r="DJO33" s="29"/>
      <c r="DJP33" s="29"/>
      <c r="DJQ33" s="29"/>
      <c r="DJR33" s="29"/>
      <c r="DJS33" s="29"/>
      <c r="DJT33" s="29"/>
      <c r="DJU33" s="29"/>
      <c r="DJV33" s="29"/>
      <c r="DJW33" s="29"/>
      <c r="DJX33" s="29"/>
      <c r="DJY33" s="29"/>
      <c r="DJZ33" s="29"/>
      <c r="DKA33" s="29"/>
      <c r="DKB33" s="29"/>
      <c r="DKC33" s="29"/>
      <c r="DKD33" s="29"/>
      <c r="DKE33" s="29"/>
      <c r="DKF33" s="29"/>
      <c r="DKG33" s="29"/>
      <c r="DKH33" s="29"/>
      <c r="DKI33" s="29"/>
      <c r="DKJ33" s="29"/>
      <c r="DKK33" s="29"/>
      <c r="DKL33" s="29"/>
      <c r="DKM33" s="29"/>
      <c r="DKN33" s="29"/>
      <c r="DKO33" s="29"/>
      <c r="DKP33" s="29"/>
      <c r="DKQ33" s="29"/>
      <c r="DKR33" s="29"/>
      <c r="DKS33" s="29"/>
      <c r="DKT33" s="29"/>
      <c r="DKU33" s="29"/>
      <c r="DKV33" s="29"/>
      <c r="DKW33" s="29"/>
      <c r="DKX33" s="29"/>
      <c r="DKY33" s="29"/>
      <c r="DKZ33" s="29"/>
      <c r="DLA33" s="29"/>
      <c r="DLB33" s="29"/>
      <c r="DLC33" s="29"/>
      <c r="DLD33" s="29"/>
      <c r="DLE33" s="29"/>
      <c r="DLF33" s="29"/>
      <c r="DLG33" s="29"/>
      <c r="DLH33" s="29"/>
      <c r="DLI33" s="29"/>
      <c r="DLJ33" s="29"/>
      <c r="DLK33" s="29"/>
      <c r="DLL33" s="29"/>
      <c r="DLM33" s="29"/>
      <c r="DLN33" s="29"/>
      <c r="DLO33" s="29"/>
      <c r="DLP33" s="29"/>
      <c r="DLQ33" s="29"/>
      <c r="DLR33" s="29"/>
      <c r="DLS33" s="29"/>
      <c r="DLT33" s="29"/>
      <c r="DLU33" s="29"/>
      <c r="DLV33" s="29"/>
      <c r="DLW33" s="29"/>
      <c r="DLX33" s="29"/>
      <c r="DLY33" s="29"/>
      <c r="DLZ33" s="29"/>
      <c r="DMA33" s="29"/>
      <c r="DMB33" s="29"/>
      <c r="DMC33" s="29"/>
      <c r="DMD33" s="29"/>
      <c r="DME33" s="29"/>
      <c r="DMF33" s="29"/>
      <c r="DMG33" s="29"/>
      <c r="DMH33" s="29"/>
      <c r="DMI33" s="29"/>
      <c r="DMJ33" s="29"/>
      <c r="DMK33" s="29"/>
      <c r="DML33" s="29"/>
      <c r="DMM33" s="29"/>
      <c r="DMN33" s="29"/>
      <c r="DMO33" s="29"/>
      <c r="DMP33" s="29"/>
      <c r="DMQ33" s="29"/>
      <c r="DMR33" s="29"/>
      <c r="DMS33" s="29"/>
      <c r="DMT33" s="29"/>
      <c r="DMU33" s="29"/>
      <c r="DMV33" s="29"/>
      <c r="DMW33" s="29"/>
      <c r="DMX33" s="29"/>
      <c r="DMY33" s="29"/>
      <c r="DMZ33" s="29"/>
      <c r="DNA33" s="29"/>
      <c r="DNB33" s="29"/>
      <c r="DNC33" s="29"/>
      <c r="DND33" s="29"/>
      <c r="DNE33" s="29"/>
      <c r="DNF33" s="29"/>
      <c r="DNG33" s="29"/>
      <c r="DNH33" s="29"/>
      <c r="DNI33" s="29"/>
      <c r="DNJ33" s="29"/>
      <c r="DNK33" s="29"/>
      <c r="DNL33" s="29"/>
      <c r="DNM33" s="29"/>
      <c r="DNN33" s="29"/>
      <c r="DNO33" s="29"/>
      <c r="DNP33" s="29"/>
      <c r="DNQ33" s="29"/>
      <c r="DNR33" s="29"/>
      <c r="DNS33" s="29"/>
      <c r="DNT33" s="29"/>
      <c r="DNU33" s="29"/>
      <c r="DNV33" s="29"/>
      <c r="DNW33" s="29"/>
      <c r="DNX33" s="29"/>
      <c r="DNY33" s="29"/>
      <c r="DNZ33" s="29"/>
      <c r="DOA33" s="29"/>
      <c r="DOB33" s="29"/>
      <c r="DOC33" s="29"/>
      <c r="DOD33" s="29"/>
      <c r="DOE33" s="29"/>
      <c r="DOF33" s="29"/>
      <c r="DOG33" s="29"/>
      <c r="DOH33" s="29"/>
      <c r="DOI33" s="29"/>
      <c r="DOJ33" s="29"/>
      <c r="DOK33" s="29"/>
      <c r="DOL33" s="29"/>
      <c r="DOM33" s="29"/>
      <c r="DON33" s="29"/>
      <c r="DOO33" s="29"/>
      <c r="DOP33" s="29"/>
      <c r="DOQ33" s="29"/>
      <c r="DOR33" s="29"/>
      <c r="DOS33" s="29"/>
      <c r="DOT33" s="29"/>
      <c r="DOU33" s="29"/>
      <c r="DOV33" s="29"/>
      <c r="DOW33" s="29"/>
      <c r="DOX33" s="29"/>
      <c r="DOY33" s="29"/>
      <c r="DOZ33" s="29"/>
      <c r="DPA33" s="29"/>
      <c r="DPB33" s="29"/>
      <c r="DPC33" s="29"/>
      <c r="DPD33" s="29"/>
      <c r="DPE33" s="29"/>
      <c r="DPF33" s="29"/>
      <c r="DPG33" s="29"/>
      <c r="DPH33" s="29"/>
      <c r="DPI33" s="29"/>
      <c r="DPJ33" s="29"/>
      <c r="DPK33" s="29"/>
      <c r="DPL33" s="29"/>
      <c r="DPM33" s="29"/>
      <c r="DPN33" s="29"/>
      <c r="DPO33" s="29"/>
      <c r="DPP33" s="29"/>
      <c r="DPQ33" s="29"/>
      <c r="DPR33" s="29"/>
      <c r="DPS33" s="29"/>
      <c r="DPT33" s="29"/>
      <c r="DPU33" s="29"/>
      <c r="DPV33" s="29"/>
      <c r="DPW33" s="29"/>
      <c r="DPX33" s="29"/>
      <c r="DPY33" s="29"/>
      <c r="DPZ33" s="29"/>
      <c r="DQA33" s="29"/>
      <c r="DQB33" s="29"/>
      <c r="DQC33" s="29"/>
      <c r="DQD33" s="29"/>
      <c r="DQE33" s="29"/>
      <c r="DQF33" s="29"/>
      <c r="DQG33" s="29"/>
      <c r="DQH33" s="29"/>
      <c r="DQI33" s="29"/>
      <c r="DQJ33" s="29"/>
      <c r="DQK33" s="29"/>
      <c r="DQL33" s="29"/>
      <c r="DQM33" s="29"/>
      <c r="DQN33" s="29"/>
      <c r="DQO33" s="29"/>
      <c r="DQP33" s="29"/>
      <c r="DQQ33" s="29"/>
      <c r="DQR33" s="29"/>
      <c r="DQS33" s="29"/>
      <c r="DQT33" s="29"/>
      <c r="DQU33" s="29"/>
      <c r="DQV33" s="29"/>
      <c r="DQW33" s="29"/>
      <c r="DQX33" s="29"/>
      <c r="DQY33" s="29"/>
      <c r="DQZ33" s="29"/>
      <c r="DRA33" s="29"/>
      <c r="DRB33" s="29"/>
      <c r="DRC33" s="29"/>
      <c r="DRD33" s="29"/>
      <c r="DRE33" s="29"/>
      <c r="DRF33" s="29"/>
      <c r="DRG33" s="29"/>
      <c r="DRH33" s="29"/>
      <c r="DRI33" s="29"/>
      <c r="DRJ33" s="29"/>
      <c r="DRK33" s="29"/>
      <c r="DRL33" s="29"/>
      <c r="DRM33" s="29"/>
      <c r="DRN33" s="29"/>
      <c r="DRO33" s="29"/>
      <c r="DRP33" s="29"/>
      <c r="DRQ33" s="29"/>
      <c r="DRR33" s="29"/>
      <c r="DRS33" s="29"/>
      <c r="DRT33" s="29"/>
      <c r="DRU33" s="29"/>
      <c r="DRV33" s="29"/>
      <c r="DRW33" s="29"/>
      <c r="DRX33" s="29"/>
      <c r="DRY33" s="29"/>
      <c r="DRZ33" s="29"/>
      <c r="DSA33" s="29"/>
      <c r="DSB33" s="29"/>
      <c r="DSC33" s="29"/>
      <c r="DSD33" s="29"/>
      <c r="DSE33" s="29"/>
      <c r="DSF33" s="29"/>
      <c r="DSG33" s="29"/>
      <c r="DSH33" s="29"/>
      <c r="DSI33" s="29"/>
      <c r="DSJ33" s="29"/>
      <c r="DSK33" s="29"/>
      <c r="DSL33" s="29"/>
      <c r="DSM33" s="29"/>
      <c r="DSN33" s="29"/>
      <c r="DSO33" s="29"/>
      <c r="DSP33" s="29"/>
      <c r="DSQ33" s="29"/>
      <c r="DSR33" s="29"/>
      <c r="DSS33" s="29"/>
      <c r="DST33" s="29"/>
      <c r="DSU33" s="29"/>
      <c r="DSV33" s="29"/>
      <c r="DSW33" s="29"/>
      <c r="DSX33" s="29"/>
      <c r="DSY33" s="29"/>
      <c r="DSZ33" s="29"/>
      <c r="DTA33" s="29"/>
      <c r="DTB33" s="29"/>
      <c r="DTC33" s="29"/>
      <c r="DTD33" s="29"/>
      <c r="DTE33" s="29"/>
      <c r="DTF33" s="29"/>
      <c r="DTG33" s="29"/>
      <c r="DTH33" s="29"/>
      <c r="DTI33" s="29"/>
      <c r="DTJ33" s="29"/>
      <c r="DTK33" s="29"/>
      <c r="DTL33" s="29"/>
      <c r="DTM33" s="29"/>
      <c r="DTN33" s="29"/>
      <c r="DTO33" s="29"/>
      <c r="DTP33" s="29"/>
      <c r="DTQ33" s="29"/>
      <c r="DTR33" s="29"/>
      <c r="DTS33" s="29"/>
      <c r="DTT33" s="29"/>
      <c r="DTU33" s="29"/>
      <c r="DTV33" s="29"/>
      <c r="DTW33" s="29"/>
      <c r="DTX33" s="29"/>
      <c r="DTY33" s="29"/>
      <c r="DTZ33" s="29"/>
      <c r="DUA33" s="29"/>
      <c r="DUB33" s="29"/>
      <c r="DUC33" s="29"/>
      <c r="DUD33" s="29"/>
      <c r="DUE33" s="29"/>
      <c r="DUF33" s="29"/>
      <c r="DUG33" s="29"/>
      <c r="DUH33" s="29"/>
      <c r="DUI33" s="29"/>
      <c r="DUJ33" s="29"/>
      <c r="DUK33" s="29"/>
      <c r="DUL33" s="29"/>
      <c r="DUM33" s="29"/>
      <c r="DUN33" s="29"/>
      <c r="DUO33" s="29"/>
      <c r="DUP33" s="29"/>
      <c r="DUQ33" s="29"/>
      <c r="DUR33" s="29"/>
      <c r="DUS33" s="29"/>
      <c r="DUT33" s="29"/>
      <c r="DUU33" s="29"/>
      <c r="DUV33" s="29"/>
      <c r="DUW33" s="29"/>
      <c r="DUX33" s="29"/>
      <c r="DUY33" s="29"/>
      <c r="DUZ33" s="29"/>
      <c r="DVA33" s="29"/>
      <c r="DVB33" s="29"/>
      <c r="DVC33" s="29"/>
      <c r="DVD33" s="29"/>
      <c r="DVE33" s="29"/>
      <c r="DVF33" s="29"/>
      <c r="DVG33" s="29"/>
      <c r="DVH33" s="29"/>
      <c r="DVI33" s="29"/>
      <c r="DVJ33" s="29"/>
      <c r="DVK33" s="29"/>
      <c r="DVL33" s="29"/>
      <c r="DVM33" s="29"/>
      <c r="DVN33" s="29"/>
      <c r="DVO33" s="29"/>
      <c r="DVP33" s="29"/>
      <c r="DVQ33" s="29"/>
      <c r="DVR33" s="29"/>
      <c r="DVS33" s="29"/>
      <c r="DVT33" s="29"/>
      <c r="DVU33" s="29"/>
      <c r="DVV33" s="29"/>
      <c r="DVW33" s="29"/>
      <c r="DVX33" s="29"/>
      <c r="DVY33" s="29"/>
      <c r="DVZ33" s="29"/>
      <c r="DWA33" s="29"/>
      <c r="DWB33" s="29"/>
      <c r="DWC33" s="29"/>
      <c r="DWD33" s="29"/>
      <c r="DWE33" s="29"/>
      <c r="DWF33" s="29"/>
      <c r="DWG33" s="29"/>
      <c r="DWH33" s="29"/>
      <c r="DWI33" s="29"/>
      <c r="DWJ33" s="29"/>
      <c r="DWK33" s="29"/>
      <c r="DWL33" s="29"/>
      <c r="DWM33" s="29"/>
      <c r="DWN33" s="29"/>
      <c r="DWO33" s="29"/>
      <c r="DWP33" s="29"/>
      <c r="DWQ33" s="29"/>
      <c r="DWR33" s="29"/>
      <c r="DWS33" s="29"/>
      <c r="DWT33" s="29"/>
      <c r="DWU33" s="29"/>
      <c r="DWV33" s="29"/>
      <c r="DWW33" s="29"/>
      <c r="DWX33" s="29"/>
      <c r="DWY33" s="29"/>
      <c r="DWZ33" s="29"/>
      <c r="DXA33" s="29"/>
      <c r="DXB33" s="29"/>
      <c r="DXC33" s="29"/>
      <c r="DXD33" s="29"/>
      <c r="DXE33" s="29"/>
      <c r="DXF33" s="29"/>
      <c r="DXG33" s="29"/>
      <c r="DXH33" s="29"/>
      <c r="DXI33" s="29"/>
      <c r="DXJ33" s="29"/>
      <c r="DXK33" s="29"/>
      <c r="DXL33" s="29"/>
      <c r="DXM33" s="29"/>
      <c r="DXN33" s="29"/>
      <c r="DXO33" s="29"/>
      <c r="DXP33" s="29"/>
      <c r="DXQ33" s="29"/>
      <c r="DXR33" s="29"/>
      <c r="DXS33" s="29"/>
      <c r="DXT33" s="29"/>
      <c r="DXU33" s="29"/>
      <c r="DXV33" s="29"/>
      <c r="DXW33" s="29"/>
      <c r="DXX33" s="29"/>
      <c r="DXY33" s="29"/>
      <c r="DXZ33" s="29"/>
      <c r="DYA33" s="29"/>
      <c r="DYB33" s="29"/>
      <c r="DYC33" s="29"/>
      <c r="DYD33" s="29"/>
      <c r="DYE33" s="29"/>
      <c r="DYF33" s="29"/>
      <c r="DYG33" s="29"/>
      <c r="DYH33" s="29"/>
      <c r="DYI33" s="29"/>
      <c r="DYJ33" s="29"/>
      <c r="DYK33" s="29"/>
      <c r="DYL33" s="29"/>
      <c r="DYM33" s="29"/>
      <c r="DYN33" s="29"/>
      <c r="DYO33" s="29"/>
      <c r="DYP33" s="29"/>
      <c r="DYQ33" s="29"/>
      <c r="DYR33" s="29"/>
      <c r="DYS33" s="29"/>
      <c r="DYT33" s="29"/>
      <c r="DYU33" s="29"/>
      <c r="DYV33" s="29"/>
      <c r="DYW33" s="29"/>
      <c r="DYX33" s="29"/>
      <c r="DYY33" s="29"/>
      <c r="DYZ33" s="29"/>
      <c r="DZA33" s="29"/>
      <c r="DZB33" s="29"/>
      <c r="DZC33" s="29"/>
      <c r="DZD33" s="29"/>
      <c r="DZE33" s="29"/>
      <c r="DZF33" s="29"/>
      <c r="DZG33" s="29"/>
      <c r="DZH33" s="29"/>
      <c r="DZI33" s="29"/>
      <c r="DZJ33" s="29"/>
      <c r="DZK33" s="29"/>
      <c r="DZL33" s="29"/>
      <c r="DZM33" s="29"/>
      <c r="DZN33" s="29"/>
      <c r="DZO33" s="29"/>
      <c r="DZP33" s="29"/>
      <c r="DZQ33" s="29"/>
      <c r="DZR33" s="29"/>
      <c r="DZS33" s="29"/>
      <c r="DZT33" s="29"/>
      <c r="DZU33" s="29"/>
      <c r="DZV33" s="29"/>
      <c r="DZW33" s="29"/>
      <c r="DZX33" s="29"/>
      <c r="DZY33" s="29"/>
      <c r="DZZ33" s="29"/>
      <c r="EAA33" s="29"/>
      <c r="EAB33" s="29"/>
      <c r="EAC33" s="29"/>
      <c r="EAD33" s="29"/>
      <c r="EAE33" s="29"/>
      <c r="EAF33" s="29"/>
      <c r="EAG33" s="29"/>
      <c r="EAH33" s="29"/>
      <c r="EAI33" s="29"/>
      <c r="EAJ33" s="29"/>
      <c r="EAK33" s="29"/>
      <c r="EAL33" s="29"/>
      <c r="EAM33" s="29"/>
      <c r="EAN33" s="29"/>
      <c r="EAO33" s="29"/>
      <c r="EAP33" s="29"/>
      <c r="EAQ33" s="29"/>
      <c r="EAR33" s="29"/>
      <c r="EAS33" s="29"/>
      <c r="EAT33" s="29"/>
      <c r="EAU33" s="29"/>
      <c r="EAV33" s="29"/>
      <c r="EAW33" s="29"/>
      <c r="EAX33" s="29"/>
      <c r="EAY33" s="29"/>
      <c r="EAZ33" s="29"/>
      <c r="EBA33" s="29"/>
      <c r="EBB33" s="29"/>
      <c r="EBC33" s="29"/>
      <c r="EBD33" s="29"/>
      <c r="EBE33" s="29"/>
      <c r="EBF33" s="29"/>
      <c r="EBG33" s="29"/>
      <c r="EBH33" s="29"/>
      <c r="EBI33" s="29"/>
      <c r="EBJ33" s="29"/>
      <c r="EBK33" s="29"/>
      <c r="EBL33" s="29"/>
      <c r="EBM33" s="29"/>
      <c r="EBN33" s="29"/>
      <c r="EBO33" s="29"/>
      <c r="EBP33" s="29"/>
      <c r="EBQ33" s="29"/>
      <c r="EBR33" s="29"/>
      <c r="EBS33" s="29"/>
      <c r="EBT33" s="29"/>
      <c r="EBU33" s="29"/>
      <c r="EBV33" s="29"/>
      <c r="EBW33" s="29"/>
      <c r="EBX33" s="29"/>
      <c r="EBY33" s="29"/>
      <c r="EBZ33" s="29"/>
      <c r="ECA33" s="29"/>
      <c r="ECB33" s="29"/>
      <c r="ECC33" s="29"/>
      <c r="ECD33" s="29"/>
      <c r="ECE33" s="29"/>
      <c r="ECF33" s="29"/>
      <c r="ECG33" s="29"/>
      <c r="ECH33" s="29"/>
      <c r="ECI33" s="29"/>
      <c r="ECJ33" s="29"/>
      <c r="ECK33" s="29"/>
      <c r="ECL33" s="29"/>
      <c r="ECM33" s="29"/>
      <c r="ECN33" s="29"/>
      <c r="ECO33" s="29"/>
      <c r="ECP33" s="29"/>
      <c r="ECQ33" s="29"/>
      <c r="ECR33" s="29"/>
      <c r="ECS33" s="29"/>
      <c r="ECT33" s="29"/>
      <c r="ECU33" s="29"/>
      <c r="ECV33" s="29"/>
      <c r="ECW33" s="29"/>
      <c r="ECX33" s="29"/>
      <c r="ECY33" s="29"/>
      <c r="ECZ33" s="29"/>
      <c r="EDA33" s="29"/>
      <c r="EDB33" s="29"/>
      <c r="EDC33" s="29"/>
      <c r="EDD33" s="29"/>
      <c r="EDE33" s="29"/>
      <c r="EDF33" s="29"/>
      <c r="EDG33" s="29"/>
      <c r="EDH33" s="29"/>
      <c r="EDI33" s="29"/>
      <c r="EDJ33" s="29"/>
      <c r="EDK33" s="29"/>
      <c r="EDL33" s="29"/>
      <c r="EDM33" s="29"/>
      <c r="EDN33" s="29"/>
      <c r="EDO33" s="29"/>
      <c r="EDP33" s="29"/>
      <c r="EDQ33" s="29"/>
      <c r="EDR33" s="29"/>
      <c r="EDS33" s="29"/>
      <c r="EDT33" s="29"/>
      <c r="EDU33" s="29"/>
      <c r="EDV33" s="29"/>
      <c r="EDW33" s="29"/>
      <c r="EDX33" s="29"/>
      <c r="EDY33" s="29"/>
      <c r="EDZ33" s="29"/>
      <c r="EEA33" s="29"/>
      <c r="EEB33" s="29"/>
      <c r="EEC33" s="29"/>
      <c r="EED33" s="29"/>
      <c r="EEE33" s="29"/>
      <c r="EEF33" s="29"/>
      <c r="EEG33" s="29"/>
      <c r="EEH33" s="29"/>
      <c r="EEI33" s="29"/>
      <c r="EEJ33" s="29"/>
      <c r="EEK33" s="29"/>
      <c r="EEL33" s="29"/>
      <c r="EEM33" s="29"/>
      <c r="EEN33" s="29"/>
      <c r="EEO33" s="29"/>
      <c r="EEP33" s="29"/>
      <c r="EEQ33" s="29"/>
      <c r="EER33" s="29"/>
      <c r="EES33" s="29"/>
      <c r="EET33" s="29"/>
      <c r="EEU33" s="29"/>
      <c r="EEV33" s="29"/>
      <c r="EEW33" s="29"/>
      <c r="EEX33" s="29"/>
      <c r="EEY33" s="29"/>
      <c r="EEZ33" s="29"/>
      <c r="EFA33" s="29"/>
      <c r="EFB33" s="29"/>
      <c r="EFC33" s="29"/>
      <c r="EFD33" s="29"/>
      <c r="EFE33" s="29"/>
      <c r="EFF33" s="29"/>
      <c r="EFG33" s="29"/>
      <c r="EFH33" s="29"/>
      <c r="EFI33" s="29"/>
      <c r="EFJ33" s="29"/>
      <c r="EFK33" s="29"/>
      <c r="EFL33" s="29"/>
      <c r="EFM33" s="29"/>
      <c r="EFN33" s="29"/>
      <c r="EFO33" s="29"/>
      <c r="EFP33" s="29"/>
      <c r="EFQ33" s="29"/>
      <c r="EFR33" s="29"/>
      <c r="EFS33" s="29"/>
      <c r="EFT33" s="29"/>
      <c r="EFU33" s="29"/>
      <c r="EFV33" s="29"/>
      <c r="EFW33" s="29"/>
      <c r="EFX33" s="29"/>
      <c r="EFY33" s="29"/>
      <c r="EFZ33" s="29"/>
      <c r="EGA33" s="29"/>
      <c r="EGB33" s="29"/>
      <c r="EGC33" s="29"/>
      <c r="EGD33" s="29"/>
      <c r="EGE33" s="29"/>
      <c r="EGF33" s="29"/>
      <c r="EGG33" s="29"/>
      <c r="EGH33" s="29"/>
      <c r="EGI33" s="29"/>
      <c r="EGJ33" s="29"/>
      <c r="EGK33" s="29"/>
      <c r="EGL33" s="29"/>
      <c r="EGM33" s="29"/>
      <c r="EGN33" s="29"/>
      <c r="EGO33" s="29"/>
      <c r="EGP33" s="29"/>
      <c r="EGQ33" s="29"/>
      <c r="EGR33" s="29"/>
      <c r="EGS33" s="29"/>
      <c r="EGT33" s="29"/>
      <c r="EGU33" s="29"/>
      <c r="EGV33" s="29"/>
      <c r="EGW33" s="29"/>
      <c r="EGX33" s="29"/>
      <c r="EGY33" s="29"/>
      <c r="EGZ33" s="29"/>
      <c r="EHA33" s="29"/>
      <c r="EHB33" s="29"/>
      <c r="EHC33" s="29"/>
      <c r="EHD33" s="29"/>
      <c r="EHE33" s="29"/>
      <c r="EHF33" s="29"/>
      <c r="EHG33" s="29"/>
      <c r="EHH33" s="29"/>
      <c r="EHI33" s="29"/>
      <c r="EHJ33" s="29"/>
      <c r="EHK33" s="29"/>
      <c r="EHL33" s="29"/>
      <c r="EHM33" s="29"/>
      <c r="EHN33" s="29"/>
      <c r="EHO33" s="29"/>
      <c r="EHP33" s="29"/>
      <c r="EHQ33" s="29"/>
      <c r="EHR33" s="29"/>
      <c r="EHS33" s="29"/>
      <c r="EHT33" s="29"/>
      <c r="EHU33" s="29"/>
      <c r="EHV33" s="29"/>
      <c r="EHW33" s="29"/>
      <c r="EHX33" s="29"/>
      <c r="EHY33" s="29"/>
      <c r="EHZ33" s="29"/>
      <c r="EIA33" s="29"/>
      <c r="EIB33" s="29"/>
      <c r="EIC33" s="29"/>
      <c r="EID33" s="29"/>
      <c r="EIE33" s="29"/>
      <c r="EIF33" s="29"/>
      <c r="EIG33" s="29"/>
      <c r="EIH33" s="29"/>
      <c r="EII33" s="29"/>
      <c r="EIJ33" s="29"/>
      <c r="EIK33" s="29"/>
      <c r="EIL33" s="29"/>
      <c r="EIM33" s="29"/>
      <c r="EIN33" s="29"/>
      <c r="EIO33" s="29"/>
      <c r="EIP33" s="29"/>
      <c r="EIQ33" s="29"/>
      <c r="EIR33" s="29"/>
      <c r="EIS33" s="29"/>
      <c r="EIT33" s="29"/>
      <c r="EIU33" s="29"/>
      <c r="EIV33" s="29"/>
      <c r="EIW33" s="29"/>
      <c r="EIX33" s="29"/>
      <c r="EIY33" s="29"/>
      <c r="EIZ33" s="29"/>
      <c r="EJA33" s="29"/>
      <c r="EJB33" s="29"/>
      <c r="EJC33" s="29"/>
      <c r="EJD33" s="29"/>
      <c r="EJE33" s="29"/>
      <c r="EJF33" s="29"/>
      <c r="EJG33" s="29"/>
      <c r="EJH33" s="29"/>
      <c r="EJI33" s="29"/>
      <c r="EJJ33" s="29"/>
      <c r="EJK33" s="29"/>
      <c r="EJL33" s="29"/>
      <c r="EJM33" s="29"/>
      <c r="EJN33" s="29"/>
      <c r="EJO33" s="29"/>
      <c r="EJP33" s="29"/>
      <c r="EJQ33" s="29"/>
      <c r="EJR33" s="29"/>
      <c r="EJS33" s="29"/>
      <c r="EJT33" s="29"/>
      <c r="EJU33" s="29"/>
      <c r="EJV33" s="29"/>
      <c r="EJW33" s="29"/>
      <c r="EJX33" s="29"/>
      <c r="EJY33" s="29"/>
      <c r="EJZ33" s="29"/>
      <c r="EKA33" s="29"/>
      <c r="EKB33" s="29"/>
      <c r="EKC33" s="29"/>
      <c r="EKD33" s="29"/>
      <c r="EKE33" s="29"/>
      <c r="EKF33" s="29"/>
      <c r="EKG33" s="29"/>
      <c r="EKH33" s="29"/>
      <c r="EKI33" s="29"/>
      <c r="EKJ33" s="29"/>
      <c r="EKK33" s="29"/>
      <c r="EKL33" s="29"/>
      <c r="EKM33" s="29"/>
      <c r="EKN33" s="29"/>
      <c r="EKO33" s="29"/>
      <c r="EKP33" s="29"/>
      <c r="EKQ33" s="29"/>
      <c r="EKR33" s="29"/>
      <c r="EKS33" s="29"/>
      <c r="EKT33" s="29"/>
      <c r="EKU33" s="29"/>
      <c r="EKV33" s="29"/>
      <c r="EKW33" s="29"/>
      <c r="EKX33" s="29"/>
      <c r="EKY33" s="29"/>
      <c r="EKZ33" s="29"/>
      <c r="ELA33" s="29"/>
      <c r="ELB33" s="29"/>
      <c r="ELC33" s="29"/>
      <c r="ELD33" s="29"/>
      <c r="ELE33" s="29"/>
      <c r="ELF33" s="29"/>
      <c r="ELG33" s="29"/>
      <c r="ELH33" s="29"/>
      <c r="ELI33" s="29"/>
      <c r="ELJ33" s="29"/>
      <c r="ELK33" s="29"/>
      <c r="ELL33" s="29"/>
      <c r="ELM33" s="29"/>
      <c r="ELN33" s="29"/>
      <c r="ELO33" s="29"/>
      <c r="ELP33" s="29"/>
      <c r="ELQ33" s="29"/>
      <c r="ELR33" s="29"/>
      <c r="ELS33" s="29"/>
      <c r="ELT33" s="29"/>
      <c r="ELU33" s="29"/>
      <c r="ELV33" s="29"/>
      <c r="ELW33" s="29"/>
      <c r="ELX33" s="29"/>
      <c r="ELY33" s="29"/>
      <c r="ELZ33" s="29"/>
      <c r="EMA33" s="29"/>
      <c r="EMB33" s="29"/>
      <c r="EMC33" s="29"/>
      <c r="EMD33" s="29"/>
      <c r="EME33" s="29"/>
      <c r="EMF33" s="29"/>
      <c r="EMG33" s="29"/>
      <c r="EMH33" s="29"/>
      <c r="EMI33" s="29"/>
      <c r="EMJ33" s="29"/>
      <c r="EMK33" s="29"/>
      <c r="EML33" s="29"/>
      <c r="EMM33" s="29"/>
      <c r="EMN33" s="29"/>
      <c r="EMO33" s="29"/>
      <c r="EMP33" s="29"/>
      <c r="EMQ33" s="29"/>
      <c r="EMR33" s="29"/>
      <c r="EMS33" s="29"/>
      <c r="EMT33" s="29"/>
      <c r="EMU33" s="29"/>
      <c r="EMV33" s="29"/>
      <c r="EMW33" s="29"/>
      <c r="EMX33" s="29"/>
      <c r="EMY33" s="29"/>
      <c r="EMZ33" s="29"/>
      <c r="ENA33" s="29"/>
      <c r="ENB33" s="29"/>
      <c r="ENC33" s="29"/>
      <c r="END33" s="29"/>
      <c r="ENE33" s="29"/>
      <c r="ENF33" s="29"/>
      <c r="ENG33" s="29"/>
      <c r="ENH33" s="29"/>
      <c r="ENI33" s="29"/>
      <c r="ENJ33" s="29"/>
      <c r="ENK33" s="29"/>
      <c r="ENL33" s="29"/>
      <c r="ENM33" s="29"/>
      <c r="ENN33" s="29"/>
      <c r="ENO33" s="29"/>
      <c r="ENP33" s="29"/>
      <c r="ENQ33" s="29"/>
      <c r="ENR33" s="29"/>
      <c r="ENS33" s="29"/>
      <c r="ENT33" s="29"/>
      <c r="ENU33" s="29"/>
      <c r="ENV33" s="29"/>
      <c r="ENW33" s="29"/>
      <c r="ENX33" s="29"/>
      <c r="ENY33" s="29"/>
      <c r="ENZ33" s="29"/>
      <c r="EOA33" s="29"/>
      <c r="EOB33" s="29"/>
      <c r="EOC33" s="29"/>
      <c r="EOD33" s="29"/>
      <c r="EOE33" s="29"/>
      <c r="EOF33" s="29"/>
      <c r="EOG33" s="29"/>
      <c r="EOH33" s="29"/>
      <c r="EOI33" s="29"/>
      <c r="EOJ33" s="29"/>
      <c r="EOK33" s="29"/>
      <c r="EOL33" s="29"/>
      <c r="EOM33" s="29"/>
      <c r="EON33" s="29"/>
      <c r="EOO33" s="29"/>
      <c r="EOP33" s="29"/>
      <c r="EOQ33" s="29"/>
      <c r="EOR33" s="29"/>
      <c r="EOS33" s="29"/>
      <c r="EOT33" s="29"/>
      <c r="EOU33" s="29"/>
      <c r="EOV33" s="29"/>
      <c r="EOW33" s="29"/>
      <c r="EOX33" s="29"/>
      <c r="EOY33" s="29"/>
      <c r="EOZ33" s="29"/>
      <c r="EPA33" s="29"/>
      <c r="EPB33" s="29"/>
      <c r="EPC33" s="29"/>
      <c r="EPD33" s="29"/>
      <c r="EPE33" s="29"/>
      <c r="EPF33" s="29"/>
      <c r="EPG33" s="29"/>
      <c r="EPH33" s="29"/>
      <c r="EPI33" s="29"/>
      <c r="EPJ33" s="29"/>
      <c r="EPK33" s="29"/>
      <c r="EPL33" s="29"/>
      <c r="EPM33" s="29"/>
      <c r="EPN33" s="29"/>
      <c r="EPO33" s="29"/>
      <c r="EPP33" s="29"/>
      <c r="EPQ33" s="29"/>
      <c r="EPR33" s="29"/>
      <c r="EPS33" s="29"/>
      <c r="EPT33" s="29"/>
      <c r="EPU33" s="29"/>
      <c r="EPV33" s="29"/>
      <c r="EPW33" s="29"/>
      <c r="EPX33" s="29"/>
      <c r="EPY33" s="29"/>
      <c r="EPZ33" s="29"/>
      <c r="EQA33" s="29"/>
      <c r="EQB33" s="29"/>
      <c r="EQC33" s="29"/>
      <c r="EQD33" s="29"/>
      <c r="EQE33" s="29"/>
      <c r="EQF33" s="29"/>
      <c r="EQG33" s="29"/>
      <c r="EQH33" s="29"/>
      <c r="EQI33" s="29"/>
      <c r="EQJ33" s="29"/>
      <c r="EQK33" s="29"/>
      <c r="EQL33" s="29"/>
      <c r="EQM33" s="29"/>
      <c r="EQN33" s="29"/>
      <c r="EQO33" s="29"/>
      <c r="EQP33" s="29"/>
      <c r="EQQ33" s="29"/>
      <c r="EQR33" s="29"/>
      <c r="EQS33" s="29"/>
      <c r="EQT33" s="29"/>
      <c r="EQU33" s="29"/>
      <c r="EQV33" s="29"/>
      <c r="EQW33" s="29"/>
      <c r="EQX33" s="29"/>
      <c r="EQY33" s="29"/>
      <c r="EQZ33" s="29"/>
      <c r="ERA33" s="29"/>
      <c r="ERB33" s="29"/>
      <c r="ERC33" s="29"/>
      <c r="ERD33" s="29"/>
      <c r="ERE33" s="29"/>
      <c r="ERF33" s="29"/>
      <c r="ERG33" s="29"/>
      <c r="ERH33" s="29"/>
      <c r="ERI33" s="29"/>
      <c r="ERJ33" s="29"/>
      <c r="ERK33" s="29"/>
      <c r="ERL33" s="29"/>
      <c r="ERM33" s="29"/>
      <c r="ERN33" s="29"/>
      <c r="ERO33" s="29"/>
      <c r="ERP33" s="29"/>
      <c r="ERQ33" s="29"/>
      <c r="ERR33" s="29"/>
      <c r="ERS33" s="29"/>
      <c r="ERT33" s="29"/>
      <c r="ERU33" s="29"/>
      <c r="ERV33" s="29"/>
      <c r="ERW33" s="29"/>
      <c r="ERX33" s="29"/>
      <c r="ERY33" s="29"/>
      <c r="ERZ33" s="29"/>
      <c r="ESA33" s="29"/>
      <c r="ESB33" s="29"/>
      <c r="ESC33" s="29"/>
      <c r="ESD33" s="29"/>
      <c r="ESE33" s="29"/>
      <c r="ESF33" s="29"/>
      <c r="ESG33" s="29"/>
      <c r="ESH33" s="29"/>
      <c r="ESI33" s="29"/>
      <c r="ESJ33" s="29"/>
      <c r="ESK33" s="29"/>
      <c r="ESL33" s="29"/>
      <c r="ESM33" s="29"/>
      <c r="ESN33" s="29"/>
      <c r="ESO33" s="29"/>
      <c r="ESP33" s="29"/>
      <c r="ESQ33" s="29"/>
      <c r="ESR33" s="29"/>
      <c r="ESS33" s="29"/>
      <c r="EST33" s="29"/>
      <c r="ESU33" s="29"/>
      <c r="ESV33" s="29"/>
      <c r="ESW33" s="29"/>
      <c r="ESX33" s="29"/>
      <c r="ESY33" s="29"/>
      <c r="ESZ33" s="29"/>
      <c r="ETA33" s="29"/>
      <c r="ETB33" s="29"/>
      <c r="ETC33" s="29"/>
      <c r="ETD33" s="29"/>
      <c r="ETE33" s="29"/>
      <c r="ETF33" s="29"/>
      <c r="ETG33" s="29"/>
      <c r="ETH33" s="29"/>
      <c r="ETI33" s="29"/>
      <c r="ETJ33" s="29"/>
      <c r="ETK33" s="29"/>
      <c r="ETL33" s="29"/>
      <c r="ETM33" s="29"/>
      <c r="ETN33" s="29"/>
      <c r="ETO33" s="29"/>
      <c r="ETP33" s="29"/>
      <c r="ETQ33" s="29"/>
      <c r="ETR33" s="29"/>
      <c r="ETS33" s="29"/>
      <c r="ETT33" s="29"/>
      <c r="ETU33" s="29"/>
      <c r="ETV33" s="29"/>
      <c r="ETW33" s="29"/>
      <c r="ETX33" s="29"/>
      <c r="ETY33" s="29"/>
      <c r="ETZ33" s="29"/>
      <c r="EUA33" s="29"/>
      <c r="EUB33" s="29"/>
      <c r="EUC33" s="29"/>
      <c r="EUD33" s="29"/>
      <c r="EUE33" s="29"/>
      <c r="EUF33" s="29"/>
      <c r="EUG33" s="29"/>
      <c r="EUH33" s="29"/>
      <c r="EUI33" s="29"/>
      <c r="EUJ33" s="29"/>
      <c r="EUK33" s="29"/>
      <c r="EUL33" s="29"/>
      <c r="EUM33" s="29"/>
      <c r="EUN33" s="29"/>
      <c r="EUO33" s="29"/>
      <c r="EUP33" s="29"/>
      <c r="EUQ33" s="29"/>
      <c r="EUR33" s="29"/>
      <c r="EUS33" s="29"/>
      <c r="EUT33" s="29"/>
      <c r="EUU33" s="29"/>
      <c r="EUV33" s="29"/>
      <c r="EUW33" s="29"/>
      <c r="EUX33" s="29"/>
      <c r="EUY33" s="29"/>
      <c r="EUZ33" s="29"/>
      <c r="EVA33" s="29"/>
      <c r="EVB33" s="29"/>
      <c r="EVC33" s="29"/>
      <c r="EVD33" s="29"/>
      <c r="EVE33" s="29"/>
      <c r="EVF33" s="29"/>
      <c r="EVG33" s="29"/>
      <c r="EVH33" s="29"/>
      <c r="EVI33" s="29"/>
      <c r="EVJ33" s="29"/>
      <c r="EVK33" s="29"/>
      <c r="EVL33" s="29"/>
      <c r="EVM33" s="29"/>
      <c r="EVN33" s="29"/>
      <c r="EVO33" s="29"/>
      <c r="EVP33" s="29"/>
      <c r="EVQ33" s="29"/>
      <c r="EVR33" s="29"/>
      <c r="EVS33" s="29"/>
      <c r="EVT33" s="29"/>
      <c r="EVU33" s="29"/>
      <c r="EVV33" s="29"/>
      <c r="EVW33" s="29"/>
      <c r="EVX33" s="29"/>
      <c r="EVY33" s="29"/>
      <c r="EVZ33" s="29"/>
      <c r="EWA33" s="29"/>
      <c r="EWB33" s="29"/>
      <c r="EWC33" s="29"/>
      <c r="EWD33" s="29"/>
      <c r="EWE33" s="29"/>
      <c r="EWF33" s="29"/>
      <c r="EWG33" s="29"/>
      <c r="EWH33" s="29"/>
      <c r="EWI33" s="29"/>
      <c r="EWJ33" s="29"/>
      <c r="EWK33" s="29"/>
      <c r="EWL33" s="29"/>
      <c r="EWM33" s="29"/>
      <c r="EWN33" s="29"/>
      <c r="EWO33" s="29"/>
      <c r="EWP33" s="29"/>
      <c r="EWQ33" s="29"/>
      <c r="EWR33" s="29"/>
      <c r="EWS33" s="29"/>
      <c r="EWT33" s="29"/>
      <c r="EWU33" s="29"/>
      <c r="EWV33" s="29"/>
      <c r="EWW33" s="29"/>
      <c r="EWX33" s="29"/>
      <c r="EWY33" s="29"/>
      <c r="EWZ33" s="29"/>
      <c r="EXA33" s="29"/>
      <c r="EXB33" s="29"/>
      <c r="EXC33" s="29"/>
      <c r="EXD33" s="29"/>
      <c r="EXE33" s="29"/>
      <c r="EXF33" s="29"/>
      <c r="EXG33" s="29"/>
      <c r="EXH33" s="29"/>
      <c r="EXI33" s="29"/>
      <c r="EXJ33" s="29"/>
      <c r="EXK33" s="29"/>
      <c r="EXL33" s="29"/>
      <c r="EXM33" s="29"/>
      <c r="EXN33" s="29"/>
      <c r="EXO33" s="29"/>
      <c r="EXP33" s="29"/>
      <c r="EXQ33" s="29"/>
      <c r="EXR33" s="29"/>
      <c r="EXS33" s="29"/>
      <c r="EXT33" s="29"/>
      <c r="EXU33" s="29"/>
      <c r="EXV33" s="29"/>
      <c r="EXW33" s="29"/>
      <c r="EXX33" s="29"/>
      <c r="EXY33" s="29"/>
      <c r="EXZ33" s="29"/>
      <c r="EYA33" s="29"/>
      <c r="EYB33" s="29"/>
      <c r="EYC33" s="29"/>
      <c r="EYD33" s="29"/>
      <c r="EYE33" s="29"/>
      <c r="EYF33" s="29"/>
      <c r="EYG33" s="29"/>
      <c r="EYH33" s="29"/>
      <c r="EYI33" s="29"/>
      <c r="EYJ33" s="29"/>
      <c r="EYK33" s="29"/>
      <c r="EYL33" s="29"/>
      <c r="EYM33" s="29"/>
      <c r="EYN33" s="29"/>
      <c r="EYO33" s="29"/>
      <c r="EYP33" s="29"/>
      <c r="EYQ33" s="29"/>
      <c r="EYR33" s="29"/>
      <c r="EYS33" s="29"/>
      <c r="EYT33" s="29"/>
      <c r="EYU33" s="29"/>
      <c r="EYV33" s="29"/>
      <c r="EYW33" s="29"/>
      <c r="EYX33" s="29"/>
      <c r="EYY33" s="29"/>
      <c r="EYZ33" s="29"/>
      <c r="EZA33" s="29"/>
      <c r="EZB33" s="29"/>
      <c r="EZC33" s="29"/>
      <c r="EZD33" s="29"/>
      <c r="EZE33" s="29"/>
      <c r="EZF33" s="29"/>
      <c r="EZG33" s="29"/>
      <c r="EZH33" s="29"/>
      <c r="EZI33" s="29"/>
      <c r="EZJ33" s="29"/>
      <c r="EZK33" s="29"/>
      <c r="EZL33" s="29"/>
      <c r="EZM33" s="29"/>
      <c r="EZN33" s="29"/>
      <c r="EZO33" s="29"/>
      <c r="EZP33" s="29"/>
      <c r="EZQ33" s="29"/>
      <c r="EZR33" s="29"/>
      <c r="EZS33" s="29"/>
      <c r="EZT33" s="29"/>
      <c r="EZU33" s="29"/>
      <c r="EZV33" s="29"/>
      <c r="EZW33" s="29"/>
      <c r="EZX33" s="29"/>
      <c r="EZY33" s="29"/>
      <c r="EZZ33" s="29"/>
      <c r="FAA33" s="29"/>
      <c r="FAB33" s="29"/>
      <c r="FAC33" s="29"/>
      <c r="FAD33" s="29"/>
      <c r="FAE33" s="29"/>
      <c r="FAF33" s="29"/>
      <c r="FAG33" s="29"/>
      <c r="FAH33" s="29"/>
      <c r="FAI33" s="29"/>
      <c r="FAJ33" s="29"/>
      <c r="FAK33" s="29"/>
      <c r="FAL33" s="29"/>
      <c r="FAM33" s="29"/>
      <c r="FAN33" s="29"/>
      <c r="FAO33" s="29"/>
      <c r="FAP33" s="29"/>
      <c r="FAQ33" s="29"/>
      <c r="FAR33" s="29"/>
      <c r="FAS33" s="29"/>
      <c r="FAT33" s="29"/>
      <c r="FAU33" s="29"/>
      <c r="FAV33" s="29"/>
      <c r="FAW33" s="29"/>
      <c r="FAX33" s="29"/>
      <c r="FAY33" s="29"/>
      <c r="FAZ33" s="29"/>
      <c r="FBA33" s="29"/>
      <c r="FBB33" s="29"/>
      <c r="FBC33" s="29"/>
      <c r="FBD33" s="29"/>
      <c r="FBE33" s="29"/>
      <c r="FBF33" s="29"/>
      <c r="FBG33" s="29"/>
      <c r="FBH33" s="29"/>
      <c r="FBI33" s="29"/>
      <c r="FBJ33" s="29"/>
      <c r="FBK33" s="29"/>
      <c r="FBL33" s="29"/>
      <c r="FBM33" s="29"/>
      <c r="FBN33" s="29"/>
      <c r="FBO33" s="29"/>
      <c r="FBP33" s="29"/>
      <c r="FBQ33" s="29"/>
      <c r="FBR33" s="29"/>
      <c r="FBS33" s="29"/>
      <c r="FBT33" s="29"/>
      <c r="FBU33" s="29"/>
      <c r="FBV33" s="29"/>
      <c r="FBW33" s="29"/>
      <c r="FBX33" s="29"/>
      <c r="FBY33" s="29"/>
      <c r="FBZ33" s="29"/>
      <c r="FCA33" s="29"/>
      <c r="FCB33" s="29"/>
      <c r="FCC33" s="29"/>
      <c r="FCD33" s="29"/>
      <c r="FCE33" s="29"/>
      <c r="FCF33" s="29"/>
      <c r="FCG33" s="29"/>
      <c r="FCH33" s="29"/>
      <c r="FCI33" s="29"/>
      <c r="FCJ33" s="29"/>
      <c r="FCK33" s="29"/>
      <c r="FCL33" s="29"/>
      <c r="FCM33" s="29"/>
      <c r="FCN33" s="29"/>
      <c r="FCO33" s="29"/>
      <c r="FCP33" s="29"/>
      <c r="FCQ33" s="29"/>
      <c r="FCR33" s="29"/>
      <c r="FCS33" s="29"/>
      <c r="FCT33" s="29"/>
      <c r="FCU33" s="29"/>
      <c r="FCV33" s="29"/>
      <c r="FCW33" s="29"/>
      <c r="FCX33" s="29"/>
      <c r="FCY33" s="29"/>
      <c r="FCZ33" s="29"/>
      <c r="FDA33" s="29"/>
      <c r="FDB33" s="29"/>
      <c r="FDC33" s="29"/>
      <c r="FDD33" s="29"/>
      <c r="FDE33" s="29"/>
      <c r="FDF33" s="29"/>
      <c r="FDG33" s="29"/>
      <c r="FDH33" s="29"/>
      <c r="FDI33" s="29"/>
      <c r="FDJ33" s="29"/>
      <c r="FDK33" s="29"/>
      <c r="FDL33" s="29"/>
      <c r="FDM33" s="29"/>
      <c r="FDN33" s="29"/>
      <c r="FDO33" s="29"/>
      <c r="FDP33" s="29"/>
      <c r="FDQ33" s="29"/>
      <c r="FDR33" s="29"/>
      <c r="FDS33" s="29"/>
      <c r="FDT33" s="29"/>
      <c r="FDU33" s="29"/>
      <c r="FDV33" s="29"/>
      <c r="FDW33" s="29"/>
      <c r="FDX33" s="29"/>
      <c r="FDY33" s="29"/>
      <c r="FDZ33" s="29"/>
      <c r="FEA33" s="29"/>
      <c r="FEB33" s="29"/>
      <c r="FEC33" s="29"/>
      <c r="FED33" s="29"/>
      <c r="FEE33" s="29"/>
      <c r="FEF33" s="29"/>
      <c r="FEG33" s="29"/>
      <c r="FEH33" s="29"/>
      <c r="FEI33" s="29"/>
      <c r="FEJ33" s="29"/>
      <c r="FEK33" s="29"/>
      <c r="FEL33" s="29"/>
      <c r="FEM33" s="29"/>
      <c r="FEN33" s="29"/>
      <c r="FEO33" s="29"/>
      <c r="FEP33" s="29"/>
      <c r="FEQ33" s="29"/>
      <c r="FER33" s="29"/>
      <c r="FES33" s="29"/>
      <c r="FET33" s="29"/>
      <c r="FEU33" s="29"/>
      <c r="FEV33" s="29"/>
      <c r="FEW33" s="29"/>
      <c r="FEX33" s="29"/>
      <c r="FEY33" s="29"/>
      <c r="FEZ33" s="29"/>
      <c r="FFA33" s="29"/>
      <c r="FFB33" s="29"/>
      <c r="FFC33" s="29"/>
      <c r="FFD33" s="29"/>
      <c r="FFE33" s="29"/>
      <c r="FFF33" s="29"/>
      <c r="FFG33" s="29"/>
      <c r="FFH33" s="29"/>
      <c r="FFI33" s="29"/>
      <c r="FFJ33" s="29"/>
      <c r="FFK33" s="29"/>
      <c r="FFL33" s="29"/>
      <c r="FFM33" s="29"/>
      <c r="FFN33" s="29"/>
      <c r="FFO33" s="29"/>
      <c r="FFP33" s="29"/>
      <c r="FFQ33" s="29"/>
      <c r="FFR33" s="29"/>
      <c r="FFS33" s="29"/>
      <c r="FFT33" s="29"/>
      <c r="FFU33" s="29"/>
      <c r="FFV33" s="29"/>
      <c r="FFW33" s="29"/>
      <c r="FFX33" s="29"/>
      <c r="FFY33" s="29"/>
      <c r="FFZ33" s="29"/>
      <c r="FGA33" s="29"/>
      <c r="FGB33" s="29"/>
      <c r="FGC33" s="29"/>
      <c r="FGD33" s="29"/>
      <c r="FGE33" s="29"/>
      <c r="FGF33" s="29"/>
      <c r="FGG33" s="29"/>
      <c r="FGH33" s="29"/>
      <c r="FGI33" s="29"/>
      <c r="FGJ33" s="29"/>
      <c r="FGK33" s="29"/>
      <c r="FGL33" s="29"/>
      <c r="FGM33" s="29"/>
      <c r="FGN33" s="29"/>
      <c r="FGO33" s="29"/>
      <c r="FGP33" s="29"/>
      <c r="FGQ33" s="29"/>
      <c r="FGR33" s="29"/>
      <c r="FGS33" s="29"/>
      <c r="FGT33" s="29"/>
      <c r="FGU33" s="29"/>
      <c r="FGV33" s="29"/>
      <c r="FGW33" s="29"/>
      <c r="FGX33" s="29"/>
      <c r="FGY33" s="29"/>
      <c r="FGZ33" s="29"/>
      <c r="FHA33" s="29"/>
      <c r="FHB33" s="29"/>
      <c r="FHC33" s="29"/>
      <c r="FHD33" s="29"/>
      <c r="FHE33" s="29"/>
      <c r="FHF33" s="29"/>
      <c r="FHG33" s="29"/>
      <c r="FHH33" s="29"/>
      <c r="FHI33" s="29"/>
      <c r="FHJ33" s="29"/>
      <c r="FHK33" s="29"/>
      <c r="FHL33" s="29"/>
      <c r="FHM33" s="29"/>
      <c r="FHN33" s="29"/>
      <c r="FHO33" s="29"/>
      <c r="FHP33" s="29"/>
      <c r="FHQ33" s="29"/>
      <c r="FHR33" s="29"/>
      <c r="FHS33" s="29"/>
      <c r="FHT33" s="29"/>
      <c r="FHU33" s="29"/>
      <c r="FHV33" s="29"/>
      <c r="FHW33" s="29"/>
      <c r="FHX33" s="29"/>
      <c r="FHY33" s="29"/>
      <c r="FHZ33" s="29"/>
      <c r="FIA33" s="29"/>
      <c r="FIB33" s="29"/>
      <c r="FIC33" s="29"/>
      <c r="FID33" s="29"/>
      <c r="FIE33" s="29"/>
      <c r="FIF33" s="29"/>
      <c r="FIG33" s="29"/>
      <c r="FIH33" s="29"/>
      <c r="FII33" s="29"/>
      <c r="FIJ33" s="29"/>
      <c r="FIK33" s="29"/>
      <c r="FIL33" s="29"/>
      <c r="FIM33" s="29"/>
      <c r="FIN33" s="29"/>
      <c r="FIO33" s="29"/>
      <c r="FIP33" s="29"/>
      <c r="FIQ33" s="29"/>
      <c r="FIR33" s="29"/>
      <c r="FIS33" s="29"/>
      <c r="FIT33" s="29"/>
      <c r="FIU33" s="29"/>
      <c r="FIV33" s="29"/>
      <c r="FIW33" s="29"/>
      <c r="FIX33" s="29"/>
      <c r="FIY33" s="29"/>
      <c r="FIZ33" s="29"/>
      <c r="FJA33" s="29"/>
      <c r="FJB33" s="29"/>
      <c r="FJC33" s="29"/>
      <c r="FJD33" s="29"/>
      <c r="FJE33" s="29"/>
      <c r="FJF33" s="29"/>
      <c r="FJG33" s="29"/>
      <c r="FJH33" s="29"/>
      <c r="FJI33" s="29"/>
      <c r="FJJ33" s="29"/>
      <c r="FJK33" s="29"/>
      <c r="FJL33" s="29"/>
      <c r="FJM33" s="29"/>
      <c r="FJN33" s="29"/>
      <c r="FJO33" s="29"/>
      <c r="FJP33" s="29"/>
      <c r="FJQ33" s="29"/>
      <c r="FJR33" s="29"/>
      <c r="FJS33" s="29"/>
      <c r="FJT33" s="29"/>
      <c r="FJU33" s="29"/>
      <c r="FJV33" s="29"/>
      <c r="FJW33" s="29"/>
      <c r="FJX33" s="29"/>
      <c r="FJY33" s="29"/>
      <c r="FJZ33" s="29"/>
      <c r="FKA33" s="29"/>
      <c r="FKB33" s="29"/>
      <c r="FKC33" s="29"/>
      <c r="FKD33" s="29"/>
      <c r="FKE33" s="29"/>
      <c r="FKF33" s="29"/>
      <c r="FKG33" s="29"/>
      <c r="FKH33" s="29"/>
      <c r="FKI33" s="29"/>
      <c r="FKJ33" s="29"/>
      <c r="FKK33" s="29"/>
      <c r="FKL33" s="29"/>
      <c r="FKM33" s="29"/>
      <c r="FKN33" s="29"/>
      <c r="FKO33" s="29"/>
      <c r="FKP33" s="29"/>
      <c r="FKQ33" s="29"/>
      <c r="FKR33" s="29"/>
      <c r="FKS33" s="29"/>
      <c r="FKT33" s="29"/>
      <c r="FKU33" s="29"/>
      <c r="FKV33" s="29"/>
      <c r="FKW33" s="29"/>
      <c r="FKX33" s="29"/>
      <c r="FKY33" s="29"/>
      <c r="FKZ33" s="29"/>
      <c r="FLA33" s="29"/>
      <c r="FLB33" s="29"/>
      <c r="FLC33" s="29"/>
      <c r="FLD33" s="29"/>
      <c r="FLE33" s="29"/>
      <c r="FLF33" s="29"/>
      <c r="FLG33" s="29"/>
      <c r="FLH33" s="29"/>
      <c r="FLI33" s="29"/>
      <c r="FLJ33" s="29"/>
      <c r="FLK33" s="29"/>
      <c r="FLL33" s="29"/>
      <c r="FLM33" s="29"/>
      <c r="FLN33" s="29"/>
      <c r="FLO33" s="29"/>
      <c r="FLP33" s="29"/>
      <c r="FLQ33" s="29"/>
      <c r="FLR33" s="29"/>
      <c r="FLS33" s="29"/>
      <c r="FLT33" s="29"/>
      <c r="FLU33" s="29"/>
      <c r="FLV33" s="29"/>
      <c r="FLW33" s="29"/>
      <c r="FLX33" s="29"/>
      <c r="FLY33" s="29"/>
      <c r="FLZ33" s="29"/>
      <c r="FMA33" s="29"/>
      <c r="FMB33" s="29"/>
      <c r="FMC33" s="29"/>
      <c r="FMD33" s="29"/>
      <c r="FME33" s="29"/>
      <c r="FMF33" s="29"/>
      <c r="FMG33" s="29"/>
      <c r="FMH33" s="29"/>
      <c r="FMI33" s="29"/>
      <c r="FMJ33" s="29"/>
      <c r="FMK33" s="29"/>
      <c r="FML33" s="29"/>
      <c r="FMM33" s="29"/>
      <c r="FMN33" s="29"/>
      <c r="FMO33" s="29"/>
      <c r="FMP33" s="29"/>
      <c r="FMQ33" s="29"/>
      <c r="FMR33" s="29"/>
      <c r="FMS33" s="29"/>
      <c r="FMT33" s="29"/>
      <c r="FMU33" s="29"/>
      <c r="FMV33" s="29"/>
      <c r="FMW33" s="29"/>
      <c r="FMX33" s="29"/>
      <c r="FMY33" s="29"/>
      <c r="FMZ33" s="29"/>
      <c r="FNA33" s="29"/>
      <c r="FNB33" s="29"/>
      <c r="FNC33" s="29"/>
      <c r="FND33" s="29"/>
      <c r="FNE33" s="29"/>
      <c r="FNF33" s="29"/>
      <c r="FNG33" s="29"/>
      <c r="FNH33" s="29"/>
      <c r="FNI33" s="29"/>
      <c r="FNJ33" s="29"/>
      <c r="FNK33" s="29"/>
      <c r="FNL33" s="29"/>
      <c r="FNM33" s="29"/>
      <c r="FNN33" s="29"/>
      <c r="FNO33" s="29"/>
      <c r="FNP33" s="29"/>
      <c r="FNQ33" s="29"/>
      <c r="FNR33" s="29"/>
      <c r="FNS33" s="29"/>
      <c r="FNT33" s="29"/>
      <c r="FNU33" s="29"/>
      <c r="FNV33" s="29"/>
      <c r="FNW33" s="29"/>
      <c r="FNX33" s="29"/>
      <c r="FNY33" s="29"/>
      <c r="FNZ33" s="29"/>
      <c r="FOA33" s="29"/>
      <c r="FOB33" s="29"/>
      <c r="FOC33" s="29"/>
      <c r="FOD33" s="29"/>
      <c r="FOE33" s="29"/>
      <c r="FOF33" s="29"/>
      <c r="FOG33" s="29"/>
      <c r="FOH33" s="29"/>
      <c r="FOI33" s="29"/>
      <c r="FOJ33" s="29"/>
      <c r="FOK33" s="29"/>
      <c r="FOL33" s="29"/>
      <c r="FOM33" s="29"/>
      <c r="FON33" s="29"/>
      <c r="FOO33" s="29"/>
      <c r="FOP33" s="29"/>
      <c r="FOQ33" s="29"/>
      <c r="FOR33" s="29"/>
      <c r="FOS33" s="29"/>
      <c r="FOT33" s="29"/>
      <c r="FOU33" s="29"/>
      <c r="FOV33" s="29"/>
      <c r="FOW33" s="29"/>
      <c r="FOX33" s="29"/>
      <c r="FOY33" s="29"/>
      <c r="FOZ33" s="29"/>
      <c r="FPA33" s="29"/>
      <c r="FPB33" s="29"/>
      <c r="FPC33" s="29"/>
      <c r="FPD33" s="29"/>
      <c r="FPE33" s="29"/>
      <c r="FPF33" s="29"/>
      <c r="FPG33" s="29"/>
      <c r="FPH33" s="29"/>
      <c r="FPI33" s="29"/>
      <c r="FPJ33" s="29"/>
      <c r="FPK33" s="29"/>
      <c r="FPL33" s="29"/>
      <c r="FPM33" s="29"/>
      <c r="FPN33" s="29"/>
      <c r="FPO33" s="29"/>
      <c r="FPP33" s="29"/>
      <c r="FPQ33" s="29"/>
      <c r="FPR33" s="29"/>
      <c r="FPS33" s="29"/>
      <c r="FPT33" s="29"/>
      <c r="FPU33" s="29"/>
      <c r="FPV33" s="29"/>
      <c r="FPW33" s="29"/>
      <c r="FPX33" s="29"/>
      <c r="FPY33" s="29"/>
      <c r="FPZ33" s="29"/>
      <c r="FQA33" s="29"/>
      <c r="FQB33" s="29"/>
      <c r="FQC33" s="29"/>
      <c r="FQD33" s="29"/>
      <c r="FQE33" s="29"/>
      <c r="FQF33" s="29"/>
      <c r="FQG33" s="29"/>
      <c r="FQH33" s="29"/>
      <c r="FQI33" s="29"/>
      <c r="FQJ33" s="29"/>
      <c r="FQK33" s="29"/>
      <c r="FQL33" s="29"/>
      <c r="FQM33" s="29"/>
      <c r="FQN33" s="29"/>
      <c r="FQO33" s="29"/>
      <c r="FQP33" s="29"/>
      <c r="FQQ33" s="29"/>
      <c r="FQR33" s="29"/>
      <c r="FQS33" s="29"/>
      <c r="FQT33" s="29"/>
      <c r="FQU33" s="29"/>
      <c r="FQV33" s="29"/>
      <c r="FQW33" s="29"/>
      <c r="FQX33" s="29"/>
      <c r="FQY33" s="29"/>
      <c r="FQZ33" s="29"/>
      <c r="FRA33" s="29"/>
      <c r="FRB33" s="29"/>
      <c r="FRC33" s="29"/>
      <c r="FRD33" s="29"/>
      <c r="FRE33" s="29"/>
      <c r="FRF33" s="29"/>
      <c r="FRG33" s="29"/>
      <c r="FRH33" s="29"/>
      <c r="FRI33" s="29"/>
      <c r="FRJ33" s="29"/>
      <c r="FRK33" s="29"/>
      <c r="FRL33" s="29"/>
      <c r="FRM33" s="29"/>
      <c r="FRN33" s="29"/>
      <c r="FRO33" s="29"/>
      <c r="FRP33" s="29"/>
      <c r="FRQ33" s="29"/>
      <c r="FRR33" s="29"/>
      <c r="FRS33" s="29"/>
      <c r="FRT33" s="29"/>
      <c r="FRU33" s="29"/>
      <c r="FRV33" s="29"/>
      <c r="FRW33" s="29"/>
      <c r="FRX33" s="29"/>
      <c r="FRY33" s="29"/>
      <c r="FRZ33" s="29"/>
      <c r="FSA33" s="29"/>
      <c r="FSB33" s="29"/>
      <c r="FSC33" s="29"/>
      <c r="FSD33" s="29"/>
      <c r="FSE33" s="29"/>
      <c r="FSF33" s="29"/>
      <c r="FSG33" s="29"/>
      <c r="FSH33" s="29"/>
      <c r="FSI33" s="29"/>
      <c r="FSJ33" s="29"/>
      <c r="FSK33" s="29"/>
      <c r="FSL33" s="29"/>
      <c r="FSM33" s="29"/>
      <c r="FSN33" s="29"/>
      <c r="FSO33" s="29"/>
      <c r="FSP33" s="29"/>
      <c r="FSQ33" s="29"/>
      <c r="FSR33" s="29"/>
      <c r="FSS33" s="29"/>
      <c r="FST33" s="29"/>
      <c r="FSU33" s="29"/>
      <c r="FSV33" s="29"/>
      <c r="FSW33" s="29"/>
      <c r="FSX33" s="29"/>
      <c r="FSY33" s="29"/>
      <c r="FSZ33" s="29"/>
      <c r="FTA33" s="29"/>
      <c r="FTB33" s="29"/>
      <c r="FTC33" s="29"/>
      <c r="FTD33" s="29"/>
      <c r="FTE33" s="29"/>
      <c r="FTF33" s="29"/>
      <c r="FTG33" s="29"/>
      <c r="FTH33" s="29"/>
      <c r="FTI33" s="29"/>
      <c r="FTJ33" s="29"/>
      <c r="FTK33" s="29"/>
      <c r="FTL33" s="29"/>
      <c r="FTM33" s="29"/>
      <c r="FTN33" s="29"/>
      <c r="FTO33" s="29"/>
      <c r="FTP33" s="29"/>
      <c r="FTQ33" s="29"/>
      <c r="FTR33" s="29"/>
      <c r="FTS33" s="29"/>
      <c r="FTT33" s="29"/>
      <c r="FTU33" s="29"/>
      <c r="FTV33" s="29"/>
      <c r="FTW33" s="29"/>
      <c r="FTX33" s="29"/>
      <c r="FTY33" s="29"/>
      <c r="FTZ33" s="29"/>
      <c r="FUA33" s="29"/>
      <c r="FUB33" s="29"/>
      <c r="FUC33" s="29"/>
      <c r="FUD33" s="29"/>
      <c r="FUE33" s="29"/>
      <c r="FUF33" s="29"/>
      <c r="FUG33" s="29"/>
      <c r="FUH33" s="29"/>
      <c r="FUI33" s="29"/>
      <c r="FUJ33" s="29"/>
      <c r="FUK33" s="29"/>
      <c r="FUL33" s="29"/>
      <c r="FUM33" s="29"/>
      <c r="FUN33" s="29"/>
      <c r="FUO33" s="29"/>
      <c r="FUP33" s="29"/>
      <c r="FUQ33" s="29"/>
      <c r="FUR33" s="29"/>
      <c r="FUS33" s="29"/>
      <c r="FUT33" s="29"/>
      <c r="FUU33" s="29"/>
      <c r="FUV33" s="29"/>
      <c r="FUW33" s="29"/>
      <c r="FUX33" s="29"/>
      <c r="FUY33" s="29"/>
      <c r="FUZ33" s="29"/>
      <c r="FVA33" s="29"/>
      <c r="FVB33" s="29"/>
      <c r="FVC33" s="29"/>
      <c r="FVD33" s="29"/>
      <c r="FVE33" s="29"/>
      <c r="FVF33" s="29"/>
      <c r="FVG33" s="29"/>
      <c r="FVH33" s="29"/>
      <c r="FVI33" s="29"/>
      <c r="FVJ33" s="29"/>
      <c r="FVK33" s="29"/>
      <c r="FVL33" s="29"/>
      <c r="FVM33" s="29"/>
      <c r="FVN33" s="29"/>
      <c r="FVO33" s="29"/>
      <c r="FVP33" s="29"/>
      <c r="FVQ33" s="29"/>
      <c r="FVR33" s="29"/>
      <c r="FVS33" s="29"/>
      <c r="FVT33" s="29"/>
      <c r="FVU33" s="29"/>
      <c r="FVV33" s="29"/>
      <c r="FVW33" s="29"/>
      <c r="FVX33" s="29"/>
      <c r="FVY33" s="29"/>
      <c r="FVZ33" s="29"/>
      <c r="FWA33" s="29"/>
      <c r="FWB33" s="29"/>
      <c r="FWC33" s="29"/>
      <c r="FWD33" s="29"/>
      <c r="FWE33" s="29"/>
      <c r="FWF33" s="29"/>
      <c r="FWG33" s="29"/>
      <c r="FWH33" s="29"/>
      <c r="FWI33" s="29"/>
      <c r="FWJ33" s="29"/>
      <c r="FWK33" s="29"/>
      <c r="FWL33" s="29"/>
      <c r="FWM33" s="29"/>
      <c r="FWN33" s="29"/>
      <c r="FWO33" s="29"/>
      <c r="FWP33" s="29"/>
      <c r="FWQ33" s="29"/>
      <c r="FWR33" s="29"/>
      <c r="FWS33" s="29"/>
      <c r="FWT33" s="29"/>
      <c r="FWU33" s="29"/>
      <c r="FWV33" s="29"/>
      <c r="FWW33" s="29"/>
      <c r="FWX33" s="29"/>
      <c r="FWY33" s="29"/>
      <c r="FWZ33" s="29"/>
      <c r="FXA33" s="29"/>
      <c r="FXB33" s="29"/>
      <c r="FXC33" s="29"/>
      <c r="FXD33" s="29"/>
      <c r="FXE33" s="29"/>
      <c r="FXF33" s="29"/>
      <c r="FXG33" s="29"/>
      <c r="FXH33" s="29"/>
      <c r="FXI33" s="29"/>
      <c r="FXJ33" s="29"/>
      <c r="FXK33" s="29"/>
      <c r="FXL33" s="29"/>
      <c r="FXM33" s="29"/>
      <c r="FXN33" s="29"/>
      <c r="FXO33" s="29"/>
      <c r="FXP33" s="29"/>
      <c r="FXQ33" s="29"/>
      <c r="FXR33" s="29"/>
      <c r="FXS33" s="29"/>
      <c r="FXT33" s="29"/>
      <c r="FXU33" s="29"/>
      <c r="FXV33" s="29"/>
      <c r="FXW33" s="29"/>
      <c r="FXX33" s="29"/>
      <c r="FXY33" s="29"/>
      <c r="FXZ33" s="29"/>
      <c r="FYA33" s="29"/>
      <c r="FYB33" s="29"/>
      <c r="FYC33" s="29"/>
      <c r="FYD33" s="29"/>
      <c r="FYE33" s="29"/>
      <c r="FYF33" s="29"/>
      <c r="FYG33" s="29"/>
      <c r="FYH33" s="29"/>
      <c r="FYI33" s="29"/>
      <c r="FYJ33" s="29"/>
      <c r="FYK33" s="29"/>
      <c r="FYL33" s="29"/>
      <c r="FYM33" s="29"/>
      <c r="FYN33" s="29"/>
      <c r="FYO33" s="29"/>
      <c r="FYP33" s="29"/>
      <c r="FYQ33" s="29"/>
      <c r="FYR33" s="29"/>
      <c r="FYS33" s="29"/>
      <c r="FYT33" s="29"/>
      <c r="FYU33" s="29"/>
      <c r="FYV33" s="29"/>
      <c r="FYW33" s="29"/>
      <c r="FYX33" s="29"/>
      <c r="FYY33" s="29"/>
      <c r="FYZ33" s="29"/>
      <c r="FZA33" s="29"/>
      <c r="FZB33" s="29"/>
      <c r="FZC33" s="29"/>
      <c r="FZD33" s="29"/>
      <c r="FZE33" s="29"/>
      <c r="FZF33" s="29"/>
      <c r="FZG33" s="29"/>
      <c r="FZH33" s="29"/>
      <c r="FZI33" s="29"/>
      <c r="FZJ33" s="29"/>
      <c r="FZK33" s="29"/>
      <c r="FZL33" s="29"/>
      <c r="FZM33" s="29"/>
      <c r="FZN33" s="29"/>
      <c r="FZO33" s="29"/>
      <c r="FZP33" s="29"/>
      <c r="FZQ33" s="29"/>
      <c r="FZR33" s="29"/>
      <c r="FZS33" s="29"/>
      <c r="FZT33" s="29"/>
      <c r="FZU33" s="29"/>
      <c r="FZV33" s="29"/>
      <c r="FZW33" s="29"/>
      <c r="FZX33" s="29"/>
      <c r="FZY33" s="29"/>
      <c r="FZZ33" s="29"/>
      <c r="GAA33" s="29"/>
      <c r="GAB33" s="29"/>
      <c r="GAC33" s="29"/>
      <c r="GAD33" s="29"/>
      <c r="GAE33" s="29"/>
      <c r="GAF33" s="29"/>
      <c r="GAG33" s="29"/>
      <c r="GAH33" s="29"/>
      <c r="GAI33" s="29"/>
      <c r="GAJ33" s="29"/>
      <c r="GAK33" s="29"/>
      <c r="GAL33" s="29"/>
      <c r="GAM33" s="29"/>
      <c r="GAN33" s="29"/>
      <c r="GAO33" s="29"/>
      <c r="GAP33" s="29"/>
      <c r="GAQ33" s="29"/>
      <c r="GAR33" s="29"/>
      <c r="GAS33" s="29"/>
      <c r="GAT33" s="29"/>
      <c r="GAU33" s="29"/>
      <c r="GAV33" s="29"/>
      <c r="GAW33" s="29"/>
      <c r="GAX33" s="29"/>
      <c r="GAY33" s="29"/>
      <c r="GAZ33" s="29"/>
      <c r="GBA33" s="29"/>
      <c r="GBB33" s="29"/>
      <c r="GBC33" s="29"/>
      <c r="GBD33" s="29"/>
      <c r="GBE33" s="29"/>
      <c r="GBF33" s="29"/>
      <c r="GBG33" s="29"/>
      <c r="GBH33" s="29"/>
      <c r="GBI33" s="29"/>
      <c r="GBJ33" s="29"/>
      <c r="GBK33" s="29"/>
      <c r="GBL33" s="29"/>
      <c r="GBM33" s="29"/>
      <c r="GBN33" s="29"/>
      <c r="GBO33" s="29"/>
      <c r="GBP33" s="29"/>
      <c r="GBQ33" s="29"/>
      <c r="GBR33" s="29"/>
      <c r="GBS33" s="29"/>
      <c r="GBT33" s="29"/>
      <c r="GBU33" s="29"/>
      <c r="GBV33" s="29"/>
      <c r="GBW33" s="29"/>
      <c r="GBX33" s="29"/>
      <c r="GBY33" s="29"/>
      <c r="GBZ33" s="29"/>
      <c r="GCA33" s="29"/>
      <c r="GCB33" s="29"/>
      <c r="GCC33" s="29"/>
      <c r="GCD33" s="29"/>
      <c r="GCE33" s="29"/>
      <c r="GCF33" s="29"/>
      <c r="GCG33" s="29"/>
      <c r="GCH33" s="29"/>
      <c r="GCI33" s="29"/>
      <c r="GCJ33" s="29"/>
      <c r="GCK33" s="29"/>
      <c r="GCL33" s="29"/>
      <c r="GCM33" s="29"/>
      <c r="GCN33" s="29"/>
      <c r="GCO33" s="29"/>
      <c r="GCP33" s="29"/>
      <c r="GCQ33" s="29"/>
      <c r="GCR33" s="29"/>
      <c r="GCS33" s="29"/>
      <c r="GCT33" s="29"/>
      <c r="GCU33" s="29"/>
      <c r="GCV33" s="29"/>
      <c r="GCW33" s="29"/>
      <c r="GCX33" s="29"/>
      <c r="GCY33" s="29"/>
      <c r="GCZ33" s="29"/>
      <c r="GDA33" s="29"/>
      <c r="GDB33" s="29"/>
      <c r="GDC33" s="29"/>
      <c r="GDD33" s="29"/>
      <c r="GDE33" s="29"/>
      <c r="GDF33" s="29"/>
      <c r="GDG33" s="29"/>
      <c r="GDH33" s="29"/>
      <c r="GDI33" s="29"/>
      <c r="GDJ33" s="29"/>
      <c r="GDK33" s="29"/>
      <c r="GDL33" s="29"/>
      <c r="GDM33" s="29"/>
      <c r="GDN33" s="29"/>
      <c r="GDO33" s="29"/>
      <c r="GDP33" s="29"/>
      <c r="GDQ33" s="29"/>
      <c r="GDR33" s="29"/>
      <c r="GDS33" s="29"/>
      <c r="GDT33" s="29"/>
      <c r="GDU33" s="29"/>
      <c r="GDV33" s="29"/>
      <c r="GDW33" s="29"/>
      <c r="GDX33" s="29"/>
      <c r="GDY33" s="29"/>
      <c r="GDZ33" s="29"/>
      <c r="GEA33" s="29"/>
      <c r="GEB33" s="29"/>
      <c r="GEC33" s="29"/>
      <c r="GED33" s="29"/>
      <c r="GEE33" s="29"/>
      <c r="GEF33" s="29"/>
      <c r="GEG33" s="29"/>
      <c r="GEH33" s="29"/>
      <c r="GEI33" s="29"/>
      <c r="GEJ33" s="29"/>
      <c r="GEK33" s="29"/>
      <c r="GEL33" s="29"/>
      <c r="GEM33" s="29"/>
      <c r="GEN33" s="29"/>
      <c r="GEO33" s="29"/>
      <c r="GEP33" s="29"/>
      <c r="GEQ33" s="29"/>
      <c r="GER33" s="29"/>
      <c r="GES33" s="29"/>
      <c r="GET33" s="29"/>
      <c r="GEU33" s="29"/>
      <c r="GEV33" s="29"/>
      <c r="GEW33" s="29"/>
      <c r="GEX33" s="29"/>
      <c r="GEY33" s="29"/>
      <c r="GEZ33" s="29"/>
      <c r="GFA33" s="29"/>
      <c r="GFB33" s="29"/>
      <c r="GFC33" s="29"/>
      <c r="GFD33" s="29"/>
      <c r="GFE33" s="29"/>
      <c r="GFF33" s="29"/>
      <c r="GFG33" s="29"/>
      <c r="GFH33" s="29"/>
      <c r="GFI33" s="29"/>
      <c r="GFJ33" s="29"/>
      <c r="GFK33" s="29"/>
      <c r="GFL33" s="29"/>
      <c r="GFM33" s="29"/>
      <c r="GFN33" s="29"/>
      <c r="GFO33" s="29"/>
      <c r="GFP33" s="29"/>
      <c r="GFQ33" s="29"/>
      <c r="GFR33" s="29"/>
      <c r="GFS33" s="29"/>
      <c r="GFT33" s="29"/>
      <c r="GFU33" s="29"/>
      <c r="GFV33" s="29"/>
      <c r="GFW33" s="29"/>
      <c r="GFX33" s="29"/>
      <c r="GFY33" s="29"/>
      <c r="GFZ33" s="29"/>
      <c r="GGA33" s="29"/>
      <c r="GGB33" s="29"/>
      <c r="GGC33" s="29"/>
      <c r="GGD33" s="29"/>
      <c r="GGE33" s="29"/>
      <c r="GGF33" s="29"/>
      <c r="GGG33" s="29"/>
      <c r="GGH33" s="29"/>
      <c r="GGI33" s="29"/>
      <c r="GGJ33" s="29"/>
      <c r="GGK33" s="29"/>
      <c r="GGL33" s="29"/>
      <c r="GGM33" s="29"/>
      <c r="GGN33" s="29"/>
      <c r="GGO33" s="29"/>
      <c r="GGP33" s="29"/>
      <c r="GGQ33" s="29"/>
      <c r="GGR33" s="29"/>
      <c r="GGS33" s="29"/>
      <c r="GGT33" s="29"/>
      <c r="GGU33" s="29"/>
      <c r="GGV33" s="29"/>
      <c r="GGW33" s="29"/>
      <c r="GGX33" s="29"/>
      <c r="GGY33" s="29"/>
      <c r="GGZ33" s="29"/>
      <c r="GHA33" s="29"/>
      <c r="GHB33" s="29"/>
      <c r="GHC33" s="29"/>
      <c r="GHD33" s="29"/>
      <c r="GHE33" s="29"/>
      <c r="GHF33" s="29"/>
      <c r="GHG33" s="29"/>
      <c r="GHH33" s="29"/>
      <c r="GHI33" s="29"/>
      <c r="GHJ33" s="29"/>
      <c r="GHK33" s="29"/>
      <c r="GHL33" s="29"/>
      <c r="GHM33" s="29"/>
      <c r="GHN33" s="29"/>
      <c r="GHO33" s="29"/>
      <c r="GHP33" s="29"/>
      <c r="GHQ33" s="29"/>
      <c r="GHR33" s="29"/>
      <c r="GHS33" s="29"/>
      <c r="GHT33" s="29"/>
      <c r="GHU33" s="29"/>
      <c r="GHV33" s="29"/>
      <c r="GHW33" s="29"/>
      <c r="GHX33" s="29"/>
      <c r="GHY33" s="29"/>
      <c r="GHZ33" s="29"/>
      <c r="GIA33" s="29"/>
      <c r="GIB33" s="29"/>
      <c r="GIC33" s="29"/>
      <c r="GID33" s="29"/>
      <c r="GIE33" s="29"/>
      <c r="GIF33" s="29"/>
      <c r="GIG33" s="29"/>
      <c r="GIH33" s="29"/>
      <c r="GII33" s="29"/>
      <c r="GIJ33" s="29"/>
      <c r="GIK33" s="29"/>
      <c r="GIL33" s="29"/>
      <c r="GIM33" s="29"/>
      <c r="GIN33" s="29"/>
      <c r="GIO33" s="29"/>
      <c r="GIP33" s="29"/>
      <c r="GIQ33" s="29"/>
      <c r="GIR33" s="29"/>
      <c r="GIS33" s="29"/>
      <c r="GIT33" s="29"/>
      <c r="GIU33" s="29"/>
      <c r="GIV33" s="29"/>
      <c r="GIW33" s="29"/>
      <c r="GIX33" s="29"/>
      <c r="GIY33" s="29"/>
      <c r="GIZ33" s="29"/>
      <c r="GJA33" s="29"/>
      <c r="GJB33" s="29"/>
      <c r="GJC33" s="29"/>
      <c r="GJD33" s="29"/>
      <c r="GJE33" s="29"/>
      <c r="GJF33" s="29"/>
      <c r="GJG33" s="29"/>
      <c r="GJH33" s="29"/>
      <c r="GJI33" s="29"/>
      <c r="GJJ33" s="29"/>
      <c r="GJK33" s="29"/>
      <c r="GJL33" s="29"/>
      <c r="GJM33" s="29"/>
      <c r="GJN33" s="29"/>
      <c r="GJO33" s="29"/>
      <c r="GJP33" s="29"/>
      <c r="GJQ33" s="29"/>
      <c r="GJR33" s="29"/>
      <c r="GJS33" s="29"/>
      <c r="GJT33" s="29"/>
      <c r="GJU33" s="29"/>
      <c r="GJV33" s="29"/>
      <c r="GJW33" s="29"/>
      <c r="GJX33" s="29"/>
      <c r="GJY33" s="29"/>
      <c r="GJZ33" s="29"/>
      <c r="GKA33" s="29"/>
      <c r="GKB33" s="29"/>
      <c r="GKC33" s="29"/>
      <c r="GKD33" s="29"/>
      <c r="GKE33" s="29"/>
      <c r="GKF33" s="29"/>
      <c r="GKG33" s="29"/>
      <c r="GKH33" s="29"/>
      <c r="GKI33" s="29"/>
      <c r="GKJ33" s="29"/>
      <c r="GKK33" s="29"/>
      <c r="GKL33" s="29"/>
      <c r="GKM33" s="29"/>
      <c r="GKN33" s="29"/>
      <c r="GKO33" s="29"/>
      <c r="GKP33" s="29"/>
      <c r="GKQ33" s="29"/>
      <c r="GKR33" s="29"/>
      <c r="GKS33" s="29"/>
      <c r="GKT33" s="29"/>
      <c r="GKU33" s="29"/>
      <c r="GKV33" s="29"/>
      <c r="GKW33" s="29"/>
      <c r="GKX33" s="29"/>
      <c r="GKY33" s="29"/>
      <c r="GKZ33" s="29"/>
      <c r="GLA33" s="29"/>
      <c r="GLB33" s="29"/>
      <c r="GLC33" s="29"/>
      <c r="GLD33" s="29"/>
      <c r="GLE33" s="29"/>
      <c r="GLF33" s="29"/>
      <c r="GLG33" s="29"/>
      <c r="GLH33" s="29"/>
      <c r="GLI33" s="29"/>
      <c r="GLJ33" s="29"/>
      <c r="GLK33" s="29"/>
      <c r="GLL33" s="29"/>
      <c r="GLM33" s="29"/>
      <c r="GLN33" s="29"/>
      <c r="GLO33" s="29"/>
      <c r="GLP33" s="29"/>
      <c r="GLQ33" s="29"/>
      <c r="GLR33" s="29"/>
      <c r="GLS33" s="29"/>
      <c r="GLT33" s="29"/>
      <c r="GLU33" s="29"/>
      <c r="GLV33" s="29"/>
      <c r="GLW33" s="29"/>
      <c r="GLX33" s="29"/>
      <c r="GLY33" s="29"/>
      <c r="GLZ33" s="29"/>
      <c r="GMA33" s="29"/>
      <c r="GMB33" s="29"/>
      <c r="GMC33" s="29"/>
      <c r="GMD33" s="29"/>
      <c r="GME33" s="29"/>
      <c r="GMF33" s="29"/>
      <c r="GMG33" s="29"/>
      <c r="GMH33" s="29"/>
      <c r="GMI33" s="29"/>
      <c r="GMJ33" s="29"/>
      <c r="GMK33" s="29"/>
      <c r="GML33" s="29"/>
      <c r="GMM33" s="29"/>
      <c r="GMN33" s="29"/>
      <c r="GMO33" s="29"/>
      <c r="GMP33" s="29"/>
      <c r="GMQ33" s="29"/>
      <c r="GMR33" s="29"/>
      <c r="GMS33" s="29"/>
      <c r="GMT33" s="29"/>
      <c r="GMU33" s="29"/>
      <c r="GMV33" s="29"/>
      <c r="GMW33" s="29"/>
      <c r="GMX33" s="29"/>
      <c r="GMY33" s="29"/>
      <c r="GMZ33" s="29"/>
      <c r="GNA33" s="29"/>
      <c r="GNB33" s="29"/>
      <c r="GNC33" s="29"/>
      <c r="GND33" s="29"/>
      <c r="GNE33" s="29"/>
      <c r="GNF33" s="29"/>
      <c r="GNG33" s="29"/>
      <c r="GNH33" s="29"/>
      <c r="GNI33" s="29"/>
      <c r="GNJ33" s="29"/>
      <c r="GNK33" s="29"/>
      <c r="GNL33" s="29"/>
      <c r="GNM33" s="29"/>
      <c r="GNN33" s="29"/>
      <c r="GNO33" s="29"/>
      <c r="GNP33" s="29"/>
      <c r="GNQ33" s="29"/>
      <c r="GNR33" s="29"/>
      <c r="GNS33" s="29"/>
      <c r="GNT33" s="29"/>
      <c r="GNU33" s="29"/>
      <c r="GNV33" s="29"/>
      <c r="GNW33" s="29"/>
      <c r="GNX33" s="29"/>
      <c r="GNY33" s="29"/>
      <c r="GNZ33" s="29"/>
      <c r="GOA33" s="29"/>
      <c r="GOB33" s="29"/>
      <c r="GOC33" s="29"/>
      <c r="GOD33" s="29"/>
      <c r="GOE33" s="29"/>
      <c r="GOF33" s="29"/>
      <c r="GOG33" s="29"/>
      <c r="GOH33" s="29"/>
      <c r="GOI33" s="29"/>
      <c r="GOJ33" s="29"/>
      <c r="GOK33" s="29"/>
      <c r="GOL33" s="29"/>
      <c r="GOM33" s="29"/>
      <c r="GON33" s="29"/>
      <c r="GOO33" s="29"/>
      <c r="GOP33" s="29"/>
      <c r="GOQ33" s="29"/>
      <c r="GOR33" s="29"/>
      <c r="GOS33" s="29"/>
      <c r="GOT33" s="29"/>
      <c r="GOU33" s="29"/>
      <c r="GOV33" s="29"/>
      <c r="GOW33" s="29"/>
      <c r="GOX33" s="29"/>
      <c r="GOY33" s="29"/>
      <c r="GOZ33" s="29"/>
      <c r="GPA33" s="29"/>
      <c r="GPB33" s="29"/>
      <c r="GPC33" s="29"/>
      <c r="GPD33" s="29"/>
      <c r="GPE33" s="29"/>
      <c r="GPF33" s="29"/>
      <c r="GPG33" s="29"/>
      <c r="GPH33" s="29"/>
      <c r="GPI33" s="29"/>
      <c r="GPJ33" s="29"/>
      <c r="GPK33" s="29"/>
      <c r="GPL33" s="29"/>
      <c r="GPM33" s="29"/>
      <c r="GPN33" s="29"/>
      <c r="GPO33" s="29"/>
      <c r="GPP33" s="29"/>
      <c r="GPQ33" s="29"/>
      <c r="GPR33" s="29"/>
      <c r="GPS33" s="29"/>
      <c r="GPT33" s="29"/>
      <c r="GPU33" s="29"/>
      <c r="GPV33" s="29"/>
      <c r="GPW33" s="29"/>
      <c r="GPX33" s="29"/>
      <c r="GPY33" s="29"/>
      <c r="GPZ33" s="29"/>
      <c r="GQA33" s="29"/>
      <c r="GQB33" s="29"/>
      <c r="GQC33" s="29"/>
      <c r="GQD33" s="29"/>
      <c r="GQE33" s="29"/>
      <c r="GQF33" s="29"/>
      <c r="GQG33" s="29"/>
      <c r="GQH33" s="29"/>
      <c r="GQI33" s="29"/>
      <c r="GQJ33" s="29"/>
      <c r="GQK33" s="29"/>
      <c r="GQL33" s="29"/>
      <c r="GQM33" s="29"/>
      <c r="GQN33" s="29"/>
      <c r="GQO33" s="29"/>
      <c r="GQP33" s="29"/>
      <c r="GQQ33" s="29"/>
      <c r="GQR33" s="29"/>
      <c r="GQS33" s="29"/>
      <c r="GQT33" s="29"/>
      <c r="GQU33" s="29"/>
      <c r="GQV33" s="29"/>
      <c r="GQW33" s="29"/>
      <c r="GQX33" s="29"/>
      <c r="GQY33" s="29"/>
      <c r="GQZ33" s="29"/>
      <c r="GRA33" s="29"/>
      <c r="GRB33" s="29"/>
      <c r="GRC33" s="29"/>
      <c r="GRD33" s="29"/>
      <c r="GRE33" s="29"/>
      <c r="GRF33" s="29"/>
      <c r="GRG33" s="29"/>
      <c r="GRH33" s="29"/>
      <c r="GRI33" s="29"/>
      <c r="GRJ33" s="29"/>
      <c r="GRK33" s="29"/>
      <c r="GRL33" s="29"/>
      <c r="GRM33" s="29"/>
      <c r="GRN33" s="29"/>
      <c r="GRO33" s="29"/>
      <c r="GRP33" s="29"/>
      <c r="GRQ33" s="29"/>
      <c r="GRR33" s="29"/>
      <c r="GRS33" s="29"/>
      <c r="GRT33" s="29"/>
      <c r="GRU33" s="29"/>
      <c r="GRV33" s="29"/>
      <c r="GRW33" s="29"/>
      <c r="GRX33" s="29"/>
      <c r="GRY33" s="29"/>
      <c r="GRZ33" s="29"/>
      <c r="GSA33" s="29"/>
      <c r="GSB33" s="29"/>
      <c r="GSC33" s="29"/>
      <c r="GSD33" s="29"/>
      <c r="GSE33" s="29"/>
      <c r="GSF33" s="29"/>
      <c r="GSG33" s="29"/>
      <c r="GSH33" s="29"/>
      <c r="GSI33" s="29"/>
      <c r="GSJ33" s="29"/>
      <c r="GSK33" s="29"/>
      <c r="GSL33" s="29"/>
      <c r="GSM33" s="29"/>
      <c r="GSN33" s="29"/>
      <c r="GSO33" s="29"/>
      <c r="GSP33" s="29"/>
      <c r="GSQ33" s="29"/>
      <c r="GSR33" s="29"/>
      <c r="GSS33" s="29"/>
      <c r="GST33" s="29"/>
      <c r="GSU33" s="29"/>
      <c r="GSV33" s="29"/>
      <c r="GSW33" s="29"/>
      <c r="GSX33" s="29"/>
      <c r="GSY33" s="29"/>
      <c r="GSZ33" s="29"/>
      <c r="GTA33" s="29"/>
      <c r="GTB33" s="29"/>
      <c r="GTC33" s="29"/>
      <c r="GTD33" s="29"/>
      <c r="GTE33" s="29"/>
      <c r="GTF33" s="29"/>
      <c r="GTG33" s="29"/>
      <c r="GTH33" s="29"/>
      <c r="GTI33" s="29"/>
      <c r="GTJ33" s="29"/>
      <c r="GTK33" s="29"/>
      <c r="GTL33" s="29"/>
      <c r="GTM33" s="29"/>
      <c r="GTN33" s="29"/>
      <c r="GTO33" s="29"/>
      <c r="GTP33" s="29"/>
      <c r="GTQ33" s="29"/>
      <c r="GTR33" s="29"/>
      <c r="GTS33" s="29"/>
      <c r="GTT33" s="29"/>
      <c r="GTU33" s="29"/>
      <c r="GTV33" s="29"/>
      <c r="GTW33" s="29"/>
      <c r="GTX33" s="29"/>
      <c r="GTY33" s="29"/>
      <c r="GTZ33" s="29"/>
      <c r="GUA33" s="29"/>
      <c r="GUB33" s="29"/>
      <c r="GUC33" s="29"/>
      <c r="GUD33" s="29"/>
      <c r="GUE33" s="29"/>
      <c r="GUF33" s="29"/>
      <c r="GUG33" s="29"/>
      <c r="GUH33" s="29"/>
      <c r="GUI33" s="29"/>
      <c r="GUJ33" s="29"/>
      <c r="GUK33" s="29"/>
      <c r="GUL33" s="29"/>
      <c r="GUM33" s="29"/>
      <c r="GUN33" s="29"/>
      <c r="GUO33" s="29"/>
      <c r="GUP33" s="29"/>
      <c r="GUQ33" s="29"/>
      <c r="GUR33" s="29"/>
      <c r="GUS33" s="29"/>
      <c r="GUT33" s="29"/>
      <c r="GUU33" s="29"/>
      <c r="GUV33" s="29"/>
      <c r="GUW33" s="29"/>
      <c r="GUX33" s="29"/>
      <c r="GUY33" s="29"/>
      <c r="GUZ33" s="29"/>
      <c r="GVA33" s="29"/>
      <c r="GVB33" s="29"/>
      <c r="GVC33" s="29"/>
      <c r="GVD33" s="29"/>
      <c r="GVE33" s="29"/>
      <c r="GVF33" s="29"/>
      <c r="GVG33" s="29"/>
      <c r="GVH33" s="29"/>
      <c r="GVI33" s="29"/>
      <c r="GVJ33" s="29"/>
      <c r="GVK33" s="29"/>
      <c r="GVL33" s="29"/>
      <c r="GVM33" s="29"/>
      <c r="GVN33" s="29"/>
      <c r="GVO33" s="29"/>
      <c r="GVP33" s="29"/>
      <c r="GVQ33" s="29"/>
      <c r="GVR33" s="29"/>
      <c r="GVS33" s="29"/>
      <c r="GVT33" s="29"/>
      <c r="GVU33" s="29"/>
      <c r="GVV33" s="29"/>
      <c r="GVW33" s="29"/>
      <c r="GVX33" s="29"/>
      <c r="GVY33" s="29"/>
      <c r="GVZ33" s="29"/>
      <c r="GWA33" s="29"/>
      <c r="GWB33" s="29"/>
      <c r="GWC33" s="29"/>
      <c r="GWD33" s="29"/>
      <c r="GWE33" s="29"/>
      <c r="GWF33" s="29"/>
      <c r="GWG33" s="29"/>
      <c r="GWH33" s="29"/>
      <c r="GWI33" s="29"/>
      <c r="GWJ33" s="29"/>
      <c r="GWK33" s="29"/>
      <c r="GWL33" s="29"/>
      <c r="GWM33" s="29"/>
      <c r="GWN33" s="29"/>
      <c r="GWO33" s="29"/>
      <c r="GWP33" s="29"/>
      <c r="GWQ33" s="29"/>
      <c r="GWR33" s="29"/>
      <c r="GWS33" s="29"/>
      <c r="GWT33" s="29"/>
      <c r="GWU33" s="29"/>
      <c r="GWV33" s="29"/>
      <c r="GWW33" s="29"/>
      <c r="GWX33" s="29"/>
      <c r="GWY33" s="29"/>
      <c r="GWZ33" s="29"/>
      <c r="GXA33" s="29"/>
      <c r="GXB33" s="29"/>
      <c r="GXC33" s="29"/>
      <c r="GXD33" s="29"/>
      <c r="GXE33" s="29"/>
      <c r="GXF33" s="29"/>
      <c r="GXG33" s="29"/>
      <c r="GXH33" s="29"/>
      <c r="GXI33" s="29"/>
      <c r="GXJ33" s="29"/>
      <c r="GXK33" s="29"/>
      <c r="GXL33" s="29"/>
      <c r="GXM33" s="29"/>
      <c r="GXN33" s="29"/>
      <c r="GXO33" s="29"/>
      <c r="GXP33" s="29"/>
      <c r="GXQ33" s="29"/>
      <c r="GXR33" s="29"/>
      <c r="GXS33" s="29"/>
      <c r="GXT33" s="29"/>
      <c r="GXU33" s="29"/>
      <c r="GXV33" s="29"/>
      <c r="GXW33" s="29"/>
      <c r="GXX33" s="29"/>
      <c r="GXY33" s="29"/>
      <c r="GXZ33" s="29"/>
      <c r="GYA33" s="29"/>
      <c r="GYB33" s="29"/>
      <c r="GYC33" s="29"/>
      <c r="GYD33" s="29"/>
      <c r="GYE33" s="29"/>
      <c r="GYF33" s="29"/>
      <c r="GYG33" s="29"/>
      <c r="GYH33" s="29"/>
      <c r="GYI33" s="29"/>
      <c r="GYJ33" s="29"/>
      <c r="GYK33" s="29"/>
      <c r="GYL33" s="29"/>
      <c r="GYM33" s="29"/>
      <c r="GYN33" s="29"/>
      <c r="GYO33" s="29"/>
      <c r="GYP33" s="29"/>
      <c r="GYQ33" s="29"/>
      <c r="GYR33" s="29"/>
      <c r="GYS33" s="29"/>
      <c r="GYT33" s="29"/>
      <c r="GYU33" s="29"/>
      <c r="GYV33" s="29"/>
      <c r="GYW33" s="29"/>
      <c r="GYX33" s="29"/>
      <c r="GYY33" s="29"/>
      <c r="GYZ33" s="29"/>
      <c r="GZA33" s="29"/>
      <c r="GZB33" s="29"/>
      <c r="GZC33" s="29"/>
      <c r="GZD33" s="29"/>
      <c r="GZE33" s="29"/>
      <c r="GZF33" s="29"/>
      <c r="GZG33" s="29"/>
      <c r="GZH33" s="29"/>
      <c r="GZI33" s="29"/>
      <c r="GZJ33" s="29"/>
      <c r="GZK33" s="29"/>
      <c r="GZL33" s="29"/>
      <c r="GZM33" s="29"/>
      <c r="GZN33" s="29"/>
      <c r="GZO33" s="29"/>
      <c r="GZP33" s="29"/>
      <c r="GZQ33" s="29"/>
      <c r="GZR33" s="29"/>
      <c r="GZS33" s="29"/>
      <c r="GZT33" s="29"/>
      <c r="GZU33" s="29"/>
      <c r="GZV33" s="29"/>
      <c r="GZW33" s="29"/>
      <c r="GZX33" s="29"/>
      <c r="GZY33" s="29"/>
      <c r="GZZ33" s="29"/>
      <c r="HAA33" s="29"/>
      <c r="HAB33" s="29"/>
      <c r="HAC33" s="29"/>
      <c r="HAD33" s="29"/>
      <c r="HAE33" s="29"/>
      <c r="HAF33" s="29"/>
      <c r="HAG33" s="29"/>
      <c r="HAH33" s="29"/>
      <c r="HAI33" s="29"/>
      <c r="HAJ33" s="29"/>
      <c r="HAK33" s="29"/>
      <c r="HAL33" s="29"/>
      <c r="HAM33" s="29"/>
      <c r="HAN33" s="29"/>
      <c r="HAO33" s="29"/>
      <c r="HAP33" s="29"/>
      <c r="HAQ33" s="29"/>
      <c r="HAR33" s="29"/>
      <c r="HAS33" s="29"/>
      <c r="HAT33" s="29"/>
      <c r="HAU33" s="29"/>
      <c r="HAV33" s="29"/>
      <c r="HAW33" s="29"/>
      <c r="HAX33" s="29"/>
      <c r="HAY33" s="29"/>
      <c r="HAZ33" s="29"/>
      <c r="HBA33" s="29"/>
      <c r="HBB33" s="29"/>
      <c r="HBC33" s="29"/>
      <c r="HBD33" s="29"/>
      <c r="HBE33" s="29"/>
      <c r="HBF33" s="29"/>
      <c r="HBG33" s="29"/>
      <c r="HBH33" s="29"/>
      <c r="HBI33" s="29"/>
      <c r="HBJ33" s="29"/>
      <c r="HBK33" s="29"/>
      <c r="HBL33" s="29"/>
      <c r="HBM33" s="29"/>
      <c r="HBN33" s="29"/>
      <c r="HBO33" s="29"/>
      <c r="HBP33" s="29"/>
      <c r="HBQ33" s="29"/>
      <c r="HBR33" s="29"/>
      <c r="HBS33" s="29"/>
      <c r="HBT33" s="29"/>
      <c r="HBU33" s="29"/>
      <c r="HBV33" s="29"/>
      <c r="HBW33" s="29"/>
      <c r="HBX33" s="29"/>
      <c r="HBY33" s="29"/>
      <c r="HBZ33" s="29"/>
      <c r="HCA33" s="29"/>
      <c r="HCB33" s="29"/>
      <c r="HCC33" s="29"/>
      <c r="HCD33" s="29"/>
      <c r="HCE33" s="29"/>
      <c r="HCF33" s="29"/>
      <c r="HCG33" s="29"/>
      <c r="HCH33" s="29"/>
      <c r="HCI33" s="29"/>
      <c r="HCJ33" s="29"/>
      <c r="HCK33" s="29"/>
      <c r="HCL33" s="29"/>
      <c r="HCM33" s="29"/>
      <c r="HCN33" s="29"/>
      <c r="HCO33" s="29"/>
      <c r="HCP33" s="29"/>
      <c r="HCQ33" s="29"/>
      <c r="HCR33" s="29"/>
      <c r="HCS33" s="29"/>
      <c r="HCT33" s="29"/>
      <c r="HCU33" s="29"/>
      <c r="HCV33" s="29"/>
      <c r="HCW33" s="29"/>
      <c r="HCX33" s="29"/>
      <c r="HCY33" s="29"/>
      <c r="HCZ33" s="29"/>
      <c r="HDA33" s="29"/>
      <c r="HDB33" s="29"/>
      <c r="HDC33" s="29"/>
      <c r="HDD33" s="29"/>
      <c r="HDE33" s="29"/>
      <c r="HDF33" s="29"/>
      <c r="HDG33" s="29"/>
      <c r="HDH33" s="29"/>
      <c r="HDI33" s="29"/>
      <c r="HDJ33" s="29"/>
      <c r="HDK33" s="29"/>
      <c r="HDL33" s="29"/>
      <c r="HDM33" s="29"/>
      <c r="HDN33" s="29"/>
      <c r="HDO33" s="29"/>
      <c r="HDP33" s="29"/>
      <c r="HDQ33" s="29"/>
      <c r="HDR33" s="29"/>
      <c r="HDS33" s="29"/>
      <c r="HDT33" s="29"/>
      <c r="HDU33" s="29"/>
      <c r="HDV33" s="29"/>
      <c r="HDW33" s="29"/>
      <c r="HDX33" s="29"/>
      <c r="HDY33" s="29"/>
      <c r="HDZ33" s="29"/>
      <c r="HEA33" s="29"/>
      <c r="HEB33" s="29"/>
      <c r="HEC33" s="29"/>
      <c r="HED33" s="29"/>
      <c r="HEE33" s="29"/>
      <c r="HEF33" s="29"/>
      <c r="HEG33" s="29"/>
      <c r="HEH33" s="29"/>
      <c r="HEI33" s="29"/>
      <c r="HEJ33" s="29"/>
      <c r="HEK33" s="29"/>
      <c r="HEL33" s="29"/>
      <c r="HEM33" s="29"/>
      <c r="HEN33" s="29"/>
      <c r="HEO33" s="29"/>
      <c r="HEP33" s="29"/>
      <c r="HEQ33" s="29"/>
      <c r="HER33" s="29"/>
      <c r="HES33" s="29"/>
      <c r="HET33" s="29"/>
      <c r="HEU33" s="29"/>
      <c r="HEV33" s="29"/>
      <c r="HEW33" s="29"/>
      <c r="HEX33" s="29"/>
      <c r="HEY33" s="29"/>
      <c r="HEZ33" s="29"/>
      <c r="HFA33" s="29"/>
      <c r="HFB33" s="29"/>
      <c r="HFC33" s="29"/>
      <c r="HFD33" s="29"/>
      <c r="HFE33" s="29"/>
      <c r="HFF33" s="29"/>
      <c r="HFG33" s="29"/>
      <c r="HFH33" s="29"/>
      <c r="HFI33" s="29"/>
      <c r="HFJ33" s="29"/>
      <c r="HFK33" s="29"/>
      <c r="HFL33" s="29"/>
      <c r="HFM33" s="29"/>
      <c r="HFN33" s="29"/>
      <c r="HFO33" s="29"/>
      <c r="HFP33" s="29"/>
      <c r="HFQ33" s="29"/>
      <c r="HFR33" s="29"/>
      <c r="HFS33" s="29"/>
      <c r="HFT33" s="29"/>
      <c r="HFU33" s="29"/>
      <c r="HFV33" s="29"/>
      <c r="HFW33" s="29"/>
      <c r="HFX33" s="29"/>
      <c r="HFY33" s="29"/>
      <c r="HFZ33" s="29"/>
      <c r="HGA33" s="29"/>
      <c r="HGB33" s="29"/>
      <c r="HGC33" s="29"/>
      <c r="HGD33" s="29"/>
      <c r="HGE33" s="29"/>
      <c r="HGF33" s="29"/>
      <c r="HGG33" s="29"/>
      <c r="HGH33" s="29"/>
      <c r="HGI33" s="29"/>
      <c r="HGJ33" s="29"/>
      <c r="HGK33" s="29"/>
      <c r="HGL33" s="29"/>
      <c r="HGM33" s="29"/>
      <c r="HGN33" s="29"/>
      <c r="HGO33" s="29"/>
      <c r="HGP33" s="29"/>
      <c r="HGQ33" s="29"/>
      <c r="HGR33" s="29"/>
      <c r="HGS33" s="29"/>
      <c r="HGT33" s="29"/>
      <c r="HGU33" s="29"/>
      <c r="HGV33" s="29"/>
      <c r="HGW33" s="29"/>
      <c r="HGX33" s="29"/>
      <c r="HGY33" s="29"/>
      <c r="HGZ33" s="29"/>
      <c r="HHA33" s="29"/>
      <c r="HHB33" s="29"/>
      <c r="HHC33" s="29"/>
      <c r="HHD33" s="29"/>
      <c r="HHE33" s="29"/>
      <c r="HHF33" s="29"/>
      <c r="HHG33" s="29"/>
      <c r="HHH33" s="29"/>
      <c r="HHI33" s="29"/>
      <c r="HHJ33" s="29"/>
      <c r="HHK33" s="29"/>
      <c r="HHL33" s="29"/>
      <c r="HHM33" s="29"/>
      <c r="HHN33" s="29"/>
      <c r="HHO33" s="29"/>
      <c r="HHP33" s="29"/>
      <c r="HHQ33" s="29"/>
      <c r="HHR33" s="29"/>
      <c r="HHS33" s="29"/>
      <c r="HHT33" s="29"/>
      <c r="HHU33" s="29"/>
      <c r="HHV33" s="29"/>
      <c r="HHW33" s="29"/>
      <c r="HHX33" s="29"/>
      <c r="HHY33" s="29"/>
      <c r="HHZ33" s="29"/>
      <c r="HIA33" s="29"/>
      <c r="HIB33" s="29"/>
      <c r="HIC33" s="29"/>
      <c r="HID33" s="29"/>
      <c r="HIE33" s="29"/>
      <c r="HIF33" s="29"/>
      <c r="HIG33" s="29"/>
      <c r="HIH33" s="29"/>
      <c r="HII33" s="29"/>
      <c r="HIJ33" s="29"/>
      <c r="HIK33" s="29"/>
      <c r="HIL33" s="29"/>
      <c r="HIM33" s="29"/>
      <c r="HIN33" s="29"/>
      <c r="HIO33" s="29"/>
      <c r="HIP33" s="29"/>
      <c r="HIQ33" s="29"/>
      <c r="HIR33" s="29"/>
      <c r="HIS33" s="29"/>
      <c r="HIT33" s="29"/>
      <c r="HIU33" s="29"/>
      <c r="HIV33" s="29"/>
      <c r="HIW33" s="29"/>
      <c r="HIX33" s="29"/>
      <c r="HIY33" s="29"/>
      <c r="HIZ33" s="29"/>
      <c r="HJA33" s="29"/>
      <c r="HJB33" s="29"/>
      <c r="HJC33" s="29"/>
      <c r="HJD33" s="29"/>
      <c r="HJE33" s="29"/>
      <c r="HJF33" s="29"/>
      <c r="HJG33" s="29"/>
      <c r="HJH33" s="29"/>
      <c r="HJI33" s="29"/>
      <c r="HJJ33" s="29"/>
      <c r="HJK33" s="29"/>
      <c r="HJL33" s="29"/>
      <c r="HJM33" s="29"/>
      <c r="HJN33" s="29"/>
      <c r="HJO33" s="29"/>
      <c r="HJP33" s="29"/>
      <c r="HJQ33" s="29"/>
      <c r="HJR33" s="29"/>
      <c r="HJS33" s="29"/>
      <c r="HJT33" s="29"/>
      <c r="HJU33" s="29"/>
      <c r="HJV33" s="29"/>
      <c r="HJW33" s="29"/>
      <c r="HJX33" s="29"/>
      <c r="HJY33" s="29"/>
      <c r="HJZ33" s="29"/>
      <c r="HKA33" s="29"/>
      <c r="HKB33" s="29"/>
      <c r="HKC33" s="29"/>
      <c r="HKD33" s="29"/>
      <c r="HKE33" s="29"/>
      <c r="HKF33" s="29"/>
      <c r="HKG33" s="29"/>
      <c r="HKH33" s="29"/>
      <c r="HKI33" s="29"/>
      <c r="HKJ33" s="29"/>
      <c r="HKK33" s="29"/>
      <c r="HKL33" s="29"/>
      <c r="HKM33" s="29"/>
      <c r="HKN33" s="29"/>
      <c r="HKO33" s="29"/>
      <c r="HKP33" s="29"/>
      <c r="HKQ33" s="29"/>
      <c r="HKR33" s="29"/>
      <c r="HKS33" s="29"/>
      <c r="HKT33" s="29"/>
      <c r="HKU33" s="29"/>
      <c r="HKV33" s="29"/>
      <c r="HKW33" s="29"/>
      <c r="HKX33" s="29"/>
      <c r="HKY33" s="29"/>
      <c r="HKZ33" s="29"/>
      <c r="HLA33" s="29"/>
      <c r="HLB33" s="29"/>
      <c r="HLC33" s="29"/>
      <c r="HLD33" s="29"/>
      <c r="HLE33" s="29"/>
      <c r="HLF33" s="29"/>
      <c r="HLG33" s="29"/>
      <c r="HLH33" s="29"/>
      <c r="HLI33" s="29"/>
      <c r="HLJ33" s="29"/>
      <c r="HLK33" s="29"/>
      <c r="HLL33" s="29"/>
      <c r="HLM33" s="29"/>
      <c r="HLN33" s="29"/>
      <c r="HLO33" s="29"/>
      <c r="HLP33" s="29"/>
      <c r="HLQ33" s="29"/>
      <c r="HLR33" s="29"/>
      <c r="HLS33" s="29"/>
      <c r="HLT33" s="29"/>
      <c r="HLU33" s="29"/>
      <c r="HLV33" s="29"/>
      <c r="HLW33" s="29"/>
      <c r="HLX33" s="29"/>
      <c r="HLY33" s="29"/>
      <c r="HLZ33" s="29"/>
      <c r="HMA33" s="29"/>
      <c r="HMB33" s="29"/>
      <c r="HMC33" s="29"/>
      <c r="HMD33" s="29"/>
      <c r="HME33" s="29"/>
      <c r="HMF33" s="29"/>
      <c r="HMG33" s="29"/>
      <c r="HMH33" s="29"/>
      <c r="HMI33" s="29"/>
      <c r="HMJ33" s="29"/>
      <c r="HMK33" s="29"/>
      <c r="HML33" s="29"/>
      <c r="HMM33" s="29"/>
      <c r="HMN33" s="29"/>
      <c r="HMO33" s="29"/>
      <c r="HMP33" s="29"/>
      <c r="HMQ33" s="29"/>
      <c r="HMR33" s="29"/>
      <c r="HMS33" s="29"/>
      <c r="HMT33" s="29"/>
      <c r="HMU33" s="29"/>
      <c r="HMV33" s="29"/>
      <c r="HMW33" s="29"/>
      <c r="HMX33" s="29"/>
      <c r="HMY33" s="29"/>
      <c r="HMZ33" s="29"/>
      <c r="HNA33" s="29"/>
      <c r="HNB33" s="29"/>
      <c r="HNC33" s="29"/>
      <c r="HND33" s="29"/>
      <c r="HNE33" s="29"/>
      <c r="HNF33" s="29"/>
      <c r="HNG33" s="29"/>
      <c r="HNH33" s="29"/>
      <c r="HNI33" s="29"/>
      <c r="HNJ33" s="29"/>
      <c r="HNK33" s="29"/>
      <c r="HNL33" s="29"/>
      <c r="HNM33" s="29"/>
      <c r="HNN33" s="29"/>
      <c r="HNO33" s="29"/>
      <c r="HNP33" s="29"/>
      <c r="HNQ33" s="29"/>
      <c r="HNR33" s="29"/>
      <c r="HNS33" s="29"/>
      <c r="HNT33" s="29"/>
      <c r="HNU33" s="29"/>
      <c r="HNV33" s="29"/>
      <c r="HNW33" s="29"/>
      <c r="HNX33" s="29"/>
      <c r="HNY33" s="29"/>
      <c r="HNZ33" s="29"/>
      <c r="HOA33" s="29"/>
      <c r="HOB33" s="29"/>
      <c r="HOC33" s="29"/>
      <c r="HOD33" s="29"/>
      <c r="HOE33" s="29"/>
      <c r="HOF33" s="29"/>
      <c r="HOG33" s="29"/>
      <c r="HOH33" s="29"/>
      <c r="HOI33" s="29"/>
      <c r="HOJ33" s="29"/>
      <c r="HOK33" s="29"/>
      <c r="HOL33" s="29"/>
      <c r="HOM33" s="29"/>
      <c r="HON33" s="29"/>
      <c r="HOO33" s="29"/>
      <c r="HOP33" s="29"/>
      <c r="HOQ33" s="29"/>
      <c r="HOR33" s="29"/>
      <c r="HOS33" s="29"/>
      <c r="HOT33" s="29"/>
      <c r="HOU33" s="29"/>
      <c r="HOV33" s="29"/>
      <c r="HOW33" s="29"/>
      <c r="HOX33" s="29"/>
      <c r="HOY33" s="29"/>
      <c r="HOZ33" s="29"/>
      <c r="HPA33" s="29"/>
      <c r="HPB33" s="29"/>
      <c r="HPC33" s="29"/>
      <c r="HPD33" s="29"/>
      <c r="HPE33" s="29"/>
      <c r="HPF33" s="29"/>
      <c r="HPG33" s="29"/>
      <c r="HPH33" s="29"/>
      <c r="HPI33" s="29"/>
      <c r="HPJ33" s="29"/>
      <c r="HPK33" s="29"/>
      <c r="HPL33" s="29"/>
      <c r="HPM33" s="29"/>
      <c r="HPN33" s="29"/>
      <c r="HPO33" s="29"/>
      <c r="HPP33" s="29"/>
      <c r="HPQ33" s="29"/>
      <c r="HPR33" s="29"/>
      <c r="HPS33" s="29"/>
      <c r="HPT33" s="29"/>
      <c r="HPU33" s="29"/>
      <c r="HPV33" s="29"/>
      <c r="HPW33" s="29"/>
      <c r="HPX33" s="29"/>
      <c r="HPY33" s="29"/>
      <c r="HPZ33" s="29"/>
      <c r="HQA33" s="29"/>
      <c r="HQB33" s="29"/>
      <c r="HQC33" s="29"/>
      <c r="HQD33" s="29"/>
      <c r="HQE33" s="29"/>
      <c r="HQF33" s="29"/>
      <c r="HQG33" s="29"/>
      <c r="HQH33" s="29"/>
      <c r="HQI33" s="29"/>
      <c r="HQJ33" s="29"/>
      <c r="HQK33" s="29"/>
      <c r="HQL33" s="29"/>
      <c r="HQM33" s="29"/>
      <c r="HQN33" s="29"/>
      <c r="HQO33" s="29"/>
      <c r="HQP33" s="29"/>
      <c r="HQQ33" s="29"/>
      <c r="HQR33" s="29"/>
      <c r="HQS33" s="29"/>
      <c r="HQT33" s="29"/>
      <c r="HQU33" s="29"/>
      <c r="HQV33" s="29"/>
      <c r="HQW33" s="29"/>
      <c r="HQX33" s="29"/>
      <c r="HQY33" s="29"/>
      <c r="HQZ33" s="29"/>
      <c r="HRA33" s="29"/>
      <c r="HRB33" s="29"/>
      <c r="HRC33" s="29"/>
      <c r="HRD33" s="29"/>
      <c r="HRE33" s="29"/>
      <c r="HRF33" s="29"/>
      <c r="HRG33" s="29"/>
      <c r="HRH33" s="29"/>
      <c r="HRI33" s="29"/>
      <c r="HRJ33" s="29"/>
      <c r="HRK33" s="29"/>
      <c r="HRL33" s="29"/>
      <c r="HRM33" s="29"/>
      <c r="HRN33" s="29"/>
      <c r="HRO33" s="29"/>
      <c r="HRP33" s="29"/>
      <c r="HRQ33" s="29"/>
      <c r="HRR33" s="29"/>
      <c r="HRS33" s="29"/>
      <c r="HRT33" s="29"/>
      <c r="HRU33" s="29"/>
      <c r="HRV33" s="29"/>
      <c r="HRW33" s="29"/>
      <c r="HRX33" s="29"/>
      <c r="HRY33" s="29"/>
      <c r="HRZ33" s="29"/>
      <c r="HSA33" s="29"/>
      <c r="HSB33" s="29"/>
      <c r="HSC33" s="29"/>
      <c r="HSD33" s="29"/>
      <c r="HSE33" s="29"/>
      <c r="HSF33" s="29"/>
      <c r="HSG33" s="29"/>
      <c r="HSH33" s="29"/>
      <c r="HSI33" s="29"/>
      <c r="HSJ33" s="29"/>
      <c r="HSK33" s="29"/>
      <c r="HSL33" s="29"/>
      <c r="HSM33" s="29"/>
      <c r="HSN33" s="29"/>
      <c r="HSO33" s="29"/>
      <c r="HSP33" s="29"/>
      <c r="HSQ33" s="29"/>
      <c r="HSR33" s="29"/>
      <c r="HSS33" s="29"/>
      <c r="HST33" s="29"/>
      <c r="HSU33" s="29"/>
      <c r="HSV33" s="29"/>
      <c r="HSW33" s="29"/>
      <c r="HSX33" s="29"/>
      <c r="HSY33" s="29"/>
      <c r="HSZ33" s="29"/>
      <c r="HTA33" s="29"/>
      <c r="HTB33" s="29"/>
      <c r="HTC33" s="29"/>
      <c r="HTD33" s="29"/>
      <c r="HTE33" s="29"/>
      <c r="HTF33" s="29"/>
      <c r="HTG33" s="29"/>
      <c r="HTH33" s="29"/>
      <c r="HTI33" s="29"/>
      <c r="HTJ33" s="29"/>
      <c r="HTK33" s="29"/>
      <c r="HTL33" s="29"/>
      <c r="HTM33" s="29"/>
      <c r="HTN33" s="29"/>
      <c r="HTO33" s="29"/>
      <c r="HTP33" s="29"/>
      <c r="HTQ33" s="29"/>
      <c r="HTR33" s="29"/>
      <c r="HTS33" s="29"/>
      <c r="HTT33" s="29"/>
      <c r="HTU33" s="29"/>
      <c r="HTV33" s="29"/>
      <c r="HTW33" s="29"/>
      <c r="HTX33" s="29"/>
      <c r="HTY33" s="29"/>
      <c r="HTZ33" s="29"/>
      <c r="HUA33" s="29"/>
      <c r="HUB33" s="29"/>
      <c r="HUC33" s="29"/>
      <c r="HUD33" s="29"/>
      <c r="HUE33" s="29"/>
      <c r="HUF33" s="29"/>
      <c r="HUG33" s="29"/>
      <c r="HUH33" s="29"/>
      <c r="HUI33" s="29"/>
      <c r="HUJ33" s="29"/>
      <c r="HUK33" s="29"/>
      <c r="HUL33" s="29"/>
      <c r="HUM33" s="29"/>
      <c r="HUN33" s="29"/>
      <c r="HUO33" s="29"/>
      <c r="HUP33" s="29"/>
      <c r="HUQ33" s="29"/>
      <c r="HUR33" s="29"/>
      <c r="HUS33" s="29"/>
      <c r="HUT33" s="29"/>
      <c r="HUU33" s="29"/>
      <c r="HUV33" s="29"/>
      <c r="HUW33" s="29"/>
      <c r="HUX33" s="29"/>
      <c r="HUY33" s="29"/>
      <c r="HUZ33" s="29"/>
      <c r="HVA33" s="29"/>
      <c r="HVB33" s="29"/>
      <c r="HVC33" s="29"/>
      <c r="HVD33" s="29"/>
      <c r="HVE33" s="29"/>
      <c r="HVF33" s="29"/>
      <c r="HVG33" s="29"/>
      <c r="HVH33" s="29"/>
      <c r="HVI33" s="29"/>
      <c r="HVJ33" s="29"/>
      <c r="HVK33" s="29"/>
      <c r="HVL33" s="29"/>
      <c r="HVM33" s="29"/>
      <c r="HVN33" s="29"/>
      <c r="HVO33" s="29"/>
      <c r="HVP33" s="29"/>
      <c r="HVQ33" s="29"/>
      <c r="HVR33" s="29"/>
      <c r="HVS33" s="29"/>
      <c r="HVT33" s="29"/>
      <c r="HVU33" s="29"/>
      <c r="HVV33" s="29"/>
      <c r="HVW33" s="29"/>
      <c r="HVX33" s="29"/>
      <c r="HVY33" s="29"/>
      <c r="HVZ33" s="29"/>
      <c r="HWA33" s="29"/>
      <c r="HWB33" s="29"/>
      <c r="HWC33" s="29"/>
      <c r="HWD33" s="29"/>
      <c r="HWE33" s="29"/>
      <c r="HWF33" s="29"/>
      <c r="HWG33" s="29"/>
      <c r="HWH33" s="29"/>
      <c r="HWI33" s="29"/>
      <c r="HWJ33" s="29"/>
      <c r="HWK33" s="29"/>
      <c r="HWL33" s="29"/>
      <c r="HWM33" s="29"/>
      <c r="HWN33" s="29"/>
      <c r="HWO33" s="29"/>
      <c r="HWP33" s="29"/>
      <c r="HWQ33" s="29"/>
      <c r="HWR33" s="29"/>
      <c r="HWS33" s="29"/>
      <c r="HWT33" s="29"/>
      <c r="HWU33" s="29"/>
      <c r="HWV33" s="29"/>
      <c r="HWW33" s="29"/>
      <c r="HWX33" s="29"/>
      <c r="HWY33" s="29"/>
      <c r="HWZ33" s="29"/>
      <c r="HXA33" s="29"/>
      <c r="HXB33" s="29"/>
      <c r="HXC33" s="29"/>
      <c r="HXD33" s="29"/>
      <c r="HXE33" s="29"/>
      <c r="HXF33" s="29"/>
      <c r="HXG33" s="29"/>
      <c r="HXH33" s="29"/>
      <c r="HXI33" s="29"/>
      <c r="HXJ33" s="29"/>
      <c r="HXK33" s="29"/>
      <c r="HXL33" s="29"/>
      <c r="HXM33" s="29"/>
      <c r="HXN33" s="29"/>
      <c r="HXO33" s="29"/>
      <c r="HXP33" s="29"/>
      <c r="HXQ33" s="29"/>
      <c r="HXR33" s="29"/>
      <c r="HXS33" s="29"/>
      <c r="HXT33" s="29"/>
      <c r="HXU33" s="29"/>
      <c r="HXV33" s="29"/>
      <c r="HXW33" s="29"/>
      <c r="HXX33" s="29"/>
      <c r="HXY33" s="29"/>
      <c r="HXZ33" s="29"/>
      <c r="HYA33" s="29"/>
      <c r="HYB33" s="29"/>
      <c r="HYC33" s="29"/>
      <c r="HYD33" s="29"/>
      <c r="HYE33" s="29"/>
      <c r="HYF33" s="29"/>
      <c r="HYG33" s="29"/>
      <c r="HYH33" s="29"/>
      <c r="HYI33" s="29"/>
      <c r="HYJ33" s="29"/>
      <c r="HYK33" s="29"/>
      <c r="HYL33" s="29"/>
      <c r="HYM33" s="29"/>
      <c r="HYN33" s="29"/>
      <c r="HYO33" s="29"/>
      <c r="HYP33" s="29"/>
      <c r="HYQ33" s="29"/>
      <c r="HYR33" s="29"/>
      <c r="HYS33" s="29"/>
      <c r="HYT33" s="29"/>
      <c r="HYU33" s="29"/>
      <c r="HYV33" s="29"/>
      <c r="HYW33" s="29"/>
      <c r="HYX33" s="29"/>
      <c r="HYY33" s="29"/>
      <c r="HYZ33" s="29"/>
      <c r="HZA33" s="29"/>
      <c r="HZB33" s="29"/>
      <c r="HZC33" s="29"/>
      <c r="HZD33" s="29"/>
      <c r="HZE33" s="29"/>
      <c r="HZF33" s="29"/>
      <c r="HZG33" s="29"/>
      <c r="HZH33" s="29"/>
      <c r="HZI33" s="29"/>
      <c r="HZJ33" s="29"/>
      <c r="HZK33" s="29"/>
      <c r="HZL33" s="29"/>
      <c r="HZM33" s="29"/>
      <c r="HZN33" s="29"/>
      <c r="HZO33" s="29"/>
      <c r="HZP33" s="29"/>
      <c r="HZQ33" s="29"/>
      <c r="HZR33" s="29"/>
      <c r="HZS33" s="29"/>
      <c r="HZT33" s="29"/>
      <c r="HZU33" s="29"/>
      <c r="HZV33" s="29"/>
      <c r="HZW33" s="29"/>
      <c r="HZX33" s="29"/>
      <c r="HZY33" s="29"/>
      <c r="HZZ33" s="29"/>
      <c r="IAA33" s="29"/>
      <c r="IAB33" s="29"/>
      <c r="IAC33" s="29"/>
      <c r="IAD33" s="29"/>
      <c r="IAE33" s="29"/>
      <c r="IAF33" s="29"/>
      <c r="IAG33" s="29"/>
      <c r="IAH33" s="29"/>
      <c r="IAI33" s="29"/>
      <c r="IAJ33" s="29"/>
      <c r="IAK33" s="29"/>
      <c r="IAL33" s="29"/>
      <c r="IAM33" s="29"/>
      <c r="IAN33" s="29"/>
      <c r="IAO33" s="29"/>
      <c r="IAP33" s="29"/>
      <c r="IAQ33" s="29"/>
      <c r="IAR33" s="29"/>
      <c r="IAS33" s="29"/>
      <c r="IAT33" s="29"/>
      <c r="IAU33" s="29"/>
      <c r="IAV33" s="29"/>
      <c r="IAW33" s="29"/>
      <c r="IAX33" s="29"/>
      <c r="IAY33" s="29"/>
      <c r="IAZ33" s="29"/>
      <c r="IBA33" s="29"/>
      <c r="IBB33" s="29"/>
      <c r="IBC33" s="29"/>
      <c r="IBD33" s="29"/>
      <c r="IBE33" s="29"/>
      <c r="IBF33" s="29"/>
      <c r="IBG33" s="29"/>
      <c r="IBH33" s="29"/>
      <c r="IBI33" s="29"/>
      <c r="IBJ33" s="29"/>
      <c r="IBK33" s="29"/>
      <c r="IBL33" s="29"/>
      <c r="IBM33" s="29"/>
      <c r="IBN33" s="29"/>
      <c r="IBO33" s="29"/>
      <c r="IBP33" s="29"/>
      <c r="IBQ33" s="29"/>
      <c r="IBR33" s="29"/>
      <c r="IBS33" s="29"/>
      <c r="IBT33" s="29"/>
      <c r="IBU33" s="29"/>
      <c r="IBV33" s="29"/>
      <c r="IBW33" s="29"/>
      <c r="IBX33" s="29"/>
      <c r="IBY33" s="29"/>
      <c r="IBZ33" s="29"/>
      <c r="ICA33" s="29"/>
      <c r="ICB33" s="29"/>
      <c r="ICC33" s="29"/>
      <c r="ICD33" s="29"/>
      <c r="ICE33" s="29"/>
      <c r="ICF33" s="29"/>
      <c r="ICG33" s="29"/>
      <c r="ICH33" s="29"/>
      <c r="ICI33" s="29"/>
      <c r="ICJ33" s="29"/>
      <c r="ICK33" s="29"/>
      <c r="ICL33" s="29"/>
      <c r="ICM33" s="29"/>
      <c r="ICN33" s="29"/>
      <c r="ICO33" s="29"/>
      <c r="ICP33" s="29"/>
      <c r="ICQ33" s="29"/>
      <c r="ICR33" s="29"/>
      <c r="ICS33" s="29"/>
      <c r="ICT33" s="29"/>
      <c r="ICU33" s="29"/>
      <c r="ICV33" s="29"/>
      <c r="ICW33" s="29"/>
      <c r="ICX33" s="29"/>
      <c r="ICY33" s="29"/>
      <c r="ICZ33" s="29"/>
      <c r="IDA33" s="29"/>
      <c r="IDB33" s="29"/>
      <c r="IDC33" s="29"/>
      <c r="IDD33" s="29"/>
      <c r="IDE33" s="29"/>
      <c r="IDF33" s="29"/>
      <c r="IDG33" s="29"/>
      <c r="IDH33" s="29"/>
      <c r="IDI33" s="29"/>
      <c r="IDJ33" s="29"/>
      <c r="IDK33" s="29"/>
      <c r="IDL33" s="29"/>
      <c r="IDM33" s="29"/>
      <c r="IDN33" s="29"/>
      <c r="IDO33" s="29"/>
      <c r="IDP33" s="29"/>
      <c r="IDQ33" s="29"/>
      <c r="IDR33" s="29"/>
      <c r="IDS33" s="29"/>
      <c r="IDT33" s="29"/>
      <c r="IDU33" s="29"/>
      <c r="IDV33" s="29"/>
      <c r="IDW33" s="29"/>
      <c r="IDX33" s="29"/>
      <c r="IDY33" s="29"/>
      <c r="IDZ33" s="29"/>
      <c r="IEA33" s="29"/>
      <c r="IEB33" s="29"/>
      <c r="IEC33" s="29"/>
      <c r="IED33" s="29"/>
      <c r="IEE33" s="29"/>
      <c r="IEF33" s="29"/>
      <c r="IEG33" s="29"/>
      <c r="IEH33" s="29"/>
      <c r="IEI33" s="29"/>
      <c r="IEJ33" s="29"/>
      <c r="IEK33" s="29"/>
      <c r="IEL33" s="29"/>
      <c r="IEM33" s="29"/>
      <c r="IEN33" s="29"/>
      <c r="IEO33" s="29"/>
      <c r="IEP33" s="29"/>
      <c r="IEQ33" s="29"/>
      <c r="IER33" s="29"/>
      <c r="IES33" s="29"/>
      <c r="IET33" s="29"/>
      <c r="IEU33" s="29"/>
      <c r="IEV33" s="29"/>
      <c r="IEW33" s="29"/>
      <c r="IEX33" s="29"/>
      <c r="IEY33" s="29"/>
      <c r="IEZ33" s="29"/>
      <c r="IFA33" s="29"/>
      <c r="IFB33" s="29"/>
      <c r="IFC33" s="29"/>
      <c r="IFD33" s="29"/>
      <c r="IFE33" s="29"/>
      <c r="IFF33" s="29"/>
      <c r="IFG33" s="29"/>
      <c r="IFH33" s="29"/>
      <c r="IFI33" s="29"/>
      <c r="IFJ33" s="29"/>
      <c r="IFK33" s="29"/>
      <c r="IFL33" s="29"/>
      <c r="IFM33" s="29"/>
      <c r="IFN33" s="29"/>
      <c r="IFO33" s="29"/>
      <c r="IFP33" s="29"/>
      <c r="IFQ33" s="29"/>
      <c r="IFR33" s="29"/>
      <c r="IFS33" s="29"/>
      <c r="IFT33" s="29"/>
      <c r="IFU33" s="29"/>
      <c r="IFV33" s="29"/>
      <c r="IFW33" s="29"/>
      <c r="IFX33" s="29"/>
      <c r="IFY33" s="29"/>
      <c r="IFZ33" s="29"/>
      <c r="IGA33" s="29"/>
      <c r="IGB33" s="29"/>
      <c r="IGC33" s="29"/>
      <c r="IGD33" s="29"/>
      <c r="IGE33" s="29"/>
      <c r="IGF33" s="29"/>
      <c r="IGG33" s="29"/>
      <c r="IGH33" s="29"/>
      <c r="IGI33" s="29"/>
      <c r="IGJ33" s="29"/>
      <c r="IGK33" s="29"/>
      <c r="IGL33" s="29"/>
      <c r="IGM33" s="29"/>
      <c r="IGN33" s="29"/>
      <c r="IGO33" s="29"/>
      <c r="IGP33" s="29"/>
      <c r="IGQ33" s="29"/>
      <c r="IGR33" s="29"/>
      <c r="IGS33" s="29"/>
      <c r="IGT33" s="29"/>
      <c r="IGU33" s="29"/>
      <c r="IGV33" s="29"/>
      <c r="IGW33" s="29"/>
      <c r="IGX33" s="29"/>
      <c r="IGY33" s="29"/>
      <c r="IGZ33" s="29"/>
      <c r="IHA33" s="29"/>
      <c r="IHB33" s="29"/>
      <c r="IHC33" s="29"/>
      <c r="IHD33" s="29"/>
      <c r="IHE33" s="29"/>
      <c r="IHF33" s="29"/>
      <c r="IHG33" s="29"/>
      <c r="IHH33" s="29"/>
      <c r="IHI33" s="29"/>
      <c r="IHJ33" s="29"/>
      <c r="IHK33" s="29"/>
      <c r="IHL33" s="29"/>
      <c r="IHM33" s="29"/>
      <c r="IHN33" s="29"/>
      <c r="IHO33" s="29"/>
      <c r="IHP33" s="29"/>
      <c r="IHQ33" s="29"/>
      <c r="IHR33" s="29"/>
      <c r="IHS33" s="29"/>
      <c r="IHT33" s="29"/>
      <c r="IHU33" s="29"/>
      <c r="IHV33" s="29"/>
      <c r="IHW33" s="29"/>
      <c r="IHX33" s="29"/>
      <c r="IHY33" s="29"/>
      <c r="IHZ33" s="29"/>
      <c r="IIA33" s="29"/>
      <c r="IIB33" s="29"/>
      <c r="IIC33" s="29"/>
      <c r="IID33" s="29"/>
      <c r="IIE33" s="29"/>
      <c r="IIF33" s="29"/>
      <c r="IIG33" s="29"/>
      <c r="IIH33" s="29"/>
      <c r="III33" s="29"/>
      <c r="IIJ33" s="29"/>
      <c r="IIK33" s="29"/>
      <c r="IIL33" s="29"/>
      <c r="IIM33" s="29"/>
      <c r="IIN33" s="29"/>
      <c r="IIO33" s="29"/>
      <c r="IIP33" s="29"/>
      <c r="IIQ33" s="29"/>
      <c r="IIR33" s="29"/>
      <c r="IIS33" s="29"/>
      <c r="IIT33" s="29"/>
      <c r="IIU33" s="29"/>
      <c r="IIV33" s="29"/>
      <c r="IIW33" s="29"/>
      <c r="IIX33" s="29"/>
      <c r="IIY33" s="29"/>
      <c r="IIZ33" s="29"/>
      <c r="IJA33" s="29"/>
      <c r="IJB33" s="29"/>
      <c r="IJC33" s="29"/>
      <c r="IJD33" s="29"/>
      <c r="IJE33" s="29"/>
      <c r="IJF33" s="29"/>
      <c r="IJG33" s="29"/>
      <c r="IJH33" s="29"/>
      <c r="IJI33" s="29"/>
      <c r="IJJ33" s="29"/>
      <c r="IJK33" s="29"/>
      <c r="IJL33" s="29"/>
      <c r="IJM33" s="29"/>
      <c r="IJN33" s="29"/>
      <c r="IJO33" s="29"/>
      <c r="IJP33" s="29"/>
      <c r="IJQ33" s="29"/>
      <c r="IJR33" s="29"/>
      <c r="IJS33" s="29"/>
      <c r="IJT33" s="29"/>
      <c r="IJU33" s="29"/>
      <c r="IJV33" s="29"/>
      <c r="IJW33" s="29"/>
      <c r="IJX33" s="29"/>
      <c r="IJY33" s="29"/>
      <c r="IJZ33" s="29"/>
      <c r="IKA33" s="29"/>
      <c r="IKB33" s="29"/>
      <c r="IKC33" s="29"/>
      <c r="IKD33" s="29"/>
      <c r="IKE33" s="29"/>
      <c r="IKF33" s="29"/>
      <c r="IKG33" s="29"/>
      <c r="IKH33" s="29"/>
      <c r="IKI33" s="29"/>
      <c r="IKJ33" s="29"/>
      <c r="IKK33" s="29"/>
      <c r="IKL33" s="29"/>
      <c r="IKM33" s="29"/>
      <c r="IKN33" s="29"/>
      <c r="IKO33" s="29"/>
      <c r="IKP33" s="29"/>
      <c r="IKQ33" s="29"/>
      <c r="IKR33" s="29"/>
      <c r="IKS33" s="29"/>
      <c r="IKT33" s="29"/>
      <c r="IKU33" s="29"/>
      <c r="IKV33" s="29"/>
      <c r="IKW33" s="29"/>
      <c r="IKX33" s="29"/>
      <c r="IKY33" s="29"/>
      <c r="IKZ33" s="29"/>
      <c r="ILA33" s="29"/>
      <c r="ILB33" s="29"/>
      <c r="ILC33" s="29"/>
      <c r="ILD33" s="29"/>
      <c r="ILE33" s="29"/>
      <c r="ILF33" s="29"/>
      <c r="ILG33" s="29"/>
      <c r="ILH33" s="29"/>
      <c r="ILI33" s="29"/>
      <c r="ILJ33" s="29"/>
      <c r="ILK33" s="29"/>
      <c r="ILL33" s="29"/>
      <c r="ILM33" s="29"/>
      <c r="ILN33" s="29"/>
      <c r="ILO33" s="29"/>
      <c r="ILP33" s="29"/>
      <c r="ILQ33" s="29"/>
      <c r="ILR33" s="29"/>
      <c r="ILS33" s="29"/>
      <c r="ILT33" s="29"/>
      <c r="ILU33" s="29"/>
      <c r="ILV33" s="29"/>
      <c r="ILW33" s="29"/>
      <c r="ILX33" s="29"/>
      <c r="ILY33" s="29"/>
      <c r="ILZ33" s="29"/>
      <c r="IMA33" s="29"/>
      <c r="IMB33" s="29"/>
      <c r="IMC33" s="29"/>
      <c r="IMD33" s="29"/>
      <c r="IME33" s="29"/>
      <c r="IMF33" s="29"/>
      <c r="IMG33" s="29"/>
      <c r="IMH33" s="29"/>
      <c r="IMI33" s="29"/>
      <c r="IMJ33" s="29"/>
      <c r="IMK33" s="29"/>
      <c r="IML33" s="29"/>
      <c r="IMM33" s="29"/>
      <c r="IMN33" s="29"/>
      <c r="IMO33" s="29"/>
      <c r="IMP33" s="29"/>
      <c r="IMQ33" s="29"/>
      <c r="IMR33" s="29"/>
      <c r="IMS33" s="29"/>
      <c r="IMT33" s="29"/>
      <c r="IMU33" s="29"/>
      <c r="IMV33" s="29"/>
      <c r="IMW33" s="29"/>
      <c r="IMX33" s="29"/>
      <c r="IMY33" s="29"/>
      <c r="IMZ33" s="29"/>
      <c r="INA33" s="29"/>
      <c r="INB33" s="29"/>
      <c r="INC33" s="29"/>
      <c r="IND33" s="29"/>
      <c r="INE33" s="29"/>
      <c r="INF33" s="29"/>
      <c r="ING33" s="29"/>
      <c r="INH33" s="29"/>
      <c r="INI33" s="29"/>
      <c r="INJ33" s="29"/>
      <c r="INK33" s="29"/>
      <c r="INL33" s="29"/>
      <c r="INM33" s="29"/>
      <c r="INN33" s="29"/>
      <c r="INO33" s="29"/>
      <c r="INP33" s="29"/>
      <c r="INQ33" s="29"/>
      <c r="INR33" s="29"/>
      <c r="INS33" s="29"/>
      <c r="INT33" s="29"/>
      <c r="INU33" s="29"/>
      <c r="INV33" s="29"/>
      <c r="INW33" s="29"/>
      <c r="INX33" s="29"/>
      <c r="INY33" s="29"/>
      <c r="INZ33" s="29"/>
      <c r="IOA33" s="29"/>
      <c r="IOB33" s="29"/>
      <c r="IOC33" s="29"/>
      <c r="IOD33" s="29"/>
      <c r="IOE33" s="29"/>
      <c r="IOF33" s="29"/>
      <c r="IOG33" s="29"/>
      <c r="IOH33" s="29"/>
      <c r="IOI33" s="29"/>
      <c r="IOJ33" s="29"/>
      <c r="IOK33" s="29"/>
      <c r="IOL33" s="29"/>
      <c r="IOM33" s="29"/>
      <c r="ION33" s="29"/>
      <c r="IOO33" s="29"/>
      <c r="IOP33" s="29"/>
      <c r="IOQ33" s="29"/>
      <c r="IOR33" s="29"/>
      <c r="IOS33" s="29"/>
      <c r="IOT33" s="29"/>
      <c r="IOU33" s="29"/>
      <c r="IOV33" s="29"/>
      <c r="IOW33" s="29"/>
      <c r="IOX33" s="29"/>
      <c r="IOY33" s="29"/>
      <c r="IOZ33" s="29"/>
      <c r="IPA33" s="29"/>
      <c r="IPB33" s="29"/>
      <c r="IPC33" s="29"/>
      <c r="IPD33" s="29"/>
      <c r="IPE33" s="29"/>
      <c r="IPF33" s="29"/>
      <c r="IPG33" s="29"/>
      <c r="IPH33" s="29"/>
      <c r="IPI33" s="29"/>
      <c r="IPJ33" s="29"/>
      <c r="IPK33" s="29"/>
      <c r="IPL33" s="29"/>
      <c r="IPM33" s="29"/>
      <c r="IPN33" s="29"/>
      <c r="IPO33" s="29"/>
      <c r="IPP33" s="29"/>
      <c r="IPQ33" s="29"/>
      <c r="IPR33" s="29"/>
      <c r="IPS33" s="29"/>
      <c r="IPT33" s="29"/>
      <c r="IPU33" s="29"/>
      <c r="IPV33" s="29"/>
      <c r="IPW33" s="29"/>
      <c r="IPX33" s="29"/>
      <c r="IPY33" s="29"/>
      <c r="IPZ33" s="29"/>
      <c r="IQA33" s="29"/>
      <c r="IQB33" s="29"/>
      <c r="IQC33" s="29"/>
      <c r="IQD33" s="29"/>
      <c r="IQE33" s="29"/>
      <c r="IQF33" s="29"/>
      <c r="IQG33" s="29"/>
      <c r="IQH33" s="29"/>
      <c r="IQI33" s="29"/>
      <c r="IQJ33" s="29"/>
      <c r="IQK33" s="29"/>
      <c r="IQL33" s="29"/>
      <c r="IQM33" s="29"/>
      <c r="IQN33" s="29"/>
      <c r="IQO33" s="29"/>
      <c r="IQP33" s="29"/>
      <c r="IQQ33" s="29"/>
      <c r="IQR33" s="29"/>
      <c r="IQS33" s="29"/>
      <c r="IQT33" s="29"/>
      <c r="IQU33" s="29"/>
      <c r="IQV33" s="29"/>
      <c r="IQW33" s="29"/>
      <c r="IQX33" s="29"/>
      <c r="IQY33" s="29"/>
      <c r="IQZ33" s="29"/>
      <c r="IRA33" s="29"/>
      <c r="IRB33" s="29"/>
      <c r="IRC33" s="29"/>
      <c r="IRD33" s="29"/>
      <c r="IRE33" s="29"/>
      <c r="IRF33" s="29"/>
      <c r="IRG33" s="29"/>
      <c r="IRH33" s="29"/>
      <c r="IRI33" s="29"/>
      <c r="IRJ33" s="29"/>
      <c r="IRK33" s="29"/>
      <c r="IRL33" s="29"/>
      <c r="IRM33" s="29"/>
      <c r="IRN33" s="29"/>
      <c r="IRO33" s="29"/>
      <c r="IRP33" s="29"/>
      <c r="IRQ33" s="29"/>
      <c r="IRR33" s="29"/>
      <c r="IRS33" s="29"/>
      <c r="IRT33" s="29"/>
      <c r="IRU33" s="29"/>
      <c r="IRV33" s="29"/>
      <c r="IRW33" s="29"/>
      <c r="IRX33" s="29"/>
      <c r="IRY33" s="29"/>
      <c r="IRZ33" s="29"/>
      <c r="ISA33" s="29"/>
      <c r="ISB33" s="29"/>
      <c r="ISC33" s="29"/>
      <c r="ISD33" s="29"/>
      <c r="ISE33" s="29"/>
      <c r="ISF33" s="29"/>
      <c r="ISG33" s="29"/>
      <c r="ISH33" s="29"/>
      <c r="ISI33" s="29"/>
      <c r="ISJ33" s="29"/>
      <c r="ISK33" s="29"/>
      <c r="ISL33" s="29"/>
      <c r="ISM33" s="29"/>
      <c r="ISN33" s="29"/>
      <c r="ISO33" s="29"/>
      <c r="ISP33" s="29"/>
      <c r="ISQ33" s="29"/>
      <c r="ISR33" s="29"/>
      <c r="ISS33" s="29"/>
      <c r="IST33" s="29"/>
      <c r="ISU33" s="29"/>
      <c r="ISV33" s="29"/>
      <c r="ISW33" s="29"/>
      <c r="ISX33" s="29"/>
      <c r="ISY33" s="29"/>
      <c r="ISZ33" s="29"/>
      <c r="ITA33" s="29"/>
      <c r="ITB33" s="29"/>
      <c r="ITC33" s="29"/>
      <c r="ITD33" s="29"/>
      <c r="ITE33" s="29"/>
      <c r="ITF33" s="29"/>
      <c r="ITG33" s="29"/>
      <c r="ITH33" s="29"/>
      <c r="ITI33" s="29"/>
      <c r="ITJ33" s="29"/>
      <c r="ITK33" s="29"/>
      <c r="ITL33" s="29"/>
      <c r="ITM33" s="29"/>
      <c r="ITN33" s="29"/>
      <c r="ITO33" s="29"/>
      <c r="ITP33" s="29"/>
      <c r="ITQ33" s="29"/>
      <c r="ITR33" s="29"/>
      <c r="ITS33" s="29"/>
      <c r="ITT33" s="29"/>
      <c r="ITU33" s="29"/>
      <c r="ITV33" s="29"/>
      <c r="ITW33" s="29"/>
      <c r="ITX33" s="29"/>
      <c r="ITY33" s="29"/>
      <c r="ITZ33" s="29"/>
      <c r="IUA33" s="29"/>
      <c r="IUB33" s="29"/>
      <c r="IUC33" s="29"/>
      <c r="IUD33" s="29"/>
      <c r="IUE33" s="29"/>
      <c r="IUF33" s="29"/>
      <c r="IUG33" s="29"/>
      <c r="IUH33" s="29"/>
      <c r="IUI33" s="29"/>
      <c r="IUJ33" s="29"/>
      <c r="IUK33" s="29"/>
      <c r="IUL33" s="29"/>
      <c r="IUM33" s="29"/>
      <c r="IUN33" s="29"/>
      <c r="IUO33" s="29"/>
      <c r="IUP33" s="29"/>
      <c r="IUQ33" s="29"/>
      <c r="IUR33" s="29"/>
      <c r="IUS33" s="29"/>
      <c r="IUT33" s="29"/>
      <c r="IUU33" s="29"/>
      <c r="IUV33" s="29"/>
      <c r="IUW33" s="29"/>
      <c r="IUX33" s="29"/>
      <c r="IUY33" s="29"/>
      <c r="IUZ33" s="29"/>
      <c r="IVA33" s="29"/>
      <c r="IVB33" s="29"/>
      <c r="IVC33" s="29"/>
      <c r="IVD33" s="29"/>
      <c r="IVE33" s="29"/>
      <c r="IVF33" s="29"/>
      <c r="IVG33" s="29"/>
      <c r="IVH33" s="29"/>
      <c r="IVI33" s="29"/>
      <c r="IVJ33" s="29"/>
      <c r="IVK33" s="29"/>
      <c r="IVL33" s="29"/>
      <c r="IVM33" s="29"/>
      <c r="IVN33" s="29"/>
      <c r="IVO33" s="29"/>
      <c r="IVP33" s="29"/>
      <c r="IVQ33" s="29"/>
      <c r="IVR33" s="29"/>
      <c r="IVS33" s="29"/>
      <c r="IVT33" s="29"/>
      <c r="IVU33" s="29"/>
      <c r="IVV33" s="29"/>
      <c r="IVW33" s="29"/>
      <c r="IVX33" s="29"/>
      <c r="IVY33" s="29"/>
      <c r="IVZ33" s="29"/>
      <c r="IWA33" s="29"/>
      <c r="IWB33" s="29"/>
      <c r="IWC33" s="29"/>
      <c r="IWD33" s="29"/>
      <c r="IWE33" s="29"/>
      <c r="IWF33" s="29"/>
      <c r="IWG33" s="29"/>
      <c r="IWH33" s="29"/>
      <c r="IWI33" s="29"/>
      <c r="IWJ33" s="29"/>
      <c r="IWK33" s="29"/>
      <c r="IWL33" s="29"/>
      <c r="IWM33" s="29"/>
      <c r="IWN33" s="29"/>
      <c r="IWO33" s="29"/>
      <c r="IWP33" s="29"/>
      <c r="IWQ33" s="29"/>
      <c r="IWR33" s="29"/>
      <c r="IWS33" s="29"/>
      <c r="IWT33" s="29"/>
      <c r="IWU33" s="29"/>
      <c r="IWV33" s="29"/>
      <c r="IWW33" s="29"/>
      <c r="IWX33" s="29"/>
      <c r="IWY33" s="29"/>
      <c r="IWZ33" s="29"/>
      <c r="IXA33" s="29"/>
      <c r="IXB33" s="29"/>
      <c r="IXC33" s="29"/>
      <c r="IXD33" s="29"/>
      <c r="IXE33" s="29"/>
      <c r="IXF33" s="29"/>
      <c r="IXG33" s="29"/>
      <c r="IXH33" s="29"/>
      <c r="IXI33" s="29"/>
      <c r="IXJ33" s="29"/>
      <c r="IXK33" s="29"/>
      <c r="IXL33" s="29"/>
      <c r="IXM33" s="29"/>
      <c r="IXN33" s="29"/>
      <c r="IXO33" s="29"/>
      <c r="IXP33" s="29"/>
      <c r="IXQ33" s="29"/>
      <c r="IXR33" s="29"/>
      <c r="IXS33" s="29"/>
      <c r="IXT33" s="29"/>
      <c r="IXU33" s="29"/>
      <c r="IXV33" s="29"/>
      <c r="IXW33" s="29"/>
      <c r="IXX33" s="29"/>
      <c r="IXY33" s="29"/>
      <c r="IXZ33" s="29"/>
      <c r="IYA33" s="29"/>
      <c r="IYB33" s="29"/>
      <c r="IYC33" s="29"/>
      <c r="IYD33" s="29"/>
      <c r="IYE33" s="29"/>
      <c r="IYF33" s="29"/>
      <c r="IYG33" s="29"/>
      <c r="IYH33" s="29"/>
      <c r="IYI33" s="29"/>
      <c r="IYJ33" s="29"/>
      <c r="IYK33" s="29"/>
      <c r="IYL33" s="29"/>
      <c r="IYM33" s="29"/>
      <c r="IYN33" s="29"/>
      <c r="IYO33" s="29"/>
      <c r="IYP33" s="29"/>
      <c r="IYQ33" s="29"/>
      <c r="IYR33" s="29"/>
      <c r="IYS33" s="29"/>
      <c r="IYT33" s="29"/>
      <c r="IYU33" s="29"/>
      <c r="IYV33" s="29"/>
      <c r="IYW33" s="29"/>
      <c r="IYX33" s="29"/>
      <c r="IYY33" s="29"/>
      <c r="IYZ33" s="29"/>
      <c r="IZA33" s="29"/>
      <c r="IZB33" s="29"/>
      <c r="IZC33" s="29"/>
      <c r="IZD33" s="29"/>
      <c r="IZE33" s="29"/>
      <c r="IZF33" s="29"/>
      <c r="IZG33" s="29"/>
      <c r="IZH33" s="29"/>
      <c r="IZI33" s="29"/>
      <c r="IZJ33" s="29"/>
      <c r="IZK33" s="29"/>
      <c r="IZL33" s="29"/>
      <c r="IZM33" s="29"/>
      <c r="IZN33" s="29"/>
      <c r="IZO33" s="29"/>
      <c r="IZP33" s="29"/>
      <c r="IZQ33" s="29"/>
      <c r="IZR33" s="29"/>
      <c r="IZS33" s="29"/>
      <c r="IZT33" s="29"/>
      <c r="IZU33" s="29"/>
      <c r="IZV33" s="29"/>
      <c r="IZW33" s="29"/>
      <c r="IZX33" s="29"/>
      <c r="IZY33" s="29"/>
      <c r="IZZ33" s="29"/>
      <c r="JAA33" s="29"/>
      <c r="JAB33" s="29"/>
      <c r="JAC33" s="29"/>
      <c r="JAD33" s="29"/>
      <c r="JAE33" s="29"/>
      <c r="JAF33" s="29"/>
      <c r="JAG33" s="29"/>
      <c r="JAH33" s="29"/>
      <c r="JAI33" s="29"/>
      <c r="JAJ33" s="29"/>
      <c r="JAK33" s="29"/>
      <c r="JAL33" s="29"/>
      <c r="JAM33" s="29"/>
      <c r="JAN33" s="29"/>
      <c r="JAO33" s="29"/>
      <c r="JAP33" s="29"/>
      <c r="JAQ33" s="29"/>
      <c r="JAR33" s="29"/>
      <c r="JAS33" s="29"/>
      <c r="JAT33" s="29"/>
      <c r="JAU33" s="29"/>
      <c r="JAV33" s="29"/>
      <c r="JAW33" s="29"/>
      <c r="JAX33" s="29"/>
      <c r="JAY33" s="29"/>
      <c r="JAZ33" s="29"/>
      <c r="JBA33" s="29"/>
      <c r="JBB33" s="29"/>
      <c r="JBC33" s="29"/>
      <c r="JBD33" s="29"/>
      <c r="JBE33" s="29"/>
      <c r="JBF33" s="29"/>
      <c r="JBG33" s="29"/>
      <c r="JBH33" s="29"/>
      <c r="JBI33" s="29"/>
      <c r="JBJ33" s="29"/>
      <c r="JBK33" s="29"/>
      <c r="JBL33" s="29"/>
      <c r="JBM33" s="29"/>
      <c r="JBN33" s="29"/>
      <c r="JBO33" s="29"/>
      <c r="JBP33" s="29"/>
      <c r="JBQ33" s="29"/>
      <c r="JBR33" s="29"/>
      <c r="JBS33" s="29"/>
      <c r="JBT33" s="29"/>
      <c r="JBU33" s="29"/>
      <c r="JBV33" s="29"/>
      <c r="JBW33" s="29"/>
      <c r="JBX33" s="29"/>
      <c r="JBY33" s="29"/>
      <c r="JBZ33" s="29"/>
      <c r="JCA33" s="29"/>
      <c r="JCB33" s="29"/>
      <c r="JCC33" s="29"/>
      <c r="JCD33" s="29"/>
      <c r="JCE33" s="29"/>
      <c r="JCF33" s="29"/>
      <c r="JCG33" s="29"/>
      <c r="JCH33" s="29"/>
      <c r="JCI33" s="29"/>
      <c r="JCJ33" s="29"/>
      <c r="JCK33" s="29"/>
      <c r="JCL33" s="29"/>
      <c r="JCM33" s="29"/>
      <c r="JCN33" s="29"/>
      <c r="JCO33" s="29"/>
      <c r="JCP33" s="29"/>
      <c r="JCQ33" s="29"/>
      <c r="JCR33" s="29"/>
      <c r="JCS33" s="29"/>
      <c r="JCT33" s="29"/>
      <c r="JCU33" s="29"/>
      <c r="JCV33" s="29"/>
      <c r="JCW33" s="29"/>
      <c r="JCX33" s="29"/>
      <c r="JCY33" s="29"/>
      <c r="JCZ33" s="29"/>
      <c r="JDA33" s="29"/>
      <c r="JDB33" s="29"/>
      <c r="JDC33" s="29"/>
      <c r="JDD33" s="29"/>
      <c r="JDE33" s="29"/>
      <c r="JDF33" s="29"/>
      <c r="JDG33" s="29"/>
      <c r="JDH33" s="29"/>
      <c r="JDI33" s="29"/>
      <c r="JDJ33" s="29"/>
      <c r="JDK33" s="29"/>
      <c r="JDL33" s="29"/>
      <c r="JDM33" s="29"/>
      <c r="JDN33" s="29"/>
      <c r="JDO33" s="29"/>
      <c r="JDP33" s="29"/>
      <c r="JDQ33" s="29"/>
      <c r="JDR33" s="29"/>
      <c r="JDS33" s="29"/>
      <c r="JDT33" s="29"/>
      <c r="JDU33" s="29"/>
      <c r="JDV33" s="29"/>
      <c r="JDW33" s="29"/>
      <c r="JDX33" s="29"/>
      <c r="JDY33" s="29"/>
      <c r="JDZ33" s="29"/>
      <c r="JEA33" s="29"/>
      <c r="JEB33" s="29"/>
      <c r="JEC33" s="29"/>
      <c r="JED33" s="29"/>
      <c r="JEE33" s="29"/>
      <c r="JEF33" s="29"/>
      <c r="JEG33" s="29"/>
      <c r="JEH33" s="29"/>
      <c r="JEI33" s="29"/>
      <c r="JEJ33" s="29"/>
      <c r="JEK33" s="29"/>
      <c r="JEL33" s="29"/>
      <c r="JEM33" s="29"/>
      <c r="JEN33" s="29"/>
      <c r="JEO33" s="29"/>
      <c r="JEP33" s="29"/>
      <c r="JEQ33" s="29"/>
      <c r="JER33" s="29"/>
      <c r="JES33" s="29"/>
      <c r="JET33" s="29"/>
      <c r="JEU33" s="29"/>
      <c r="JEV33" s="29"/>
      <c r="JEW33" s="29"/>
      <c r="JEX33" s="29"/>
      <c r="JEY33" s="29"/>
      <c r="JEZ33" s="29"/>
      <c r="JFA33" s="29"/>
      <c r="JFB33" s="29"/>
      <c r="JFC33" s="29"/>
      <c r="JFD33" s="29"/>
      <c r="JFE33" s="29"/>
      <c r="JFF33" s="29"/>
      <c r="JFG33" s="29"/>
      <c r="JFH33" s="29"/>
      <c r="JFI33" s="29"/>
      <c r="JFJ33" s="29"/>
      <c r="JFK33" s="29"/>
      <c r="JFL33" s="29"/>
      <c r="JFM33" s="29"/>
      <c r="JFN33" s="29"/>
      <c r="JFO33" s="29"/>
      <c r="JFP33" s="29"/>
      <c r="JFQ33" s="29"/>
      <c r="JFR33" s="29"/>
      <c r="JFS33" s="29"/>
      <c r="JFT33" s="29"/>
      <c r="JFU33" s="29"/>
      <c r="JFV33" s="29"/>
      <c r="JFW33" s="29"/>
      <c r="JFX33" s="29"/>
      <c r="JFY33" s="29"/>
      <c r="JFZ33" s="29"/>
      <c r="JGA33" s="29"/>
      <c r="JGB33" s="29"/>
      <c r="JGC33" s="29"/>
      <c r="JGD33" s="29"/>
      <c r="JGE33" s="29"/>
      <c r="JGF33" s="29"/>
      <c r="JGG33" s="29"/>
      <c r="JGH33" s="29"/>
      <c r="JGI33" s="29"/>
      <c r="JGJ33" s="29"/>
      <c r="JGK33" s="29"/>
      <c r="JGL33" s="29"/>
      <c r="JGM33" s="29"/>
      <c r="JGN33" s="29"/>
      <c r="JGO33" s="29"/>
      <c r="JGP33" s="29"/>
      <c r="JGQ33" s="29"/>
      <c r="JGR33" s="29"/>
      <c r="JGS33" s="29"/>
      <c r="JGT33" s="29"/>
      <c r="JGU33" s="29"/>
      <c r="JGV33" s="29"/>
      <c r="JGW33" s="29"/>
      <c r="JGX33" s="29"/>
      <c r="JGY33" s="29"/>
      <c r="JGZ33" s="29"/>
      <c r="JHA33" s="29"/>
      <c r="JHB33" s="29"/>
      <c r="JHC33" s="29"/>
      <c r="JHD33" s="29"/>
      <c r="JHE33" s="29"/>
      <c r="JHF33" s="29"/>
      <c r="JHG33" s="29"/>
      <c r="JHH33" s="29"/>
      <c r="JHI33" s="29"/>
      <c r="JHJ33" s="29"/>
      <c r="JHK33" s="29"/>
      <c r="JHL33" s="29"/>
      <c r="JHM33" s="29"/>
      <c r="JHN33" s="29"/>
      <c r="JHO33" s="29"/>
      <c r="JHP33" s="29"/>
      <c r="JHQ33" s="29"/>
      <c r="JHR33" s="29"/>
      <c r="JHS33" s="29"/>
      <c r="JHT33" s="29"/>
      <c r="JHU33" s="29"/>
      <c r="JHV33" s="29"/>
      <c r="JHW33" s="29"/>
      <c r="JHX33" s="29"/>
      <c r="JHY33" s="29"/>
      <c r="JHZ33" s="29"/>
      <c r="JIA33" s="29"/>
      <c r="JIB33" s="29"/>
      <c r="JIC33" s="29"/>
      <c r="JID33" s="29"/>
      <c r="JIE33" s="29"/>
      <c r="JIF33" s="29"/>
      <c r="JIG33" s="29"/>
      <c r="JIH33" s="29"/>
      <c r="JII33" s="29"/>
      <c r="JIJ33" s="29"/>
      <c r="JIK33" s="29"/>
      <c r="JIL33" s="29"/>
      <c r="JIM33" s="29"/>
      <c r="JIN33" s="29"/>
      <c r="JIO33" s="29"/>
      <c r="JIP33" s="29"/>
      <c r="JIQ33" s="29"/>
      <c r="JIR33" s="29"/>
      <c r="JIS33" s="29"/>
      <c r="JIT33" s="29"/>
      <c r="JIU33" s="29"/>
      <c r="JIV33" s="29"/>
      <c r="JIW33" s="29"/>
      <c r="JIX33" s="29"/>
      <c r="JIY33" s="29"/>
      <c r="JIZ33" s="29"/>
      <c r="JJA33" s="29"/>
      <c r="JJB33" s="29"/>
      <c r="JJC33" s="29"/>
      <c r="JJD33" s="29"/>
      <c r="JJE33" s="29"/>
      <c r="JJF33" s="29"/>
      <c r="JJG33" s="29"/>
      <c r="JJH33" s="29"/>
      <c r="JJI33" s="29"/>
      <c r="JJJ33" s="29"/>
      <c r="JJK33" s="29"/>
      <c r="JJL33" s="29"/>
      <c r="JJM33" s="29"/>
      <c r="JJN33" s="29"/>
      <c r="JJO33" s="29"/>
      <c r="JJP33" s="29"/>
      <c r="JJQ33" s="29"/>
      <c r="JJR33" s="29"/>
      <c r="JJS33" s="29"/>
      <c r="JJT33" s="29"/>
      <c r="JJU33" s="29"/>
      <c r="JJV33" s="29"/>
      <c r="JJW33" s="29"/>
      <c r="JJX33" s="29"/>
      <c r="JJY33" s="29"/>
      <c r="JJZ33" s="29"/>
      <c r="JKA33" s="29"/>
      <c r="JKB33" s="29"/>
      <c r="JKC33" s="29"/>
      <c r="JKD33" s="29"/>
      <c r="JKE33" s="29"/>
      <c r="JKF33" s="29"/>
      <c r="JKG33" s="29"/>
      <c r="JKH33" s="29"/>
      <c r="JKI33" s="29"/>
      <c r="JKJ33" s="29"/>
      <c r="JKK33" s="29"/>
      <c r="JKL33" s="29"/>
      <c r="JKM33" s="29"/>
      <c r="JKN33" s="29"/>
      <c r="JKO33" s="29"/>
      <c r="JKP33" s="29"/>
      <c r="JKQ33" s="29"/>
      <c r="JKR33" s="29"/>
      <c r="JKS33" s="29"/>
      <c r="JKT33" s="29"/>
      <c r="JKU33" s="29"/>
      <c r="JKV33" s="29"/>
      <c r="JKW33" s="29"/>
      <c r="JKX33" s="29"/>
      <c r="JKY33" s="29"/>
      <c r="JKZ33" s="29"/>
      <c r="JLA33" s="29"/>
      <c r="JLB33" s="29"/>
      <c r="JLC33" s="29"/>
      <c r="JLD33" s="29"/>
      <c r="JLE33" s="29"/>
      <c r="JLF33" s="29"/>
      <c r="JLG33" s="29"/>
      <c r="JLH33" s="29"/>
      <c r="JLI33" s="29"/>
      <c r="JLJ33" s="29"/>
      <c r="JLK33" s="29"/>
      <c r="JLL33" s="29"/>
      <c r="JLM33" s="29"/>
      <c r="JLN33" s="29"/>
      <c r="JLO33" s="29"/>
      <c r="JLP33" s="29"/>
      <c r="JLQ33" s="29"/>
      <c r="JLR33" s="29"/>
      <c r="JLS33" s="29"/>
      <c r="JLT33" s="29"/>
      <c r="JLU33" s="29"/>
      <c r="JLV33" s="29"/>
      <c r="JLW33" s="29"/>
      <c r="JLX33" s="29"/>
      <c r="JLY33" s="29"/>
      <c r="JLZ33" s="29"/>
      <c r="JMA33" s="29"/>
      <c r="JMB33" s="29"/>
      <c r="JMC33" s="29"/>
      <c r="JMD33" s="29"/>
      <c r="JME33" s="29"/>
      <c r="JMF33" s="29"/>
      <c r="JMG33" s="29"/>
      <c r="JMH33" s="29"/>
      <c r="JMI33" s="29"/>
      <c r="JMJ33" s="29"/>
      <c r="JMK33" s="29"/>
      <c r="JML33" s="29"/>
      <c r="JMM33" s="29"/>
      <c r="JMN33" s="29"/>
      <c r="JMO33" s="29"/>
      <c r="JMP33" s="29"/>
      <c r="JMQ33" s="29"/>
      <c r="JMR33" s="29"/>
      <c r="JMS33" s="29"/>
      <c r="JMT33" s="29"/>
      <c r="JMU33" s="29"/>
      <c r="JMV33" s="29"/>
      <c r="JMW33" s="29"/>
      <c r="JMX33" s="29"/>
      <c r="JMY33" s="29"/>
      <c r="JMZ33" s="29"/>
      <c r="JNA33" s="29"/>
      <c r="JNB33" s="29"/>
      <c r="JNC33" s="29"/>
      <c r="JND33" s="29"/>
      <c r="JNE33" s="29"/>
      <c r="JNF33" s="29"/>
      <c r="JNG33" s="29"/>
      <c r="JNH33" s="29"/>
      <c r="JNI33" s="29"/>
      <c r="JNJ33" s="29"/>
      <c r="JNK33" s="29"/>
      <c r="JNL33" s="29"/>
      <c r="JNM33" s="29"/>
      <c r="JNN33" s="29"/>
      <c r="JNO33" s="29"/>
      <c r="JNP33" s="29"/>
      <c r="JNQ33" s="29"/>
      <c r="JNR33" s="29"/>
      <c r="JNS33" s="29"/>
      <c r="JNT33" s="29"/>
      <c r="JNU33" s="29"/>
      <c r="JNV33" s="29"/>
      <c r="JNW33" s="29"/>
      <c r="JNX33" s="29"/>
      <c r="JNY33" s="29"/>
      <c r="JNZ33" s="29"/>
      <c r="JOA33" s="29"/>
      <c r="JOB33" s="29"/>
      <c r="JOC33" s="29"/>
      <c r="JOD33" s="29"/>
      <c r="JOE33" s="29"/>
      <c r="JOF33" s="29"/>
      <c r="JOG33" s="29"/>
      <c r="JOH33" s="29"/>
      <c r="JOI33" s="29"/>
      <c r="JOJ33" s="29"/>
      <c r="JOK33" s="29"/>
      <c r="JOL33" s="29"/>
      <c r="JOM33" s="29"/>
      <c r="JON33" s="29"/>
      <c r="JOO33" s="29"/>
      <c r="JOP33" s="29"/>
      <c r="JOQ33" s="29"/>
      <c r="JOR33" s="29"/>
      <c r="JOS33" s="29"/>
      <c r="JOT33" s="29"/>
      <c r="JOU33" s="29"/>
      <c r="JOV33" s="29"/>
      <c r="JOW33" s="29"/>
      <c r="JOX33" s="29"/>
      <c r="JOY33" s="29"/>
      <c r="JOZ33" s="29"/>
      <c r="JPA33" s="29"/>
      <c r="JPB33" s="29"/>
      <c r="JPC33" s="29"/>
      <c r="JPD33" s="29"/>
      <c r="JPE33" s="29"/>
      <c r="JPF33" s="29"/>
      <c r="JPG33" s="29"/>
      <c r="JPH33" s="29"/>
      <c r="JPI33" s="29"/>
      <c r="JPJ33" s="29"/>
      <c r="JPK33" s="29"/>
      <c r="JPL33" s="29"/>
      <c r="JPM33" s="29"/>
      <c r="JPN33" s="29"/>
      <c r="JPO33" s="29"/>
      <c r="JPP33" s="29"/>
      <c r="JPQ33" s="29"/>
      <c r="JPR33" s="29"/>
      <c r="JPS33" s="29"/>
      <c r="JPT33" s="29"/>
      <c r="JPU33" s="29"/>
      <c r="JPV33" s="29"/>
      <c r="JPW33" s="29"/>
      <c r="JPX33" s="29"/>
      <c r="JPY33" s="29"/>
      <c r="JPZ33" s="29"/>
      <c r="JQA33" s="29"/>
      <c r="JQB33" s="29"/>
      <c r="JQC33" s="29"/>
      <c r="JQD33" s="29"/>
      <c r="JQE33" s="29"/>
      <c r="JQF33" s="29"/>
      <c r="JQG33" s="29"/>
      <c r="JQH33" s="29"/>
      <c r="JQI33" s="29"/>
      <c r="JQJ33" s="29"/>
      <c r="JQK33" s="29"/>
      <c r="JQL33" s="29"/>
      <c r="JQM33" s="29"/>
      <c r="JQN33" s="29"/>
      <c r="JQO33" s="29"/>
      <c r="JQP33" s="29"/>
      <c r="JQQ33" s="29"/>
      <c r="JQR33" s="29"/>
      <c r="JQS33" s="29"/>
      <c r="JQT33" s="29"/>
      <c r="JQU33" s="29"/>
      <c r="JQV33" s="29"/>
      <c r="JQW33" s="29"/>
      <c r="JQX33" s="29"/>
      <c r="JQY33" s="29"/>
      <c r="JQZ33" s="29"/>
      <c r="JRA33" s="29"/>
      <c r="JRB33" s="29"/>
      <c r="JRC33" s="29"/>
      <c r="JRD33" s="29"/>
      <c r="JRE33" s="29"/>
      <c r="JRF33" s="29"/>
      <c r="JRG33" s="29"/>
      <c r="JRH33" s="29"/>
      <c r="JRI33" s="29"/>
      <c r="JRJ33" s="29"/>
      <c r="JRK33" s="29"/>
      <c r="JRL33" s="29"/>
      <c r="JRM33" s="29"/>
      <c r="JRN33" s="29"/>
      <c r="JRO33" s="29"/>
      <c r="JRP33" s="29"/>
      <c r="JRQ33" s="29"/>
      <c r="JRR33" s="29"/>
      <c r="JRS33" s="29"/>
      <c r="JRT33" s="29"/>
      <c r="JRU33" s="29"/>
      <c r="JRV33" s="29"/>
      <c r="JRW33" s="29"/>
      <c r="JRX33" s="29"/>
      <c r="JRY33" s="29"/>
      <c r="JRZ33" s="29"/>
      <c r="JSA33" s="29"/>
      <c r="JSB33" s="29"/>
      <c r="JSC33" s="29"/>
      <c r="JSD33" s="29"/>
      <c r="JSE33" s="29"/>
      <c r="JSF33" s="29"/>
      <c r="JSG33" s="29"/>
      <c r="JSH33" s="29"/>
      <c r="JSI33" s="29"/>
      <c r="JSJ33" s="29"/>
      <c r="JSK33" s="29"/>
      <c r="JSL33" s="29"/>
      <c r="JSM33" s="29"/>
      <c r="JSN33" s="29"/>
      <c r="JSO33" s="29"/>
      <c r="JSP33" s="29"/>
      <c r="JSQ33" s="29"/>
      <c r="JSR33" s="29"/>
      <c r="JSS33" s="29"/>
      <c r="JST33" s="29"/>
      <c r="JSU33" s="29"/>
      <c r="JSV33" s="29"/>
      <c r="JSW33" s="29"/>
      <c r="JSX33" s="29"/>
      <c r="JSY33" s="29"/>
      <c r="JSZ33" s="29"/>
      <c r="JTA33" s="29"/>
      <c r="JTB33" s="29"/>
      <c r="JTC33" s="29"/>
      <c r="JTD33" s="29"/>
      <c r="JTE33" s="29"/>
      <c r="JTF33" s="29"/>
      <c r="JTG33" s="29"/>
      <c r="JTH33" s="29"/>
      <c r="JTI33" s="29"/>
      <c r="JTJ33" s="29"/>
      <c r="JTK33" s="29"/>
      <c r="JTL33" s="29"/>
      <c r="JTM33" s="29"/>
      <c r="JTN33" s="29"/>
      <c r="JTO33" s="29"/>
      <c r="JTP33" s="29"/>
      <c r="JTQ33" s="29"/>
      <c r="JTR33" s="29"/>
      <c r="JTS33" s="29"/>
      <c r="JTT33" s="29"/>
      <c r="JTU33" s="29"/>
      <c r="JTV33" s="29"/>
      <c r="JTW33" s="29"/>
      <c r="JTX33" s="29"/>
      <c r="JTY33" s="29"/>
      <c r="JTZ33" s="29"/>
      <c r="JUA33" s="29"/>
      <c r="JUB33" s="29"/>
      <c r="JUC33" s="29"/>
      <c r="JUD33" s="29"/>
      <c r="JUE33" s="29"/>
      <c r="JUF33" s="29"/>
      <c r="JUG33" s="29"/>
      <c r="JUH33" s="29"/>
      <c r="JUI33" s="29"/>
      <c r="JUJ33" s="29"/>
      <c r="JUK33" s="29"/>
      <c r="JUL33" s="29"/>
      <c r="JUM33" s="29"/>
      <c r="JUN33" s="29"/>
      <c r="JUO33" s="29"/>
      <c r="JUP33" s="29"/>
      <c r="JUQ33" s="29"/>
      <c r="JUR33" s="29"/>
      <c r="JUS33" s="29"/>
      <c r="JUT33" s="29"/>
      <c r="JUU33" s="29"/>
      <c r="JUV33" s="29"/>
      <c r="JUW33" s="29"/>
      <c r="JUX33" s="29"/>
      <c r="JUY33" s="29"/>
      <c r="JUZ33" s="29"/>
      <c r="JVA33" s="29"/>
      <c r="JVB33" s="29"/>
      <c r="JVC33" s="29"/>
      <c r="JVD33" s="29"/>
      <c r="JVE33" s="29"/>
      <c r="JVF33" s="29"/>
      <c r="JVG33" s="29"/>
      <c r="JVH33" s="29"/>
      <c r="JVI33" s="29"/>
      <c r="JVJ33" s="29"/>
      <c r="JVK33" s="29"/>
      <c r="JVL33" s="29"/>
      <c r="JVM33" s="29"/>
      <c r="JVN33" s="29"/>
      <c r="JVO33" s="29"/>
      <c r="JVP33" s="29"/>
      <c r="JVQ33" s="29"/>
      <c r="JVR33" s="29"/>
      <c r="JVS33" s="29"/>
      <c r="JVT33" s="29"/>
      <c r="JVU33" s="29"/>
      <c r="JVV33" s="29"/>
      <c r="JVW33" s="29"/>
      <c r="JVX33" s="29"/>
      <c r="JVY33" s="29"/>
      <c r="JVZ33" s="29"/>
      <c r="JWA33" s="29"/>
      <c r="JWB33" s="29"/>
      <c r="JWC33" s="29"/>
      <c r="JWD33" s="29"/>
      <c r="JWE33" s="29"/>
      <c r="JWF33" s="29"/>
      <c r="JWG33" s="29"/>
      <c r="JWH33" s="29"/>
      <c r="JWI33" s="29"/>
      <c r="JWJ33" s="29"/>
      <c r="JWK33" s="29"/>
      <c r="JWL33" s="29"/>
      <c r="JWM33" s="29"/>
      <c r="JWN33" s="29"/>
      <c r="JWO33" s="29"/>
      <c r="JWP33" s="29"/>
      <c r="JWQ33" s="29"/>
      <c r="JWR33" s="29"/>
      <c r="JWS33" s="29"/>
      <c r="JWT33" s="29"/>
      <c r="JWU33" s="29"/>
      <c r="JWV33" s="29"/>
      <c r="JWW33" s="29"/>
      <c r="JWX33" s="29"/>
      <c r="JWY33" s="29"/>
      <c r="JWZ33" s="29"/>
      <c r="JXA33" s="29"/>
      <c r="JXB33" s="29"/>
      <c r="JXC33" s="29"/>
      <c r="JXD33" s="29"/>
      <c r="JXE33" s="29"/>
      <c r="JXF33" s="29"/>
      <c r="JXG33" s="29"/>
      <c r="JXH33" s="29"/>
      <c r="JXI33" s="29"/>
      <c r="JXJ33" s="29"/>
      <c r="JXK33" s="29"/>
      <c r="JXL33" s="29"/>
      <c r="JXM33" s="29"/>
      <c r="JXN33" s="29"/>
      <c r="JXO33" s="29"/>
      <c r="JXP33" s="29"/>
      <c r="JXQ33" s="29"/>
      <c r="JXR33" s="29"/>
      <c r="JXS33" s="29"/>
      <c r="JXT33" s="29"/>
      <c r="JXU33" s="29"/>
      <c r="JXV33" s="29"/>
      <c r="JXW33" s="29"/>
      <c r="JXX33" s="29"/>
      <c r="JXY33" s="29"/>
      <c r="JXZ33" s="29"/>
      <c r="JYA33" s="29"/>
      <c r="JYB33" s="29"/>
      <c r="JYC33" s="29"/>
      <c r="JYD33" s="29"/>
      <c r="JYE33" s="29"/>
      <c r="JYF33" s="29"/>
      <c r="JYG33" s="29"/>
      <c r="JYH33" s="29"/>
      <c r="JYI33" s="29"/>
      <c r="JYJ33" s="29"/>
      <c r="JYK33" s="29"/>
      <c r="JYL33" s="29"/>
      <c r="JYM33" s="29"/>
      <c r="JYN33" s="29"/>
      <c r="JYO33" s="29"/>
      <c r="JYP33" s="29"/>
      <c r="JYQ33" s="29"/>
      <c r="JYR33" s="29"/>
      <c r="JYS33" s="29"/>
      <c r="JYT33" s="29"/>
      <c r="JYU33" s="29"/>
      <c r="JYV33" s="29"/>
      <c r="JYW33" s="29"/>
      <c r="JYX33" s="29"/>
      <c r="JYY33" s="29"/>
      <c r="JYZ33" s="29"/>
      <c r="JZA33" s="29"/>
      <c r="JZB33" s="29"/>
      <c r="JZC33" s="29"/>
      <c r="JZD33" s="29"/>
      <c r="JZE33" s="29"/>
      <c r="JZF33" s="29"/>
      <c r="JZG33" s="29"/>
      <c r="JZH33" s="29"/>
      <c r="JZI33" s="29"/>
      <c r="JZJ33" s="29"/>
      <c r="JZK33" s="29"/>
      <c r="JZL33" s="29"/>
      <c r="JZM33" s="29"/>
      <c r="JZN33" s="29"/>
      <c r="JZO33" s="29"/>
      <c r="JZP33" s="29"/>
      <c r="JZQ33" s="29"/>
      <c r="JZR33" s="29"/>
      <c r="JZS33" s="29"/>
      <c r="JZT33" s="29"/>
      <c r="JZU33" s="29"/>
      <c r="JZV33" s="29"/>
      <c r="JZW33" s="29"/>
      <c r="JZX33" s="29"/>
      <c r="JZY33" s="29"/>
      <c r="JZZ33" s="29"/>
      <c r="KAA33" s="29"/>
      <c r="KAB33" s="29"/>
      <c r="KAC33" s="29"/>
      <c r="KAD33" s="29"/>
      <c r="KAE33" s="29"/>
      <c r="KAF33" s="29"/>
      <c r="KAG33" s="29"/>
      <c r="KAH33" s="29"/>
      <c r="KAI33" s="29"/>
      <c r="KAJ33" s="29"/>
      <c r="KAK33" s="29"/>
      <c r="KAL33" s="29"/>
      <c r="KAM33" s="29"/>
      <c r="KAN33" s="29"/>
      <c r="KAO33" s="29"/>
      <c r="KAP33" s="29"/>
      <c r="KAQ33" s="29"/>
      <c r="KAR33" s="29"/>
      <c r="KAS33" s="29"/>
      <c r="KAT33" s="29"/>
      <c r="KAU33" s="29"/>
      <c r="KAV33" s="29"/>
      <c r="KAW33" s="29"/>
      <c r="KAX33" s="29"/>
      <c r="KAY33" s="29"/>
      <c r="KAZ33" s="29"/>
      <c r="KBA33" s="29"/>
      <c r="KBB33" s="29"/>
      <c r="KBC33" s="29"/>
      <c r="KBD33" s="29"/>
      <c r="KBE33" s="29"/>
      <c r="KBF33" s="29"/>
      <c r="KBG33" s="29"/>
      <c r="KBH33" s="29"/>
      <c r="KBI33" s="29"/>
      <c r="KBJ33" s="29"/>
      <c r="KBK33" s="29"/>
      <c r="KBL33" s="29"/>
      <c r="KBM33" s="29"/>
      <c r="KBN33" s="29"/>
      <c r="KBO33" s="29"/>
      <c r="KBP33" s="29"/>
      <c r="KBQ33" s="29"/>
      <c r="KBR33" s="29"/>
      <c r="KBS33" s="29"/>
      <c r="KBT33" s="29"/>
      <c r="KBU33" s="29"/>
      <c r="KBV33" s="29"/>
      <c r="KBW33" s="29"/>
      <c r="KBX33" s="29"/>
      <c r="KBY33" s="29"/>
      <c r="KBZ33" s="29"/>
      <c r="KCA33" s="29"/>
      <c r="KCB33" s="29"/>
      <c r="KCC33" s="29"/>
      <c r="KCD33" s="29"/>
      <c r="KCE33" s="29"/>
      <c r="KCF33" s="29"/>
      <c r="KCG33" s="29"/>
      <c r="KCH33" s="29"/>
      <c r="KCI33" s="29"/>
      <c r="KCJ33" s="29"/>
      <c r="KCK33" s="29"/>
      <c r="KCL33" s="29"/>
      <c r="KCM33" s="29"/>
      <c r="KCN33" s="29"/>
      <c r="KCO33" s="29"/>
      <c r="KCP33" s="29"/>
      <c r="KCQ33" s="29"/>
      <c r="KCR33" s="29"/>
      <c r="KCS33" s="29"/>
      <c r="KCT33" s="29"/>
      <c r="KCU33" s="29"/>
      <c r="KCV33" s="29"/>
      <c r="KCW33" s="29"/>
      <c r="KCX33" s="29"/>
      <c r="KCY33" s="29"/>
      <c r="KCZ33" s="29"/>
      <c r="KDA33" s="29"/>
      <c r="KDB33" s="29"/>
      <c r="KDC33" s="29"/>
      <c r="KDD33" s="29"/>
      <c r="KDE33" s="29"/>
      <c r="KDF33" s="29"/>
      <c r="KDG33" s="29"/>
      <c r="KDH33" s="29"/>
      <c r="KDI33" s="29"/>
      <c r="KDJ33" s="29"/>
      <c r="KDK33" s="29"/>
      <c r="KDL33" s="29"/>
      <c r="KDM33" s="29"/>
      <c r="KDN33" s="29"/>
      <c r="KDO33" s="29"/>
      <c r="KDP33" s="29"/>
      <c r="KDQ33" s="29"/>
      <c r="KDR33" s="29"/>
      <c r="KDS33" s="29"/>
      <c r="KDT33" s="29"/>
      <c r="KDU33" s="29"/>
      <c r="KDV33" s="29"/>
      <c r="KDW33" s="29"/>
      <c r="KDX33" s="29"/>
      <c r="KDY33" s="29"/>
      <c r="KDZ33" s="29"/>
      <c r="KEA33" s="29"/>
      <c r="KEB33" s="29"/>
      <c r="KEC33" s="29"/>
      <c r="KED33" s="29"/>
      <c r="KEE33" s="29"/>
      <c r="KEF33" s="29"/>
      <c r="KEG33" s="29"/>
      <c r="KEH33" s="29"/>
      <c r="KEI33" s="29"/>
      <c r="KEJ33" s="29"/>
      <c r="KEK33" s="29"/>
      <c r="KEL33" s="29"/>
      <c r="KEM33" s="29"/>
      <c r="KEN33" s="29"/>
      <c r="KEO33" s="29"/>
      <c r="KEP33" s="29"/>
      <c r="KEQ33" s="29"/>
      <c r="KER33" s="29"/>
      <c r="KES33" s="29"/>
      <c r="KET33" s="29"/>
      <c r="KEU33" s="29"/>
      <c r="KEV33" s="29"/>
      <c r="KEW33" s="29"/>
      <c r="KEX33" s="29"/>
      <c r="KEY33" s="29"/>
      <c r="KEZ33" s="29"/>
      <c r="KFA33" s="29"/>
      <c r="KFB33" s="29"/>
      <c r="KFC33" s="29"/>
      <c r="KFD33" s="29"/>
      <c r="KFE33" s="29"/>
      <c r="KFF33" s="29"/>
      <c r="KFG33" s="29"/>
      <c r="KFH33" s="29"/>
      <c r="KFI33" s="29"/>
      <c r="KFJ33" s="29"/>
      <c r="KFK33" s="29"/>
      <c r="KFL33" s="29"/>
      <c r="KFM33" s="29"/>
      <c r="KFN33" s="29"/>
      <c r="KFO33" s="29"/>
      <c r="KFP33" s="29"/>
      <c r="KFQ33" s="29"/>
      <c r="KFR33" s="29"/>
      <c r="KFS33" s="29"/>
      <c r="KFT33" s="29"/>
      <c r="KFU33" s="29"/>
      <c r="KFV33" s="29"/>
      <c r="KFW33" s="29"/>
      <c r="KFX33" s="29"/>
      <c r="KFY33" s="29"/>
      <c r="KFZ33" s="29"/>
      <c r="KGA33" s="29"/>
      <c r="KGB33" s="29"/>
      <c r="KGC33" s="29"/>
      <c r="KGD33" s="29"/>
      <c r="KGE33" s="29"/>
      <c r="KGF33" s="29"/>
      <c r="KGG33" s="29"/>
      <c r="KGH33" s="29"/>
      <c r="KGI33" s="29"/>
      <c r="KGJ33" s="29"/>
      <c r="KGK33" s="29"/>
      <c r="KGL33" s="29"/>
      <c r="KGM33" s="29"/>
      <c r="KGN33" s="29"/>
      <c r="KGO33" s="29"/>
      <c r="KGP33" s="29"/>
      <c r="KGQ33" s="29"/>
      <c r="KGR33" s="29"/>
      <c r="KGS33" s="29"/>
      <c r="KGT33" s="29"/>
      <c r="KGU33" s="29"/>
      <c r="KGV33" s="29"/>
      <c r="KGW33" s="29"/>
      <c r="KGX33" s="29"/>
      <c r="KGY33" s="29"/>
      <c r="KGZ33" s="29"/>
      <c r="KHA33" s="29"/>
      <c r="KHB33" s="29"/>
      <c r="KHC33" s="29"/>
      <c r="KHD33" s="29"/>
      <c r="KHE33" s="29"/>
      <c r="KHF33" s="29"/>
      <c r="KHG33" s="29"/>
      <c r="KHH33" s="29"/>
      <c r="KHI33" s="29"/>
      <c r="KHJ33" s="29"/>
      <c r="KHK33" s="29"/>
      <c r="KHL33" s="29"/>
      <c r="KHM33" s="29"/>
      <c r="KHN33" s="29"/>
      <c r="KHO33" s="29"/>
      <c r="KHP33" s="29"/>
      <c r="KHQ33" s="29"/>
      <c r="KHR33" s="29"/>
      <c r="KHS33" s="29"/>
      <c r="KHT33" s="29"/>
      <c r="KHU33" s="29"/>
      <c r="KHV33" s="29"/>
      <c r="KHW33" s="29"/>
      <c r="KHX33" s="29"/>
      <c r="KHY33" s="29"/>
      <c r="KHZ33" s="29"/>
      <c r="KIA33" s="29"/>
      <c r="KIB33" s="29"/>
      <c r="KIC33" s="29"/>
      <c r="KID33" s="29"/>
      <c r="KIE33" s="29"/>
      <c r="KIF33" s="29"/>
      <c r="KIG33" s="29"/>
      <c r="KIH33" s="29"/>
      <c r="KII33" s="29"/>
      <c r="KIJ33" s="29"/>
      <c r="KIK33" s="29"/>
      <c r="KIL33" s="29"/>
      <c r="KIM33" s="29"/>
      <c r="KIN33" s="29"/>
      <c r="KIO33" s="29"/>
      <c r="KIP33" s="29"/>
      <c r="KIQ33" s="29"/>
      <c r="KIR33" s="29"/>
      <c r="KIS33" s="29"/>
      <c r="KIT33" s="29"/>
      <c r="KIU33" s="29"/>
      <c r="KIV33" s="29"/>
      <c r="KIW33" s="29"/>
      <c r="KIX33" s="29"/>
      <c r="KIY33" s="29"/>
      <c r="KIZ33" s="29"/>
      <c r="KJA33" s="29"/>
      <c r="KJB33" s="29"/>
      <c r="KJC33" s="29"/>
      <c r="KJD33" s="29"/>
      <c r="KJE33" s="29"/>
      <c r="KJF33" s="29"/>
      <c r="KJG33" s="29"/>
      <c r="KJH33" s="29"/>
      <c r="KJI33" s="29"/>
      <c r="KJJ33" s="29"/>
      <c r="KJK33" s="29"/>
      <c r="KJL33" s="29"/>
      <c r="KJM33" s="29"/>
      <c r="KJN33" s="29"/>
      <c r="KJO33" s="29"/>
      <c r="KJP33" s="29"/>
      <c r="KJQ33" s="29"/>
      <c r="KJR33" s="29"/>
      <c r="KJS33" s="29"/>
      <c r="KJT33" s="29"/>
      <c r="KJU33" s="29"/>
      <c r="KJV33" s="29"/>
      <c r="KJW33" s="29"/>
      <c r="KJX33" s="29"/>
      <c r="KJY33" s="29"/>
      <c r="KJZ33" s="29"/>
      <c r="KKA33" s="29"/>
      <c r="KKB33" s="29"/>
      <c r="KKC33" s="29"/>
      <c r="KKD33" s="29"/>
      <c r="KKE33" s="29"/>
      <c r="KKF33" s="29"/>
      <c r="KKG33" s="29"/>
      <c r="KKH33" s="29"/>
      <c r="KKI33" s="29"/>
      <c r="KKJ33" s="29"/>
      <c r="KKK33" s="29"/>
      <c r="KKL33" s="29"/>
      <c r="KKM33" s="29"/>
      <c r="KKN33" s="29"/>
      <c r="KKO33" s="29"/>
      <c r="KKP33" s="29"/>
      <c r="KKQ33" s="29"/>
      <c r="KKR33" s="29"/>
      <c r="KKS33" s="29"/>
      <c r="KKT33" s="29"/>
      <c r="KKU33" s="29"/>
      <c r="KKV33" s="29"/>
      <c r="KKW33" s="29"/>
      <c r="KKX33" s="29"/>
      <c r="KKY33" s="29"/>
      <c r="KKZ33" s="29"/>
      <c r="KLA33" s="29"/>
      <c r="KLB33" s="29"/>
      <c r="KLC33" s="29"/>
      <c r="KLD33" s="29"/>
      <c r="KLE33" s="29"/>
      <c r="KLF33" s="29"/>
      <c r="KLG33" s="29"/>
      <c r="KLH33" s="29"/>
      <c r="KLI33" s="29"/>
      <c r="KLJ33" s="29"/>
      <c r="KLK33" s="29"/>
      <c r="KLL33" s="29"/>
      <c r="KLM33" s="29"/>
      <c r="KLN33" s="29"/>
      <c r="KLO33" s="29"/>
      <c r="KLP33" s="29"/>
      <c r="KLQ33" s="29"/>
      <c r="KLR33" s="29"/>
      <c r="KLS33" s="29"/>
      <c r="KLT33" s="29"/>
      <c r="KLU33" s="29"/>
      <c r="KLV33" s="29"/>
      <c r="KLW33" s="29"/>
      <c r="KLX33" s="29"/>
      <c r="KLY33" s="29"/>
      <c r="KLZ33" s="29"/>
      <c r="KMA33" s="29"/>
      <c r="KMB33" s="29"/>
      <c r="KMC33" s="29"/>
      <c r="KMD33" s="29"/>
      <c r="KME33" s="29"/>
      <c r="KMF33" s="29"/>
      <c r="KMG33" s="29"/>
      <c r="KMH33" s="29"/>
      <c r="KMI33" s="29"/>
      <c r="KMJ33" s="29"/>
      <c r="KMK33" s="29"/>
      <c r="KML33" s="29"/>
      <c r="KMM33" s="29"/>
      <c r="KMN33" s="29"/>
      <c r="KMO33" s="29"/>
      <c r="KMP33" s="29"/>
      <c r="KMQ33" s="29"/>
      <c r="KMR33" s="29"/>
      <c r="KMS33" s="29"/>
      <c r="KMT33" s="29"/>
      <c r="KMU33" s="29"/>
      <c r="KMV33" s="29"/>
      <c r="KMW33" s="29"/>
      <c r="KMX33" s="29"/>
      <c r="KMY33" s="29"/>
      <c r="KMZ33" s="29"/>
      <c r="KNA33" s="29"/>
      <c r="KNB33" s="29"/>
      <c r="KNC33" s="29"/>
      <c r="KND33" s="29"/>
      <c r="KNE33" s="29"/>
      <c r="KNF33" s="29"/>
      <c r="KNG33" s="29"/>
      <c r="KNH33" s="29"/>
      <c r="KNI33" s="29"/>
      <c r="KNJ33" s="29"/>
      <c r="KNK33" s="29"/>
      <c r="KNL33" s="29"/>
      <c r="KNM33" s="29"/>
      <c r="KNN33" s="29"/>
      <c r="KNO33" s="29"/>
      <c r="KNP33" s="29"/>
      <c r="KNQ33" s="29"/>
      <c r="KNR33" s="29"/>
      <c r="KNS33" s="29"/>
      <c r="KNT33" s="29"/>
      <c r="KNU33" s="29"/>
      <c r="KNV33" s="29"/>
      <c r="KNW33" s="29"/>
      <c r="KNX33" s="29"/>
      <c r="KNY33" s="29"/>
      <c r="KNZ33" s="29"/>
      <c r="KOA33" s="29"/>
      <c r="KOB33" s="29"/>
      <c r="KOC33" s="29"/>
      <c r="KOD33" s="29"/>
      <c r="KOE33" s="29"/>
      <c r="KOF33" s="29"/>
      <c r="KOG33" s="29"/>
      <c r="KOH33" s="29"/>
      <c r="KOI33" s="29"/>
      <c r="KOJ33" s="29"/>
      <c r="KOK33" s="29"/>
      <c r="KOL33" s="29"/>
      <c r="KOM33" s="29"/>
      <c r="KON33" s="29"/>
      <c r="KOO33" s="29"/>
      <c r="KOP33" s="29"/>
      <c r="KOQ33" s="29"/>
      <c r="KOR33" s="29"/>
      <c r="KOS33" s="29"/>
      <c r="KOT33" s="29"/>
      <c r="KOU33" s="29"/>
      <c r="KOV33" s="29"/>
      <c r="KOW33" s="29"/>
      <c r="KOX33" s="29"/>
      <c r="KOY33" s="29"/>
      <c r="KOZ33" s="29"/>
      <c r="KPA33" s="29"/>
      <c r="KPB33" s="29"/>
      <c r="KPC33" s="29"/>
      <c r="KPD33" s="29"/>
      <c r="KPE33" s="29"/>
      <c r="KPF33" s="29"/>
      <c r="KPG33" s="29"/>
      <c r="KPH33" s="29"/>
      <c r="KPI33" s="29"/>
      <c r="KPJ33" s="29"/>
      <c r="KPK33" s="29"/>
      <c r="KPL33" s="29"/>
      <c r="KPM33" s="29"/>
      <c r="KPN33" s="29"/>
      <c r="KPO33" s="29"/>
      <c r="KPP33" s="29"/>
      <c r="KPQ33" s="29"/>
      <c r="KPR33" s="29"/>
      <c r="KPS33" s="29"/>
      <c r="KPT33" s="29"/>
      <c r="KPU33" s="29"/>
      <c r="KPV33" s="29"/>
      <c r="KPW33" s="29"/>
      <c r="KPX33" s="29"/>
      <c r="KPY33" s="29"/>
      <c r="KPZ33" s="29"/>
      <c r="KQA33" s="29"/>
      <c r="KQB33" s="29"/>
      <c r="KQC33" s="29"/>
      <c r="KQD33" s="29"/>
      <c r="KQE33" s="29"/>
      <c r="KQF33" s="29"/>
      <c r="KQG33" s="29"/>
      <c r="KQH33" s="29"/>
      <c r="KQI33" s="29"/>
      <c r="KQJ33" s="29"/>
      <c r="KQK33" s="29"/>
      <c r="KQL33" s="29"/>
      <c r="KQM33" s="29"/>
      <c r="KQN33" s="29"/>
      <c r="KQO33" s="29"/>
      <c r="KQP33" s="29"/>
      <c r="KQQ33" s="29"/>
      <c r="KQR33" s="29"/>
      <c r="KQS33" s="29"/>
      <c r="KQT33" s="29"/>
      <c r="KQU33" s="29"/>
      <c r="KQV33" s="29"/>
      <c r="KQW33" s="29"/>
      <c r="KQX33" s="29"/>
      <c r="KQY33" s="29"/>
      <c r="KQZ33" s="29"/>
      <c r="KRA33" s="29"/>
      <c r="KRB33" s="29"/>
      <c r="KRC33" s="29"/>
      <c r="KRD33" s="29"/>
      <c r="KRE33" s="29"/>
      <c r="KRF33" s="29"/>
      <c r="KRG33" s="29"/>
      <c r="KRH33" s="29"/>
      <c r="KRI33" s="29"/>
      <c r="KRJ33" s="29"/>
      <c r="KRK33" s="29"/>
      <c r="KRL33" s="29"/>
      <c r="KRM33" s="29"/>
      <c r="KRN33" s="29"/>
      <c r="KRO33" s="29"/>
      <c r="KRP33" s="29"/>
      <c r="KRQ33" s="29"/>
      <c r="KRR33" s="29"/>
      <c r="KRS33" s="29"/>
      <c r="KRT33" s="29"/>
      <c r="KRU33" s="29"/>
      <c r="KRV33" s="29"/>
      <c r="KRW33" s="29"/>
      <c r="KRX33" s="29"/>
      <c r="KRY33" s="29"/>
      <c r="KRZ33" s="29"/>
      <c r="KSA33" s="29"/>
      <c r="KSB33" s="29"/>
      <c r="KSC33" s="29"/>
      <c r="KSD33" s="29"/>
      <c r="KSE33" s="29"/>
      <c r="KSF33" s="29"/>
      <c r="KSG33" s="29"/>
      <c r="KSH33" s="29"/>
      <c r="KSI33" s="29"/>
      <c r="KSJ33" s="29"/>
      <c r="KSK33" s="29"/>
      <c r="KSL33" s="29"/>
      <c r="KSM33" s="29"/>
      <c r="KSN33" s="29"/>
      <c r="KSO33" s="29"/>
      <c r="KSP33" s="29"/>
      <c r="KSQ33" s="29"/>
      <c r="KSR33" s="29"/>
      <c r="KSS33" s="29"/>
      <c r="KST33" s="29"/>
      <c r="KSU33" s="29"/>
      <c r="KSV33" s="29"/>
      <c r="KSW33" s="29"/>
      <c r="KSX33" s="29"/>
      <c r="KSY33" s="29"/>
      <c r="KSZ33" s="29"/>
      <c r="KTA33" s="29"/>
      <c r="KTB33" s="29"/>
      <c r="KTC33" s="29"/>
      <c r="KTD33" s="29"/>
      <c r="KTE33" s="29"/>
      <c r="KTF33" s="29"/>
      <c r="KTG33" s="29"/>
      <c r="KTH33" s="29"/>
      <c r="KTI33" s="29"/>
      <c r="KTJ33" s="29"/>
      <c r="KTK33" s="29"/>
      <c r="KTL33" s="29"/>
      <c r="KTM33" s="29"/>
      <c r="KTN33" s="29"/>
      <c r="KTO33" s="29"/>
      <c r="KTP33" s="29"/>
      <c r="KTQ33" s="29"/>
      <c r="KTR33" s="29"/>
      <c r="KTS33" s="29"/>
      <c r="KTT33" s="29"/>
      <c r="KTU33" s="29"/>
      <c r="KTV33" s="29"/>
      <c r="KTW33" s="29"/>
      <c r="KTX33" s="29"/>
      <c r="KTY33" s="29"/>
      <c r="KTZ33" s="29"/>
      <c r="KUA33" s="29"/>
      <c r="KUB33" s="29"/>
      <c r="KUC33" s="29"/>
      <c r="KUD33" s="29"/>
      <c r="KUE33" s="29"/>
      <c r="KUF33" s="29"/>
      <c r="KUG33" s="29"/>
      <c r="KUH33" s="29"/>
      <c r="KUI33" s="29"/>
      <c r="KUJ33" s="29"/>
      <c r="KUK33" s="29"/>
      <c r="KUL33" s="29"/>
      <c r="KUM33" s="29"/>
      <c r="KUN33" s="29"/>
      <c r="KUO33" s="29"/>
      <c r="KUP33" s="29"/>
      <c r="KUQ33" s="29"/>
      <c r="KUR33" s="29"/>
      <c r="KUS33" s="29"/>
      <c r="KUT33" s="29"/>
      <c r="KUU33" s="29"/>
      <c r="KUV33" s="29"/>
      <c r="KUW33" s="29"/>
      <c r="KUX33" s="29"/>
      <c r="KUY33" s="29"/>
      <c r="KUZ33" s="29"/>
      <c r="KVA33" s="29"/>
      <c r="KVB33" s="29"/>
      <c r="KVC33" s="29"/>
      <c r="KVD33" s="29"/>
      <c r="KVE33" s="29"/>
      <c r="KVF33" s="29"/>
      <c r="KVG33" s="29"/>
      <c r="KVH33" s="29"/>
      <c r="KVI33" s="29"/>
      <c r="KVJ33" s="29"/>
      <c r="KVK33" s="29"/>
      <c r="KVL33" s="29"/>
      <c r="KVM33" s="29"/>
      <c r="KVN33" s="29"/>
      <c r="KVO33" s="29"/>
      <c r="KVP33" s="29"/>
      <c r="KVQ33" s="29"/>
      <c r="KVR33" s="29"/>
      <c r="KVS33" s="29"/>
      <c r="KVT33" s="29"/>
      <c r="KVU33" s="29"/>
      <c r="KVV33" s="29"/>
      <c r="KVW33" s="29"/>
      <c r="KVX33" s="29"/>
      <c r="KVY33" s="29"/>
      <c r="KVZ33" s="29"/>
      <c r="KWA33" s="29"/>
      <c r="KWB33" s="29"/>
      <c r="KWC33" s="29"/>
      <c r="KWD33" s="29"/>
      <c r="KWE33" s="29"/>
      <c r="KWF33" s="29"/>
      <c r="KWG33" s="29"/>
      <c r="KWH33" s="29"/>
      <c r="KWI33" s="29"/>
      <c r="KWJ33" s="29"/>
      <c r="KWK33" s="29"/>
      <c r="KWL33" s="29"/>
      <c r="KWM33" s="29"/>
      <c r="KWN33" s="29"/>
      <c r="KWO33" s="29"/>
      <c r="KWP33" s="29"/>
      <c r="KWQ33" s="29"/>
      <c r="KWR33" s="29"/>
      <c r="KWS33" s="29"/>
      <c r="KWT33" s="29"/>
      <c r="KWU33" s="29"/>
      <c r="KWV33" s="29"/>
      <c r="KWW33" s="29"/>
      <c r="KWX33" s="29"/>
      <c r="KWY33" s="29"/>
      <c r="KWZ33" s="29"/>
      <c r="KXA33" s="29"/>
      <c r="KXB33" s="29"/>
      <c r="KXC33" s="29"/>
      <c r="KXD33" s="29"/>
      <c r="KXE33" s="29"/>
      <c r="KXF33" s="29"/>
      <c r="KXG33" s="29"/>
      <c r="KXH33" s="29"/>
      <c r="KXI33" s="29"/>
      <c r="KXJ33" s="29"/>
      <c r="KXK33" s="29"/>
      <c r="KXL33" s="29"/>
      <c r="KXM33" s="29"/>
      <c r="KXN33" s="29"/>
      <c r="KXO33" s="29"/>
      <c r="KXP33" s="29"/>
      <c r="KXQ33" s="29"/>
      <c r="KXR33" s="29"/>
      <c r="KXS33" s="29"/>
      <c r="KXT33" s="29"/>
      <c r="KXU33" s="29"/>
      <c r="KXV33" s="29"/>
      <c r="KXW33" s="29"/>
      <c r="KXX33" s="29"/>
      <c r="KXY33" s="29"/>
      <c r="KXZ33" s="29"/>
      <c r="KYA33" s="29"/>
      <c r="KYB33" s="29"/>
      <c r="KYC33" s="29"/>
      <c r="KYD33" s="29"/>
      <c r="KYE33" s="29"/>
      <c r="KYF33" s="29"/>
      <c r="KYG33" s="29"/>
      <c r="KYH33" s="29"/>
      <c r="KYI33" s="29"/>
      <c r="KYJ33" s="29"/>
      <c r="KYK33" s="29"/>
      <c r="KYL33" s="29"/>
      <c r="KYM33" s="29"/>
      <c r="KYN33" s="29"/>
      <c r="KYO33" s="29"/>
      <c r="KYP33" s="29"/>
      <c r="KYQ33" s="29"/>
      <c r="KYR33" s="29"/>
      <c r="KYS33" s="29"/>
      <c r="KYT33" s="29"/>
      <c r="KYU33" s="29"/>
      <c r="KYV33" s="29"/>
      <c r="KYW33" s="29"/>
      <c r="KYX33" s="29"/>
      <c r="KYY33" s="29"/>
      <c r="KYZ33" s="29"/>
      <c r="KZA33" s="29"/>
      <c r="KZB33" s="29"/>
      <c r="KZC33" s="29"/>
      <c r="KZD33" s="29"/>
      <c r="KZE33" s="29"/>
      <c r="KZF33" s="29"/>
      <c r="KZG33" s="29"/>
      <c r="KZH33" s="29"/>
      <c r="KZI33" s="29"/>
      <c r="KZJ33" s="29"/>
      <c r="KZK33" s="29"/>
      <c r="KZL33" s="29"/>
      <c r="KZM33" s="29"/>
      <c r="KZN33" s="29"/>
      <c r="KZO33" s="29"/>
      <c r="KZP33" s="29"/>
      <c r="KZQ33" s="29"/>
      <c r="KZR33" s="29"/>
      <c r="KZS33" s="29"/>
      <c r="KZT33" s="29"/>
      <c r="KZU33" s="29"/>
      <c r="KZV33" s="29"/>
      <c r="KZW33" s="29"/>
      <c r="KZX33" s="29"/>
      <c r="KZY33" s="29"/>
      <c r="KZZ33" s="29"/>
      <c r="LAA33" s="29"/>
      <c r="LAB33" s="29"/>
      <c r="LAC33" s="29"/>
      <c r="LAD33" s="29"/>
      <c r="LAE33" s="29"/>
      <c r="LAF33" s="29"/>
      <c r="LAG33" s="29"/>
      <c r="LAH33" s="29"/>
      <c r="LAI33" s="29"/>
      <c r="LAJ33" s="29"/>
      <c r="LAK33" s="29"/>
      <c r="LAL33" s="29"/>
      <c r="LAM33" s="29"/>
      <c r="LAN33" s="29"/>
      <c r="LAO33" s="29"/>
      <c r="LAP33" s="29"/>
      <c r="LAQ33" s="29"/>
      <c r="LAR33" s="29"/>
      <c r="LAS33" s="29"/>
      <c r="LAT33" s="29"/>
      <c r="LAU33" s="29"/>
      <c r="LAV33" s="29"/>
      <c r="LAW33" s="29"/>
      <c r="LAX33" s="29"/>
      <c r="LAY33" s="29"/>
      <c r="LAZ33" s="29"/>
      <c r="LBA33" s="29"/>
      <c r="LBB33" s="29"/>
      <c r="LBC33" s="29"/>
      <c r="LBD33" s="29"/>
      <c r="LBE33" s="29"/>
      <c r="LBF33" s="29"/>
      <c r="LBG33" s="29"/>
      <c r="LBH33" s="29"/>
      <c r="LBI33" s="29"/>
      <c r="LBJ33" s="29"/>
      <c r="LBK33" s="29"/>
      <c r="LBL33" s="29"/>
      <c r="LBM33" s="29"/>
      <c r="LBN33" s="29"/>
      <c r="LBO33" s="29"/>
      <c r="LBP33" s="29"/>
      <c r="LBQ33" s="29"/>
      <c r="LBR33" s="29"/>
      <c r="LBS33" s="29"/>
      <c r="LBT33" s="29"/>
      <c r="LBU33" s="29"/>
      <c r="LBV33" s="29"/>
      <c r="LBW33" s="29"/>
      <c r="LBX33" s="29"/>
      <c r="LBY33" s="29"/>
      <c r="LBZ33" s="29"/>
      <c r="LCA33" s="29"/>
      <c r="LCB33" s="29"/>
      <c r="LCC33" s="29"/>
      <c r="LCD33" s="29"/>
      <c r="LCE33" s="29"/>
      <c r="LCF33" s="29"/>
      <c r="LCG33" s="29"/>
      <c r="LCH33" s="29"/>
      <c r="LCI33" s="29"/>
      <c r="LCJ33" s="29"/>
      <c r="LCK33" s="29"/>
      <c r="LCL33" s="29"/>
      <c r="LCM33" s="29"/>
      <c r="LCN33" s="29"/>
      <c r="LCO33" s="29"/>
      <c r="LCP33" s="29"/>
      <c r="LCQ33" s="29"/>
      <c r="LCR33" s="29"/>
      <c r="LCS33" s="29"/>
      <c r="LCT33" s="29"/>
      <c r="LCU33" s="29"/>
      <c r="LCV33" s="29"/>
      <c r="LCW33" s="29"/>
      <c r="LCX33" s="29"/>
      <c r="LCY33" s="29"/>
      <c r="LCZ33" s="29"/>
      <c r="LDA33" s="29"/>
      <c r="LDB33" s="29"/>
      <c r="LDC33" s="29"/>
      <c r="LDD33" s="29"/>
      <c r="LDE33" s="29"/>
      <c r="LDF33" s="29"/>
      <c r="LDG33" s="29"/>
      <c r="LDH33" s="29"/>
      <c r="LDI33" s="29"/>
      <c r="LDJ33" s="29"/>
      <c r="LDK33" s="29"/>
      <c r="LDL33" s="29"/>
      <c r="LDM33" s="29"/>
      <c r="LDN33" s="29"/>
      <c r="LDO33" s="29"/>
      <c r="LDP33" s="29"/>
      <c r="LDQ33" s="29"/>
      <c r="LDR33" s="29"/>
      <c r="LDS33" s="29"/>
      <c r="LDT33" s="29"/>
      <c r="LDU33" s="29"/>
      <c r="LDV33" s="29"/>
      <c r="LDW33" s="29"/>
      <c r="LDX33" s="29"/>
      <c r="LDY33" s="29"/>
      <c r="LDZ33" s="29"/>
      <c r="LEA33" s="29"/>
      <c r="LEB33" s="29"/>
      <c r="LEC33" s="29"/>
      <c r="LED33" s="29"/>
      <c r="LEE33" s="29"/>
      <c r="LEF33" s="29"/>
      <c r="LEG33" s="29"/>
      <c r="LEH33" s="29"/>
      <c r="LEI33" s="29"/>
      <c r="LEJ33" s="29"/>
      <c r="LEK33" s="29"/>
      <c r="LEL33" s="29"/>
      <c r="LEM33" s="29"/>
      <c r="LEN33" s="29"/>
      <c r="LEO33" s="29"/>
      <c r="LEP33" s="29"/>
      <c r="LEQ33" s="29"/>
      <c r="LER33" s="29"/>
      <c r="LES33" s="29"/>
      <c r="LET33" s="29"/>
      <c r="LEU33" s="29"/>
      <c r="LEV33" s="29"/>
      <c r="LEW33" s="29"/>
      <c r="LEX33" s="29"/>
      <c r="LEY33" s="29"/>
      <c r="LEZ33" s="29"/>
      <c r="LFA33" s="29"/>
      <c r="LFB33" s="29"/>
      <c r="LFC33" s="29"/>
      <c r="LFD33" s="29"/>
      <c r="LFE33" s="29"/>
      <c r="LFF33" s="29"/>
      <c r="LFG33" s="29"/>
      <c r="LFH33" s="29"/>
      <c r="LFI33" s="29"/>
      <c r="LFJ33" s="29"/>
      <c r="LFK33" s="29"/>
      <c r="LFL33" s="29"/>
      <c r="LFM33" s="29"/>
      <c r="LFN33" s="29"/>
      <c r="LFO33" s="29"/>
      <c r="LFP33" s="29"/>
      <c r="LFQ33" s="29"/>
      <c r="LFR33" s="29"/>
      <c r="LFS33" s="29"/>
      <c r="LFT33" s="29"/>
      <c r="LFU33" s="29"/>
      <c r="LFV33" s="29"/>
      <c r="LFW33" s="29"/>
      <c r="LFX33" s="29"/>
      <c r="LFY33" s="29"/>
      <c r="LFZ33" s="29"/>
      <c r="LGA33" s="29"/>
      <c r="LGB33" s="29"/>
      <c r="LGC33" s="29"/>
      <c r="LGD33" s="29"/>
      <c r="LGE33" s="29"/>
      <c r="LGF33" s="29"/>
      <c r="LGG33" s="29"/>
      <c r="LGH33" s="29"/>
      <c r="LGI33" s="29"/>
      <c r="LGJ33" s="29"/>
      <c r="LGK33" s="29"/>
      <c r="LGL33" s="29"/>
      <c r="LGM33" s="29"/>
      <c r="LGN33" s="29"/>
      <c r="LGO33" s="29"/>
      <c r="LGP33" s="29"/>
      <c r="LGQ33" s="29"/>
      <c r="LGR33" s="29"/>
      <c r="LGS33" s="29"/>
      <c r="LGT33" s="29"/>
      <c r="LGU33" s="29"/>
      <c r="LGV33" s="29"/>
      <c r="LGW33" s="29"/>
      <c r="LGX33" s="29"/>
      <c r="LGY33" s="29"/>
      <c r="LGZ33" s="29"/>
      <c r="LHA33" s="29"/>
      <c r="LHB33" s="29"/>
      <c r="LHC33" s="29"/>
      <c r="LHD33" s="29"/>
      <c r="LHE33" s="29"/>
      <c r="LHF33" s="29"/>
      <c r="LHG33" s="29"/>
      <c r="LHH33" s="29"/>
      <c r="LHI33" s="29"/>
      <c r="LHJ33" s="29"/>
      <c r="LHK33" s="29"/>
      <c r="LHL33" s="29"/>
      <c r="LHM33" s="29"/>
      <c r="LHN33" s="29"/>
      <c r="LHO33" s="29"/>
      <c r="LHP33" s="29"/>
      <c r="LHQ33" s="29"/>
      <c r="LHR33" s="29"/>
      <c r="LHS33" s="29"/>
      <c r="LHT33" s="29"/>
      <c r="LHU33" s="29"/>
      <c r="LHV33" s="29"/>
      <c r="LHW33" s="29"/>
      <c r="LHX33" s="29"/>
      <c r="LHY33" s="29"/>
      <c r="LHZ33" s="29"/>
      <c r="LIA33" s="29"/>
      <c r="LIB33" s="29"/>
      <c r="LIC33" s="29"/>
      <c r="LID33" s="29"/>
      <c r="LIE33" s="29"/>
      <c r="LIF33" s="29"/>
      <c r="LIG33" s="29"/>
      <c r="LIH33" s="29"/>
      <c r="LII33" s="29"/>
      <c r="LIJ33" s="29"/>
      <c r="LIK33" s="29"/>
      <c r="LIL33" s="29"/>
      <c r="LIM33" s="29"/>
      <c r="LIN33" s="29"/>
      <c r="LIO33" s="29"/>
      <c r="LIP33" s="29"/>
      <c r="LIQ33" s="29"/>
      <c r="LIR33" s="29"/>
      <c r="LIS33" s="29"/>
      <c r="LIT33" s="29"/>
      <c r="LIU33" s="29"/>
      <c r="LIV33" s="29"/>
      <c r="LIW33" s="29"/>
      <c r="LIX33" s="29"/>
      <c r="LIY33" s="29"/>
      <c r="LIZ33" s="29"/>
      <c r="LJA33" s="29"/>
      <c r="LJB33" s="29"/>
      <c r="LJC33" s="29"/>
      <c r="LJD33" s="29"/>
      <c r="LJE33" s="29"/>
      <c r="LJF33" s="29"/>
      <c r="LJG33" s="29"/>
      <c r="LJH33" s="29"/>
      <c r="LJI33" s="29"/>
      <c r="LJJ33" s="29"/>
      <c r="LJK33" s="29"/>
      <c r="LJL33" s="29"/>
      <c r="LJM33" s="29"/>
      <c r="LJN33" s="29"/>
      <c r="LJO33" s="29"/>
      <c r="LJP33" s="29"/>
      <c r="LJQ33" s="29"/>
      <c r="LJR33" s="29"/>
      <c r="LJS33" s="29"/>
      <c r="LJT33" s="29"/>
      <c r="LJU33" s="29"/>
      <c r="LJV33" s="29"/>
      <c r="LJW33" s="29"/>
      <c r="LJX33" s="29"/>
      <c r="LJY33" s="29"/>
      <c r="LJZ33" s="29"/>
      <c r="LKA33" s="29"/>
      <c r="LKB33" s="29"/>
      <c r="LKC33" s="29"/>
      <c r="LKD33" s="29"/>
      <c r="LKE33" s="29"/>
      <c r="LKF33" s="29"/>
      <c r="LKG33" s="29"/>
      <c r="LKH33" s="29"/>
      <c r="LKI33" s="29"/>
      <c r="LKJ33" s="29"/>
      <c r="LKK33" s="29"/>
      <c r="LKL33" s="29"/>
      <c r="LKM33" s="29"/>
      <c r="LKN33" s="29"/>
      <c r="LKO33" s="29"/>
      <c r="LKP33" s="29"/>
      <c r="LKQ33" s="29"/>
      <c r="LKR33" s="29"/>
      <c r="LKS33" s="29"/>
      <c r="LKT33" s="29"/>
      <c r="LKU33" s="29"/>
      <c r="LKV33" s="29"/>
      <c r="LKW33" s="29"/>
      <c r="LKX33" s="29"/>
      <c r="LKY33" s="29"/>
      <c r="LKZ33" s="29"/>
      <c r="LLA33" s="29"/>
      <c r="LLB33" s="29"/>
      <c r="LLC33" s="29"/>
      <c r="LLD33" s="29"/>
      <c r="LLE33" s="29"/>
      <c r="LLF33" s="29"/>
      <c r="LLG33" s="29"/>
      <c r="LLH33" s="29"/>
      <c r="LLI33" s="29"/>
      <c r="LLJ33" s="29"/>
      <c r="LLK33" s="29"/>
      <c r="LLL33" s="29"/>
      <c r="LLM33" s="29"/>
      <c r="LLN33" s="29"/>
      <c r="LLO33" s="29"/>
      <c r="LLP33" s="29"/>
      <c r="LLQ33" s="29"/>
      <c r="LLR33" s="29"/>
      <c r="LLS33" s="29"/>
      <c r="LLT33" s="29"/>
      <c r="LLU33" s="29"/>
      <c r="LLV33" s="29"/>
      <c r="LLW33" s="29"/>
      <c r="LLX33" s="29"/>
      <c r="LLY33" s="29"/>
      <c r="LLZ33" s="29"/>
      <c r="LMA33" s="29"/>
      <c r="LMB33" s="29"/>
      <c r="LMC33" s="29"/>
      <c r="LMD33" s="29"/>
      <c r="LME33" s="29"/>
      <c r="LMF33" s="29"/>
      <c r="LMG33" s="29"/>
      <c r="LMH33" s="29"/>
      <c r="LMI33" s="29"/>
      <c r="LMJ33" s="29"/>
      <c r="LMK33" s="29"/>
      <c r="LML33" s="29"/>
      <c r="LMM33" s="29"/>
      <c r="LMN33" s="29"/>
      <c r="LMO33" s="29"/>
      <c r="LMP33" s="29"/>
      <c r="LMQ33" s="29"/>
      <c r="LMR33" s="29"/>
      <c r="LMS33" s="29"/>
      <c r="LMT33" s="29"/>
      <c r="LMU33" s="29"/>
      <c r="LMV33" s="29"/>
      <c r="LMW33" s="29"/>
      <c r="LMX33" s="29"/>
      <c r="LMY33" s="29"/>
      <c r="LMZ33" s="29"/>
      <c r="LNA33" s="29"/>
      <c r="LNB33" s="29"/>
      <c r="LNC33" s="29"/>
      <c r="LND33" s="29"/>
      <c r="LNE33" s="29"/>
      <c r="LNF33" s="29"/>
      <c r="LNG33" s="29"/>
      <c r="LNH33" s="29"/>
      <c r="LNI33" s="29"/>
      <c r="LNJ33" s="29"/>
      <c r="LNK33" s="29"/>
      <c r="LNL33" s="29"/>
      <c r="LNM33" s="29"/>
      <c r="LNN33" s="29"/>
      <c r="LNO33" s="29"/>
      <c r="LNP33" s="29"/>
      <c r="LNQ33" s="29"/>
      <c r="LNR33" s="29"/>
      <c r="LNS33" s="29"/>
      <c r="LNT33" s="29"/>
      <c r="LNU33" s="29"/>
      <c r="LNV33" s="29"/>
      <c r="LNW33" s="29"/>
      <c r="LNX33" s="29"/>
      <c r="LNY33" s="29"/>
      <c r="LNZ33" s="29"/>
      <c r="LOA33" s="29"/>
      <c r="LOB33" s="29"/>
      <c r="LOC33" s="29"/>
      <c r="LOD33" s="29"/>
      <c r="LOE33" s="29"/>
      <c r="LOF33" s="29"/>
      <c r="LOG33" s="29"/>
      <c r="LOH33" s="29"/>
      <c r="LOI33" s="29"/>
      <c r="LOJ33" s="29"/>
      <c r="LOK33" s="29"/>
      <c r="LOL33" s="29"/>
      <c r="LOM33" s="29"/>
      <c r="LON33" s="29"/>
      <c r="LOO33" s="29"/>
      <c r="LOP33" s="29"/>
      <c r="LOQ33" s="29"/>
      <c r="LOR33" s="29"/>
      <c r="LOS33" s="29"/>
      <c r="LOT33" s="29"/>
      <c r="LOU33" s="29"/>
      <c r="LOV33" s="29"/>
      <c r="LOW33" s="29"/>
      <c r="LOX33" s="29"/>
      <c r="LOY33" s="29"/>
      <c r="LOZ33" s="29"/>
      <c r="LPA33" s="29"/>
      <c r="LPB33" s="29"/>
      <c r="LPC33" s="29"/>
      <c r="LPD33" s="29"/>
      <c r="LPE33" s="29"/>
      <c r="LPF33" s="29"/>
      <c r="LPG33" s="29"/>
      <c r="LPH33" s="29"/>
      <c r="LPI33" s="29"/>
      <c r="LPJ33" s="29"/>
      <c r="LPK33" s="29"/>
      <c r="LPL33" s="29"/>
      <c r="LPM33" s="29"/>
      <c r="LPN33" s="29"/>
      <c r="LPO33" s="29"/>
      <c r="LPP33" s="29"/>
      <c r="LPQ33" s="29"/>
      <c r="LPR33" s="29"/>
      <c r="LPS33" s="29"/>
      <c r="LPT33" s="29"/>
      <c r="LPU33" s="29"/>
      <c r="LPV33" s="29"/>
      <c r="LPW33" s="29"/>
      <c r="LPX33" s="29"/>
      <c r="LPY33" s="29"/>
      <c r="LPZ33" s="29"/>
      <c r="LQA33" s="29"/>
      <c r="LQB33" s="29"/>
      <c r="LQC33" s="29"/>
      <c r="LQD33" s="29"/>
      <c r="LQE33" s="29"/>
      <c r="LQF33" s="29"/>
      <c r="LQG33" s="29"/>
      <c r="LQH33" s="29"/>
      <c r="LQI33" s="29"/>
      <c r="LQJ33" s="29"/>
      <c r="LQK33" s="29"/>
      <c r="LQL33" s="29"/>
      <c r="LQM33" s="29"/>
      <c r="LQN33" s="29"/>
      <c r="LQO33" s="29"/>
      <c r="LQP33" s="29"/>
      <c r="LQQ33" s="29"/>
      <c r="LQR33" s="29"/>
      <c r="LQS33" s="29"/>
      <c r="LQT33" s="29"/>
      <c r="LQU33" s="29"/>
      <c r="LQV33" s="29"/>
      <c r="LQW33" s="29"/>
      <c r="LQX33" s="29"/>
      <c r="LQY33" s="29"/>
      <c r="LQZ33" s="29"/>
      <c r="LRA33" s="29"/>
      <c r="LRB33" s="29"/>
      <c r="LRC33" s="29"/>
      <c r="LRD33" s="29"/>
      <c r="LRE33" s="29"/>
      <c r="LRF33" s="29"/>
      <c r="LRG33" s="29"/>
      <c r="LRH33" s="29"/>
      <c r="LRI33" s="29"/>
      <c r="LRJ33" s="29"/>
      <c r="LRK33" s="29"/>
      <c r="LRL33" s="29"/>
      <c r="LRM33" s="29"/>
      <c r="LRN33" s="29"/>
      <c r="LRO33" s="29"/>
      <c r="LRP33" s="29"/>
      <c r="LRQ33" s="29"/>
      <c r="LRR33" s="29"/>
      <c r="LRS33" s="29"/>
      <c r="LRT33" s="29"/>
      <c r="LRU33" s="29"/>
      <c r="LRV33" s="29"/>
      <c r="LRW33" s="29"/>
      <c r="LRX33" s="29"/>
      <c r="LRY33" s="29"/>
      <c r="LRZ33" s="29"/>
      <c r="LSA33" s="29"/>
      <c r="LSB33" s="29"/>
      <c r="LSC33" s="29"/>
      <c r="LSD33" s="29"/>
      <c r="LSE33" s="29"/>
      <c r="LSF33" s="29"/>
      <c r="LSG33" s="29"/>
      <c r="LSH33" s="29"/>
      <c r="LSI33" s="29"/>
      <c r="LSJ33" s="29"/>
      <c r="LSK33" s="29"/>
      <c r="LSL33" s="29"/>
      <c r="LSM33" s="29"/>
      <c r="LSN33" s="29"/>
      <c r="LSO33" s="29"/>
      <c r="LSP33" s="29"/>
      <c r="LSQ33" s="29"/>
      <c r="LSR33" s="29"/>
      <c r="LSS33" s="29"/>
      <c r="LST33" s="29"/>
      <c r="LSU33" s="29"/>
      <c r="LSV33" s="29"/>
      <c r="LSW33" s="29"/>
      <c r="LSX33" s="29"/>
      <c r="LSY33" s="29"/>
      <c r="LSZ33" s="29"/>
      <c r="LTA33" s="29"/>
      <c r="LTB33" s="29"/>
      <c r="LTC33" s="29"/>
      <c r="LTD33" s="29"/>
      <c r="LTE33" s="29"/>
      <c r="LTF33" s="29"/>
      <c r="LTG33" s="29"/>
      <c r="LTH33" s="29"/>
      <c r="LTI33" s="29"/>
      <c r="LTJ33" s="29"/>
      <c r="LTK33" s="29"/>
      <c r="LTL33" s="29"/>
      <c r="LTM33" s="29"/>
      <c r="LTN33" s="29"/>
      <c r="LTO33" s="29"/>
      <c r="LTP33" s="29"/>
      <c r="LTQ33" s="29"/>
      <c r="LTR33" s="29"/>
      <c r="LTS33" s="29"/>
      <c r="LTT33" s="29"/>
      <c r="LTU33" s="29"/>
      <c r="LTV33" s="29"/>
      <c r="LTW33" s="29"/>
      <c r="LTX33" s="29"/>
      <c r="LTY33" s="29"/>
      <c r="LTZ33" s="29"/>
      <c r="LUA33" s="29"/>
      <c r="LUB33" s="29"/>
      <c r="LUC33" s="29"/>
      <c r="LUD33" s="29"/>
      <c r="LUE33" s="29"/>
      <c r="LUF33" s="29"/>
      <c r="LUG33" s="29"/>
      <c r="LUH33" s="29"/>
      <c r="LUI33" s="29"/>
      <c r="LUJ33" s="29"/>
      <c r="LUK33" s="29"/>
      <c r="LUL33" s="29"/>
      <c r="LUM33" s="29"/>
      <c r="LUN33" s="29"/>
      <c r="LUO33" s="29"/>
      <c r="LUP33" s="29"/>
      <c r="LUQ33" s="29"/>
      <c r="LUR33" s="29"/>
      <c r="LUS33" s="29"/>
      <c r="LUT33" s="29"/>
      <c r="LUU33" s="29"/>
      <c r="LUV33" s="29"/>
      <c r="LUW33" s="29"/>
      <c r="LUX33" s="29"/>
      <c r="LUY33" s="29"/>
      <c r="LUZ33" s="29"/>
      <c r="LVA33" s="29"/>
      <c r="LVB33" s="29"/>
      <c r="LVC33" s="29"/>
      <c r="LVD33" s="29"/>
      <c r="LVE33" s="29"/>
      <c r="LVF33" s="29"/>
      <c r="LVG33" s="29"/>
      <c r="LVH33" s="29"/>
      <c r="LVI33" s="29"/>
      <c r="LVJ33" s="29"/>
      <c r="LVK33" s="29"/>
      <c r="LVL33" s="29"/>
      <c r="LVM33" s="29"/>
      <c r="LVN33" s="29"/>
      <c r="LVO33" s="29"/>
      <c r="LVP33" s="29"/>
      <c r="LVQ33" s="29"/>
      <c r="LVR33" s="29"/>
      <c r="LVS33" s="29"/>
      <c r="LVT33" s="29"/>
      <c r="LVU33" s="29"/>
      <c r="LVV33" s="29"/>
      <c r="LVW33" s="29"/>
      <c r="LVX33" s="29"/>
      <c r="LVY33" s="29"/>
      <c r="LVZ33" s="29"/>
      <c r="LWA33" s="29"/>
      <c r="LWB33" s="29"/>
      <c r="LWC33" s="29"/>
      <c r="LWD33" s="29"/>
      <c r="LWE33" s="29"/>
      <c r="LWF33" s="29"/>
      <c r="LWG33" s="29"/>
      <c r="LWH33" s="29"/>
      <c r="LWI33" s="29"/>
      <c r="LWJ33" s="29"/>
      <c r="LWK33" s="29"/>
      <c r="LWL33" s="29"/>
      <c r="LWM33" s="29"/>
      <c r="LWN33" s="29"/>
      <c r="LWO33" s="29"/>
      <c r="LWP33" s="29"/>
      <c r="LWQ33" s="29"/>
      <c r="LWR33" s="29"/>
      <c r="LWS33" s="29"/>
      <c r="LWT33" s="29"/>
      <c r="LWU33" s="29"/>
      <c r="LWV33" s="29"/>
      <c r="LWW33" s="29"/>
      <c r="LWX33" s="29"/>
      <c r="LWY33" s="29"/>
      <c r="LWZ33" s="29"/>
      <c r="LXA33" s="29"/>
      <c r="LXB33" s="29"/>
      <c r="LXC33" s="29"/>
      <c r="LXD33" s="29"/>
      <c r="LXE33" s="29"/>
      <c r="LXF33" s="29"/>
      <c r="LXG33" s="29"/>
      <c r="LXH33" s="29"/>
      <c r="LXI33" s="29"/>
      <c r="LXJ33" s="29"/>
      <c r="LXK33" s="29"/>
      <c r="LXL33" s="29"/>
      <c r="LXM33" s="29"/>
      <c r="LXN33" s="29"/>
      <c r="LXO33" s="29"/>
      <c r="LXP33" s="29"/>
      <c r="LXQ33" s="29"/>
      <c r="LXR33" s="29"/>
      <c r="LXS33" s="29"/>
      <c r="LXT33" s="29"/>
      <c r="LXU33" s="29"/>
      <c r="LXV33" s="29"/>
      <c r="LXW33" s="29"/>
      <c r="LXX33" s="29"/>
      <c r="LXY33" s="29"/>
      <c r="LXZ33" s="29"/>
      <c r="LYA33" s="29"/>
      <c r="LYB33" s="29"/>
      <c r="LYC33" s="29"/>
      <c r="LYD33" s="29"/>
      <c r="LYE33" s="29"/>
      <c r="LYF33" s="29"/>
      <c r="LYG33" s="29"/>
      <c r="LYH33" s="29"/>
      <c r="LYI33" s="29"/>
      <c r="LYJ33" s="29"/>
      <c r="LYK33" s="29"/>
      <c r="LYL33" s="29"/>
      <c r="LYM33" s="29"/>
      <c r="LYN33" s="29"/>
      <c r="LYO33" s="29"/>
      <c r="LYP33" s="29"/>
      <c r="LYQ33" s="29"/>
      <c r="LYR33" s="29"/>
      <c r="LYS33" s="29"/>
      <c r="LYT33" s="29"/>
      <c r="LYU33" s="29"/>
      <c r="LYV33" s="29"/>
      <c r="LYW33" s="29"/>
      <c r="LYX33" s="29"/>
      <c r="LYY33" s="29"/>
      <c r="LYZ33" s="29"/>
      <c r="LZA33" s="29"/>
      <c r="LZB33" s="29"/>
      <c r="LZC33" s="29"/>
      <c r="LZD33" s="29"/>
      <c r="LZE33" s="29"/>
      <c r="LZF33" s="29"/>
      <c r="LZG33" s="29"/>
      <c r="LZH33" s="29"/>
      <c r="LZI33" s="29"/>
      <c r="LZJ33" s="29"/>
      <c r="LZK33" s="29"/>
      <c r="LZL33" s="29"/>
      <c r="LZM33" s="29"/>
      <c r="LZN33" s="29"/>
      <c r="LZO33" s="29"/>
      <c r="LZP33" s="29"/>
      <c r="LZQ33" s="29"/>
      <c r="LZR33" s="29"/>
      <c r="LZS33" s="29"/>
      <c r="LZT33" s="29"/>
      <c r="LZU33" s="29"/>
      <c r="LZV33" s="29"/>
      <c r="LZW33" s="29"/>
      <c r="LZX33" s="29"/>
      <c r="LZY33" s="29"/>
      <c r="LZZ33" s="29"/>
      <c r="MAA33" s="29"/>
      <c r="MAB33" s="29"/>
      <c r="MAC33" s="29"/>
      <c r="MAD33" s="29"/>
      <c r="MAE33" s="29"/>
      <c r="MAF33" s="29"/>
      <c r="MAG33" s="29"/>
      <c r="MAH33" s="29"/>
      <c r="MAI33" s="29"/>
      <c r="MAJ33" s="29"/>
      <c r="MAK33" s="29"/>
      <c r="MAL33" s="29"/>
      <c r="MAM33" s="29"/>
      <c r="MAN33" s="29"/>
      <c r="MAO33" s="29"/>
      <c r="MAP33" s="29"/>
      <c r="MAQ33" s="29"/>
      <c r="MAR33" s="29"/>
      <c r="MAS33" s="29"/>
      <c r="MAT33" s="29"/>
      <c r="MAU33" s="29"/>
      <c r="MAV33" s="29"/>
      <c r="MAW33" s="29"/>
      <c r="MAX33" s="29"/>
      <c r="MAY33" s="29"/>
      <c r="MAZ33" s="29"/>
      <c r="MBA33" s="29"/>
      <c r="MBB33" s="29"/>
      <c r="MBC33" s="29"/>
      <c r="MBD33" s="29"/>
      <c r="MBE33" s="29"/>
      <c r="MBF33" s="29"/>
      <c r="MBG33" s="29"/>
      <c r="MBH33" s="29"/>
      <c r="MBI33" s="29"/>
      <c r="MBJ33" s="29"/>
      <c r="MBK33" s="29"/>
      <c r="MBL33" s="29"/>
      <c r="MBM33" s="29"/>
      <c r="MBN33" s="29"/>
      <c r="MBO33" s="29"/>
      <c r="MBP33" s="29"/>
      <c r="MBQ33" s="29"/>
      <c r="MBR33" s="29"/>
      <c r="MBS33" s="29"/>
      <c r="MBT33" s="29"/>
      <c r="MBU33" s="29"/>
      <c r="MBV33" s="29"/>
      <c r="MBW33" s="29"/>
      <c r="MBX33" s="29"/>
      <c r="MBY33" s="29"/>
      <c r="MBZ33" s="29"/>
      <c r="MCA33" s="29"/>
      <c r="MCB33" s="29"/>
      <c r="MCC33" s="29"/>
      <c r="MCD33" s="29"/>
      <c r="MCE33" s="29"/>
      <c r="MCF33" s="29"/>
      <c r="MCG33" s="29"/>
      <c r="MCH33" s="29"/>
      <c r="MCI33" s="29"/>
      <c r="MCJ33" s="29"/>
      <c r="MCK33" s="29"/>
      <c r="MCL33" s="29"/>
      <c r="MCM33" s="29"/>
      <c r="MCN33" s="29"/>
      <c r="MCO33" s="29"/>
      <c r="MCP33" s="29"/>
      <c r="MCQ33" s="29"/>
      <c r="MCR33" s="29"/>
      <c r="MCS33" s="29"/>
      <c r="MCT33" s="29"/>
      <c r="MCU33" s="29"/>
      <c r="MCV33" s="29"/>
      <c r="MCW33" s="29"/>
      <c r="MCX33" s="29"/>
      <c r="MCY33" s="29"/>
      <c r="MCZ33" s="29"/>
      <c r="MDA33" s="29"/>
      <c r="MDB33" s="29"/>
      <c r="MDC33" s="29"/>
      <c r="MDD33" s="29"/>
      <c r="MDE33" s="29"/>
      <c r="MDF33" s="29"/>
      <c r="MDG33" s="29"/>
      <c r="MDH33" s="29"/>
      <c r="MDI33" s="29"/>
      <c r="MDJ33" s="29"/>
      <c r="MDK33" s="29"/>
      <c r="MDL33" s="29"/>
      <c r="MDM33" s="29"/>
      <c r="MDN33" s="29"/>
      <c r="MDO33" s="29"/>
      <c r="MDP33" s="29"/>
      <c r="MDQ33" s="29"/>
      <c r="MDR33" s="29"/>
      <c r="MDS33" s="29"/>
      <c r="MDT33" s="29"/>
      <c r="MDU33" s="29"/>
      <c r="MDV33" s="29"/>
      <c r="MDW33" s="29"/>
      <c r="MDX33" s="29"/>
      <c r="MDY33" s="29"/>
      <c r="MDZ33" s="29"/>
      <c r="MEA33" s="29"/>
      <c r="MEB33" s="29"/>
      <c r="MEC33" s="29"/>
      <c r="MED33" s="29"/>
      <c r="MEE33" s="29"/>
      <c r="MEF33" s="29"/>
      <c r="MEG33" s="29"/>
      <c r="MEH33" s="29"/>
      <c r="MEI33" s="29"/>
      <c r="MEJ33" s="29"/>
      <c r="MEK33" s="29"/>
      <c r="MEL33" s="29"/>
      <c r="MEM33" s="29"/>
      <c r="MEN33" s="29"/>
      <c r="MEO33" s="29"/>
      <c r="MEP33" s="29"/>
      <c r="MEQ33" s="29"/>
      <c r="MER33" s="29"/>
      <c r="MES33" s="29"/>
      <c r="MET33" s="29"/>
      <c r="MEU33" s="29"/>
      <c r="MEV33" s="29"/>
      <c r="MEW33" s="29"/>
      <c r="MEX33" s="29"/>
      <c r="MEY33" s="29"/>
      <c r="MEZ33" s="29"/>
      <c r="MFA33" s="29"/>
      <c r="MFB33" s="29"/>
      <c r="MFC33" s="29"/>
      <c r="MFD33" s="29"/>
      <c r="MFE33" s="29"/>
      <c r="MFF33" s="29"/>
      <c r="MFG33" s="29"/>
      <c r="MFH33" s="29"/>
      <c r="MFI33" s="29"/>
      <c r="MFJ33" s="29"/>
      <c r="MFK33" s="29"/>
      <c r="MFL33" s="29"/>
      <c r="MFM33" s="29"/>
      <c r="MFN33" s="29"/>
      <c r="MFO33" s="29"/>
      <c r="MFP33" s="29"/>
      <c r="MFQ33" s="29"/>
      <c r="MFR33" s="29"/>
      <c r="MFS33" s="29"/>
      <c r="MFT33" s="29"/>
      <c r="MFU33" s="29"/>
      <c r="MFV33" s="29"/>
      <c r="MFW33" s="29"/>
      <c r="MFX33" s="29"/>
      <c r="MFY33" s="29"/>
      <c r="MFZ33" s="29"/>
      <c r="MGA33" s="29"/>
      <c r="MGB33" s="29"/>
      <c r="MGC33" s="29"/>
      <c r="MGD33" s="29"/>
      <c r="MGE33" s="29"/>
      <c r="MGF33" s="29"/>
      <c r="MGG33" s="29"/>
      <c r="MGH33" s="29"/>
      <c r="MGI33" s="29"/>
      <c r="MGJ33" s="29"/>
      <c r="MGK33" s="29"/>
      <c r="MGL33" s="29"/>
      <c r="MGM33" s="29"/>
      <c r="MGN33" s="29"/>
      <c r="MGO33" s="29"/>
      <c r="MGP33" s="29"/>
      <c r="MGQ33" s="29"/>
      <c r="MGR33" s="29"/>
      <c r="MGS33" s="29"/>
      <c r="MGT33" s="29"/>
      <c r="MGU33" s="29"/>
      <c r="MGV33" s="29"/>
      <c r="MGW33" s="29"/>
      <c r="MGX33" s="29"/>
      <c r="MGY33" s="29"/>
      <c r="MGZ33" s="29"/>
      <c r="MHA33" s="29"/>
      <c r="MHB33" s="29"/>
      <c r="MHC33" s="29"/>
      <c r="MHD33" s="29"/>
      <c r="MHE33" s="29"/>
      <c r="MHF33" s="29"/>
      <c r="MHG33" s="29"/>
      <c r="MHH33" s="29"/>
      <c r="MHI33" s="29"/>
      <c r="MHJ33" s="29"/>
      <c r="MHK33" s="29"/>
      <c r="MHL33" s="29"/>
      <c r="MHM33" s="29"/>
      <c r="MHN33" s="29"/>
      <c r="MHO33" s="29"/>
      <c r="MHP33" s="29"/>
      <c r="MHQ33" s="29"/>
      <c r="MHR33" s="29"/>
      <c r="MHS33" s="29"/>
      <c r="MHT33" s="29"/>
      <c r="MHU33" s="29"/>
      <c r="MHV33" s="29"/>
      <c r="MHW33" s="29"/>
      <c r="MHX33" s="29"/>
      <c r="MHY33" s="29"/>
      <c r="MHZ33" s="29"/>
      <c r="MIA33" s="29"/>
      <c r="MIB33" s="29"/>
      <c r="MIC33" s="29"/>
      <c r="MID33" s="29"/>
      <c r="MIE33" s="29"/>
      <c r="MIF33" s="29"/>
      <c r="MIG33" s="29"/>
      <c r="MIH33" s="29"/>
      <c r="MII33" s="29"/>
      <c r="MIJ33" s="29"/>
      <c r="MIK33" s="29"/>
      <c r="MIL33" s="29"/>
      <c r="MIM33" s="29"/>
      <c r="MIN33" s="29"/>
      <c r="MIO33" s="29"/>
      <c r="MIP33" s="29"/>
      <c r="MIQ33" s="29"/>
      <c r="MIR33" s="29"/>
      <c r="MIS33" s="29"/>
      <c r="MIT33" s="29"/>
      <c r="MIU33" s="29"/>
      <c r="MIV33" s="29"/>
      <c r="MIW33" s="29"/>
      <c r="MIX33" s="29"/>
      <c r="MIY33" s="29"/>
      <c r="MIZ33" s="29"/>
      <c r="MJA33" s="29"/>
      <c r="MJB33" s="29"/>
      <c r="MJC33" s="29"/>
      <c r="MJD33" s="29"/>
      <c r="MJE33" s="29"/>
      <c r="MJF33" s="29"/>
      <c r="MJG33" s="29"/>
      <c r="MJH33" s="29"/>
      <c r="MJI33" s="29"/>
      <c r="MJJ33" s="29"/>
      <c r="MJK33" s="29"/>
      <c r="MJL33" s="29"/>
      <c r="MJM33" s="29"/>
      <c r="MJN33" s="29"/>
      <c r="MJO33" s="29"/>
      <c r="MJP33" s="29"/>
      <c r="MJQ33" s="29"/>
      <c r="MJR33" s="29"/>
      <c r="MJS33" s="29"/>
      <c r="MJT33" s="29"/>
      <c r="MJU33" s="29"/>
      <c r="MJV33" s="29"/>
      <c r="MJW33" s="29"/>
      <c r="MJX33" s="29"/>
      <c r="MJY33" s="29"/>
      <c r="MJZ33" s="29"/>
      <c r="MKA33" s="29"/>
      <c r="MKB33" s="29"/>
      <c r="MKC33" s="29"/>
      <c r="MKD33" s="29"/>
      <c r="MKE33" s="29"/>
      <c r="MKF33" s="29"/>
      <c r="MKG33" s="29"/>
      <c r="MKH33" s="29"/>
      <c r="MKI33" s="29"/>
      <c r="MKJ33" s="29"/>
      <c r="MKK33" s="29"/>
      <c r="MKL33" s="29"/>
      <c r="MKM33" s="29"/>
      <c r="MKN33" s="29"/>
      <c r="MKO33" s="29"/>
      <c r="MKP33" s="29"/>
      <c r="MKQ33" s="29"/>
      <c r="MKR33" s="29"/>
      <c r="MKS33" s="29"/>
      <c r="MKT33" s="29"/>
      <c r="MKU33" s="29"/>
      <c r="MKV33" s="29"/>
      <c r="MKW33" s="29"/>
      <c r="MKX33" s="29"/>
      <c r="MKY33" s="29"/>
      <c r="MKZ33" s="29"/>
      <c r="MLA33" s="29"/>
      <c r="MLB33" s="29"/>
      <c r="MLC33" s="29"/>
      <c r="MLD33" s="29"/>
      <c r="MLE33" s="29"/>
      <c r="MLF33" s="29"/>
      <c r="MLG33" s="29"/>
      <c r="MLH33" s="29"/>
      <c r="MLI33" s="29"/>
      <c r="MLJ33" s="29"/>
      <c r="MLK33" s="29"/>
      <c r="MLL33" s="29"/>
      <c r="MLM33" s="29"/>
      <c r="MLN33" s="29"/>
      <c r="MLO33" s="29"/>
      <c r="MLP33" s="29"/>
      <c r="MLQ33" s="29"/>
      <c r="MLR33" s="29"/>
      <c r="MLS33" s="29"/>
      <c r="MLT33" s="29"/>
      <c r="MLU33" s="29"/>
      <c r="MLV33" s="29"/>
      <c r="MLW33" s="29"/>
      <c r="MLX33" s="29"/>
      <c r="MLY33" s="29"/>
      <c r="MLZ33" s="29"/>
      <c r="MMA33" s="29"/>
      <c r="MMB33" s="29"/>
      <c r="MMC33" s="29"/>
      <c r="MMD33" s="29"/>
      <c r="MME33" s="29"/>
      <c r="MMF33" s="29"/>
      <c r="MMG33" s="29"/>
      <c r="MMH33" s="29"/>
      <c r="MMI33" s="29"/>
      <c r="MMJ33" s="29"/>
      <c r="MMK33" s="29"/>
      <c r="MML33" s="29"/>
      <c r="MMM33" s="29"/>
      <c r="MMN33" s="29"/>
      <c r="MMO33" s="29"/>
      <c r="MMP33" s="29"/>
      <c r="MMQ33" s="29"/>
      <c r="MMR33" s="29"/>
      <c r="MMS33" s="29"/>
      <c r="MMT33" s="29"/>
      <c r="MMU33" s="29"/>
      <c r="MMV33" s="29"/>
      <c r="MMW33" s="29"/>
      <c r="MMX33" s="29"/>
      <c r="MMY33" s="29"/>
      <c r="MMZ33" s="29"/>
      <c r="MNA33" s="29"/>
      <c r="MNB33" s="29"/>
      <c r="MNC33" s="29"/>
      <c r="MND33" s="29"/>
      <c r="MNE33" s="29"/>
      <c r="MNF33" s="29"/>
      <c r="MNG33" s="29"/>
      <c r="MNH33" s="29"/>
      <c r="MNI33" s="29"/>
      <c r="MNJ33" s="29"/>
      <c r="MNK33" s="29"/>
      <c r="MNL33" s="29"/>
      <c r="MNM33" s="29"/>
      <c r="MNN33" s="29"/>
      <c r="MNO33" s="29"/>
      <c r="MNP33" s="29"/>
      <c r="MNQ33" s="29"/>
      <c r="MNR33" s="29"/>
      <c r="MNS33" s="29"/>
      <c r="MNT33" s="29"/>
      <c r="MNU33" s="29"/>
      <c r="MNV33" s="29"/>
      <c r="MNW33" s="29"/>
      <c r="MNX33" s="29"/>
      <c r="MNY33" s="29"/>
      <c r="MNZ33" s="29"/>
      <c r="MOA33" s="29"/>
      <c r="MOB33" s="29"/>
      <c r="MOC33" s="29"/>
      <c r="MOD33" s="29"/>
      <c r="MOE33" s="29"/>
      <c r="MOF33" s="29"/>
      <c r="MOG33" s="29"/>
      <c r="MOH33" s="29"/>
      <c r="MOI33" s="29"/>
      <c r="MOJ33" s="29"/>
      <c r="MOK33" s="29"/>
      <c r="MOL33" s="29"/>
      <c r="MOM33" s="29"/>
      <c r="MON33" s="29"/>
      <c r="MOO33" s="29"/>
      <c r="MOP33" s="29"/>
      <c r="MOQ33" s="29"/>
      <c r="MOR33" s="29"/>
      <c r="MOS33" s="29"/>
      <c r="MOT33" s="29"/>
      <c r="MOU33" s="29"/>
      <c r="MOV33" s="29"/>
      <c r="MOW33" s="29"/>
      <c r="MOX33" s="29"/>
      <c r="MOY33" s="29"/>
      <c r="MOZ33" s="29"/>
      <c r="MPA33" s="29"/>
      <c r="MPB33" s="29"/>
      <c r="MPC33" s="29"/>
      <c r="MPD33" s="29"/>
      <c r="MPE33" s="29"/>
      <c r="MPF33" s="29"/>
      <c r="MPG33" s="29"/>
      <c r="MPH33" s="29"/>
      <c r="MPI33" s="29"/>
      <c r="MPJ33" s="29"/>
      <c r="MPK33" s="29"/>
      <c r="MPL33" s="29"/>
      <c r="MPM33" s="29"/>
      <c r="MPN33" s="29"/>
      <c r="MPO33" s="29"/>
      <c r="MPP33" s="29"/>
      <c r="MPQ33" s="29"/>
      <c r="MPR33" s="29"/>
      <c r="MPS33" s="29"/>
      <c r="MPT33" s="29"/>
      <c r="MPU33" s="29"/>
      <c r="MPV33" s="29"/>
      <c r="MPW33" s="29"/>
      <c r="MPX33" s="29"/>
      <c r="MPY33" s="29"/>
      <c r="MPZ33" s="29"/>
      <c r="MQA33" s="29"/>
      <c r="MQB33" s="29"/>
      <c r="MQC33" s="29"/>
      <c r="MQD33" s="29"/>
      <c r="MQE33" s="29"/>
      <c r="MQF33" s="29"/>
      <c r="MQG33" s="29"/>
      <c r="MQH33" s="29"/>
      <c r="MQI33" s="29"/>
      <c r="MQJ33" s="29"/>
      <c r="MQK33" s="29"/>
      <c r="MQL33" s="29"/>
      <c r="MQM33" s="29"/>
      <c r="MQN33" s="29"/>
      <c r="MQO33" s="29"/>
      <c r="MQP33" s="29"/>
      <c r="MQQ33" s="29"/>
      <c r="MQR33" s="29"/>
      <c r="MQS33" s="29"/>
      <c r="MQT33" s="29"/>
      <c r="MQU33" s="29"/>
      <c r="MQV33" s="29"/>
      <c r="MQW33" s="29"/>
      <c r="MQX33" s="29"/>
      <c r="MQY33" s="29"/>
      <c r="MQZ33" s="29"/>
      <c r="MRA33" s="29"/>
      <c r="MRB33" s="29"/>
      <c r="MRC33" s="29"/>
      <c r="MRD33" s="29"/>
      <c r="MRE33" s="29"/>
      <c r="MRF33" s="29"/>
      <c r="MRG33" s="29"/>
      <c r="MRH33" s="29"/>
      <c r="MRI33" s="29"/>
      <c r="MRJ33" s="29"/>
      <c r="MRK33" s="29"/>
      <c r="MRL33" s="29"/>
      <c r="MRM33" s="29"/>
      <c r="MRN33" s="29"/>
      <c r="MRO33" s="29"/>
      <c r="MRP33" s="29"/>
      <c r="MRQ33" s="29"/>
      <c r="MRR33" s="29"/>
      <c r="MRS33" s="29"/>
      <c r="MRT33" s="29"/>
      <c r="MRU33" s="29"/>
      <c r="MRV33" s="29"/>
      <c r="MRW33" s="29"/>
      <c r="MRX33" s="29"/>
      <c r="MRY33" s="29"/>
      <c r="MRZ33" s="29"/>
      <c r="MSA33" s="29"/>
      <c r="MSB33" s="29"/>
      <c r="MSC33" s="29"/>
      <c r="MSD33" s="29"/>
      <c r="MSE33" s="29"/>
      <c r="MSF33" s="29"/>
      <c r="MSG33" s="29"/>
      <c r="MSH33" s="29"/>
      <c r="MSI33" s="29"/>
      <c r="MSJ33" s="29"/>
      <c r="MSK33" s="29"/>
      <c r="MSL33" s="29"/>
      <c r="MSM33" s="29"/>
      <c r="MSN33" s="29"/>
      <c r="MSO33" s="29"/>
      <c r="MSP33" s="29"/>
      <c r="MSQ33" s="29"/>
      <c r="MSR33" s="29"/>
      <c r="MSS33" s="29"/>
      <c r="MST33" s="29"/>
      <c r="MSU33" s="29"/>
      <c r="MSV33" s="29"/>
      <c r="MSW33" s="29"/>
      <c r="MSX33" s="29"/>
      <c r="MSY33" s="29"/>
      <c r="MSZ33" s="29"/>
      <c r="MTA33" s="29"/>
      <c r="MTB33" s="29"/>
      <c r="MTC33" s="29"/>
      <c r="MTD33" s="29"/>
      <c r="MTE33" s="29"/>
      <c r="MTF33" s="29"/>
      <c r="MTG33" s="29"/>
      <c r="MTH33" s="29"/>
      <c r="MTI33" s="29"/>
      <c r="MTJ33" s="29"/>
      <c r="MTK33" s="29"/>
      <c r="MTL33" s="29"/>
      <c r="MTM33" s="29"/>
      <c r="MTN33" s="29"/>
      <c r="MTO33" s="29"/>
      <c r="MTP33" s="29"/>
      <c r="MTQ33" s="29"/>
      <c r="MTR33" s="29"/>
      <c r="MTS33" s="29"/>
      <c r="MTT33" s="29"/>
      <c r="MTU33" s="29"/>
      <c r="MTV33" s="29"/>
      <c r="MTW33" s="29"/>
      <c r="MTX33" s="29"/>
      <c r="MTY33" s="29"/>
      <c r="MTZ33" s="29"/>
      <c r="MUA33" s="29"/>
      <c r="MUB33" s="29"/>
      <c r="MUC33" s="29"/>
      <c r="MUD33" s="29"/>
      <c r="MUE33" s="29"/>
      <c r="MUF33" s="29"/>
      <c r="MUG33" s="29"/>
      <c r="MUH33" s="29"/>
      <c r="MUI33" s="29"/>
      <c r="MUJ33" s="29"/>
      <c r="MUK33" s="29"/>
      <c r="MUL33" s="29"/>
      <c r="MUM33" s="29"/>
      <c r="MUN33" s="29"/>
      <c r="MUO33" s="29"/>
      <c r="MUP33" s="29"/>
      <c r="MUQ33" s="29"/>
      <c r="MUR33" s="29"/>
      <c r="MUS33" s="29"/>
      <c r="MUT33" s="29"/>
      <c r="MUU33" s="29"/>
      <c r="MUV33" s="29"/>
      <c r="MUW33" s="29"/>
      <c r="MUX33" s="29"/>
      <c r="MUY33" s="29"/>
      <c r="MUZ33" s="29"/>
      <c r="MVA33" s="29"/>
      <c r="MVB33" s="29"/>
      <c r="MVC33" s="29"/>
      <c r="MVD33" s="29"/>
      <c r="MVE33" s="29"/>
      <c r="MVF33" s="29"/>
      <c r="MVG33" s="29"/>
      <c r="MVH33" s="29"/>
      <c r="MVI33" s="29"/>
      <c r="MVJ33" s="29"/>
      <c r="MVK33" s="29"/>
      <c r="MVL33" s="29"/>
      <c r="MVM33" s="29"/>
      <c r="MVN33" s="29"/>
      <c r="MVO33" s="29"/>
      <c r="MVP33" s="29"/>
      <c r="MVQ33" s="29"/>
      <c r="MVR33" s="29"/>
      <c r="MVS33" s="29"/>
      <c r="MVT33" s="29"/>
      <c r="MVU33" s="29"/>
      <c r="MVV33" s="29"/>
      <c r="MVW33" s="29"/>
      <c r="MVX33" s="29"/>
      <c r="MVY33" s="29"/>
      <c r="MVZ33" s="29"/>
      <c r="MWA33" s="29"/>
      <c r="MWB33" s="29"/>
      <c r="MWC33" s="29"/>
      <c r="MWD33" s="29"/>
      <c r="MWE33" s="29"/>
      <c r="MWF33" s="29"/>
      <c r="MWG33" s="29"/>
      <c r="MWH33" s="29"/>
      <c r="MWI33" s="29"/>
      <c r="MWJ33" s="29"/>
      <c r="MWK33" s="29"/>
      <c r="MWL33" s="29"/>
      <c r="MWM33" s="29"/>
      <c r="MWN33" s="29"/>
      <c r="MWO33" s="29"/>
      <c r="MWP33" s="29"/>
      <c r="MWQ33" s="29"/>
      <c r="MWR33" s="29"/>
      <c r="MWS33" s="29"/>
      <c r="MWT33" s="29"/>
      <c r="MWU33" s="29"/>
      <c r="MWV33" s="29"/>
      <c r="MWW33" s="29"/>
      <c r="MWX33" s="29"/>
      <c r="MWY33" s="29"/>
      <c r="MWZ33" s="29"/>
      <c r="MXA33" s="29"/>
      <c r="MXB33" s="29"/>
      <c r="MXC33" s="29"/>
      <c r="MXD33" s="29"/>
      <c r="MXE33" s="29"/>
      <c r="MXF33" s="29"/>
      <c r="MXG33" s="29"/>
      <c r="MXH33" s="29"/>
      <c r="MXI33" s="29"/>
      <c r="MXJ33" s="29"/>
      <c r="MXK33" s="29"/>
      <c r="MXL33" s="29"/>
      <c r="MXM33" s="29"/>
      <c r="MXN33" s="29"/>
      <c r="MXO33" s="29"/>
      <c r="MXP33" s="29"/>
      <c r="MXQ33" s="29"/>
      <c r="MXR33" s="29"/>
      <c r="MXS33" s="29"/>
      <c r="MXT33" s="29"/>
      <c r="MXU33" s="29"/>
      <c r="MXV33" s="29"/>
      <c r="MXW33" s="29"/>
      <c r="MXX33" s="29"/>
      <c r="MXY33" s="29"/>
      <c r="MXZ33" s="29"/>
      <c r="MYA33" s="29"/>
      <c r="MYB33" s="29"/>
      <c r="MYC33" s="29"/>
      <c r="MYD33" s="29"/>
      <c r="MYE33" s="29"/>
      <c r="MYF33" s="29"/>
      <c r="MYG33" s="29"/>
      <c r="MYH33" s="29"/>
      <c r="MYI33" s="29"/>
      <c r="MYJ33" s="29"/>
      <c r="MYK33" s="29"/>
      <c r="MYL33" s="29"/>
      <c r="MYM33" s="29"/>
      <c r="MYN33" s="29"/>
      <c r="MYO33" s="29"/>
      <c r="MYP33" s="29"/>
      <c r="MYQ33" s="29"/>
      <c r="MYR33" s="29"/>
      <c r="MYS33" s="29"/>
      <c r="MYT33" s="29"/>
      <c r="MYU33" s="29"/>
      <c r="MYV33" s="29"/>
      <c r="MYW33" s="29"/>
      <c r="MYX33" s="29"/>
      <c r="MYY33" s="29"/>
      <c r="MYZ33" s="29"/>
      <c r="MZA33" s="29"/>
      <c r="MZB33" s="29"/>
      <c r="MZC33" s="29"/>
      <c r="MZD33" s="29"/>
      <c r="MZE33" s="29"/>
      <c r="MZF33" s="29"/>
      <c r="MZG33" s="29"/>
      <c r="MZH33" s="29"/>
      <c r="MZI33" s="29"/>
      <c r="MZJ33" s="29"/>
      <c r="MZK33" s="29"/>
      <c r="MZL33" s="29"/>
      <c r="MZM33" s="29"/>
      <c r="MZN33" s="29"/>
      <c r="MZO33" s="29"/>
      <c r="MZP33" s="29"/>
      <c r="MZQ33" s="29"/>
      <c r="MZR33" s="29"/>
      <c r="MZS33" s="29"/>
      <c r="MZT33" s="29"/>
      <c r="MZU33" s="29"/>
      <c r="MZV33" s="29"/>
      <c r="MZW33" s="29"/>
      <c r="MZX33" s="29"/>
      <c r="MZY33" s="29"/>
      <c r="MZZ33" s="29"/>
      <c r="NAA33" s="29"/>
      <c r="NAB33" s="29"/>
      <c r="NAC33" s="29"/>
      <c r="NAD33" s="29"/>
      <c r="NAE33" s="29"/>
      <c r="NAF33" s="29"/>
      <c r="NAG33" s="29"/>
      <c r="NAH33" s="29"/>
      <c r="NAI33" s="29"/>
      <c r="NAJ33" s="29"/>
      <c r="NAK33" s="29"/>
      <c r="NAL33" s="29"/>
      <c r="NAM33" s="29"/>
      <c r="NAN33" s="29"/>
      <c r="NAO33" s="29"/>
      <c r="NAP33" s="29"/>
      <c r="NAQ33" s="29"/>
      <c r="NAR33" s="29"/>
      <c r="NAS33" s="29"/>
      <c r="NAT33" s="29"/>
      <c r="NAU33" s="29"/>
      <c r="NAV33" s="29"/>
      <c r="NAW33" s="29"/>
      <c r="NAX33" s="29"/>
      <c r="NAY33" s="29"/>
      <c r="NAZ33" s="29"/>
      <c r="NBA33" s="29"/>
      <c r="NBB33" s="29"/>
      <c r="NBC33" s="29"/>
      <c r="NBD33" s="29"/>
      <c r="NBE33" s="29"/>
      <c r="NBF33" s="29"/>
      <c r="NBG33" s="29"/>
      <c r="NBH33" s="29"/>
      <c r="NBI33" s="29"/>
      <c r="NBJ33" s="29"/>
      <c r="NBK33" s="29"/>
      <c r="NBL33" s="29"/>
      <c r="NBM33" s="29"/>
      <c r="NBN33" s="29"/>
      <c r="NBO33" s="29"/>
      <c r="NBP33" s="29"/>
      <c r="NBQ33" s="29"/>
      <c r="NBR33" s="29"/>
      <c r="NBS33" s="29"/>
      <c r="NBT33" s="29"/>
      <c r="NBU33" s="29"/>
      <c r="NBV33" s="29"/>
      <c r="NBW33" s="29"/>
      <c r="NBX33" s="29"/>
      <c r="NBY33" s="29"/>
      <c r="NBZ33" s="29"/>
      <c r="NCA33" s="29"/>
      <c r="NCB33" s="29"/>
      <c r="NCC33" s="29"/>
      <c r="NCD33" s="29"/>
      <c r="NCE33" s="29"/>
      <c r="NCF33" s="29"/>
      <c r="NCG33" s="29"/>
      <c r="NCH33" s="29"/>
      <c r="NCI33" s="29"/>
      <c r="NCJ33" s="29"/>
      <c r="NCK33" s="29"/>
      <c r="NCL33" s="29"/>
      <c r="NCM33" s="29"/>
      <c r="NCN33" s="29"/>
      <c r="NCO33" s="29"/>
      <c r="NCP33" s="29"/>
      <c r="NCQ33" s="29"/>
      <c r="NCR33" s="29"/>
      <c r="NCS33" s="29"/>
      <c r="NCT33" s="29"/>
      <c r="NCU33" s="29"/>
      <c r="NCV33" s="29"/>
      <c r="NCW33" s="29"/>
      <c r="NCX33" s="29"/>
      <c r="NCY33" s="29"/>
      <c r="NCZ33" s="29"/>
      <c r="NDA33" s="29"/>
      <c r="NDB33" s="29"/>
      <c r="NDC33" s="29"/>
      <c r="NDD33" s="29"/>
      <c r="NDE33" s="29"/>
      <c r="NDF33" s="29"/>
      <c r="NDG33" s="29"/>
      <c r="NDH33" s="29"/>
      <c r="NDI33" s="29"/>
      <c r="NDJ33" s="29"/>
      <c r="NDK33" s="29"/>
      <c r="NDL33" s="29"/>
      <c r="NDM33" s="29"/>
      <c r="NDN33" s="29"/>
      <c r="NDO33" s="29"/>
      <c r="NDP33" s="29"/>
      <c r="NDQ33" s="29"/>
      <c r="NDR33" s="29"/>
      <c r="NDS33" s="29"/>
      <c r="NDT33" s="29"/>
      <c r="NDU33" s="29"/>
      <c r="NDV33" s="29"/>
      <c r="NDW33" s="29"/>
      <c r="NDX33" s="29"/>
      <c r="NDY33" s="29"/>
      <c r="NDZ33" s="29"/>
      <c r="NEA33" s="29"/>
      <c r="NEB33" s="29"/>
      <c r="NEC33" s="29"/>
      <c r="NED33" s="29"/>
      <c r="NEE33" s="29"/>
      <c r="NEF33" s="29"/>
      <c r="NEG33" s="29"/>
      <c r="NEH33" s="29"/>
      <c r="NEI33" s="29"/>
      <c r="NEJ33" s="29"/>
      <c r="NEK33" s="29"/>
      <c r="NEL33" s="29"/>
      <c r="NEM33" s="29"/>
      <c r="NEN33" s="29"/>
      <c r="NEO33" s="29"/>
      <c r="NEP33" s="29"/>
      <c r="NEQ33" s="29"/>
      <c r="NER33" s="29"/>
      <c r="NES33" s="29"/>
      <c r="NET33" s="29"/>
      <c r="NEU33" s="29"/>
      <c r="NEV33" s="29"/>
      <c r="NEW33" s="29"/>
      <c r="NEX33" s="29"/>
      <c r="NEY33" s="29"/>
      <c r="NEZ33" s="29"/>
      <c r="NFA33" s="29"/>
      <c r="NFB33" s="29"/>
      <c r="NFC33" s="29"/>
      <c r="NFD33" s="29"/>
      <c r="NFE33" s="29"/>
      <c r="NFF33" s="29"/>
      <c r="NFG33" s="29"/>
      <c r="NFH33" s="29"/>
      <c r="NFI33" s="29"/>
      <c r="NFJ33" s="29"/>
      <c r="NFK33" s="29"/>
      <c r="NFL33" s="29"/>
      <c r="NFM33" s="29"/>
      <c r="NFN33" s="29"/>
      <c r="NFO33" s="29"/>
      <c r="NFP33" s="29"/>
      <c r="NFQ33" s="29"/>
      <c r="NFR33" s="29"/>
      <c r="NFS33" s="29"/>
      <c r="NFT33" s="29"/>
      <c r="NFU33" s="29"/>
      <c r="NFV33" s="29"/>
      <c r="NFW33" s="29"/>
      <c r="NFX33" s="29"/>
      <c r="NFY33" s="29"/>
      <c r="NFZ33" s="29"/>
      <c r="NGA33" s="29"/>
      <c r="NGB33" s="29"/>
      <c r="NGC33" s="29"/>
      <c r="NGD33" s="29"/>
      <c r="NGE33" s="29"/>
      <c r="NGF33" s="29"/>
      <c r="NGG33" s="29"/>
      <c r="NGH33" s="29"/>
      <c r="NGI33" s="29"/>
      <c r="NGJ33" s="29"/>
      <c r="NGK33" s="29"/>
      <c r="NGL33" s="29"/>
      <c r="NGM33" s="29"/>
      <c r="NGN33" s="29"/>
      <c r="NGO33" s="29"/>
      <c r="NGP33" s="29"/>
      <c r="NGQ33" s="29"/>
      <c r="NGR33" s="29"/>
      <c r="NGS33" s="29"/>
      <c r="NGT33" s="29"/>
      <c r="NGU33" s="29"/>
      <c r="NGV33" s="29"/>
      <c r="NGW33" s="29"/>
      <c r="NGX33" s="29"/>
      <c r="NGY33" s="29"/>
      <c r="NGZ33" s="29"/>
      <c r="NHA33" s="29"/>
      <c r="NHB33" s="29"/>
      <c r="NHC33" s="29"/>
      <c r="NHD33" s="29"/>
      <c r="NHE33" s="29"/>
      <c r="NHF33" s="29"/>
      <c r="NHG33" s="29"/>
      <c r="NHH33" s="29"/>
      <c r="NHI33" s="29"/>
      <c r="NHJ33" s="29"/>
      <c r="NHK33" s="29"/>
      <c r="NHL33" s="29"/>
      <c r="NHM33" s="29"/>
      <c r="NHN33" s="29"/>
      <c r="NHO33" s="29"/>
      <c r="NHP33" s="29"/>
      <c r="NHQ33" s="29"/>
      <c r="NHR33" s="29"/>
      <c r="NHS33" s="29"/>
      <c r="NHT33" s="29"/>
      <c r="NHU33" s="29"/>
      <c r="NHV33" s="29"/>
      <c r="NHW33" s="29"/>
      <c r="NHX33" s="29"/>
      <c r="NHY33" s="29"/>
      <c r="NHZ33" s="29"/>
      <c r="NIA33" s="29"/>
      <c r="NIB33" s="29"/>
      <c r="NIC33" s="29"/>
      <c r="NID33" s="29"/>
      <c r="NIE33" s="29"/>
      <c r="NIF33" s="29"/>
      <c r="NIG33" s="29"/>
      <c r="NIH33" s="29"/>
      <c r="NII33" s="29"/>
      <c r="NIJ33" s="29"/>
      <c r="NIK33" s="29"/>
      <c r="NIL33" s="29"/>
      <c r="NIM33" s="29"/>
      <c r="NIN33" s="29"/>
      <c r="NIO33" s="29"/>
      <c r="NIP33" s="29"/>
      <c r="NIQ33" s="29"/>
      <c r="NIR33" s="29"/>
      <c r="NIS33" s="29"/>
      <c r="NIT33" s="29"/>
      <c r="NIU33" s="29"/>
      <c r="NIV33" s="29"/>
      <c r="NIW33" s="29"/>
      <c r="NIX33" s="29"/>
      <c r="NIY33" s="29"/>
      <c r="NIZ33" s="29"/>
      <c r="NJA33" s="29"/>
      <c r="NJB33" s="29"/>
      <c r="NJC33" s="29"/>
      <c r="NJD33" s="29"/>
      <c r="NJE33" s="29"/>
      <c r="NJF33" s="29"/>
      <c r="NJG33" s="29"/>
      <c r="NJH33" s="29"/>
      <c r="NJI33" s="29"/>
      <c r="NJJ33" s="29"/>
      <c r="NJK33" s="29"/>
      <c r="NJL33" s="29"/>
      <c r="NJM33" s="29"/>
      <c r="NJN33" s="29"/>
      <c r="NJO33" s="29"/>
      <c r="NJP33" s="29"/>
      <c r="NJQ33" s="29"/>
      <c r="NJR33" s="29"/>
      <c r="NJS33" s="29"/>
      <c r="NJT33" s="29"/>
      <c r="NJU33" s="29"/>
      <c r="NJV33" s="29"/>
      <c r="NJW33" s="29"/>
      <c r="NJX33" s="29"/>
      <c r="NJY33" s="29"/>
      <c r="NJZ33" s="29"/>
      <c r="NKA33" s="29"/>
      <c r="NKB33" s="29"/>
      <c r="NKC33" s="29"/>
      <c r="NKD33" s="29"/>
      <c r="NKE33" s="29"/>
      <c r="NKF33" s="29"/>
      <c r="NKG33" s="29"/>
      <c r="NKH33" s="29"/>
      <c r="NKI33" s="29"/>
      <c r="NKJ33" s="29"/>
      <c r="NKK33" s="29"/>
      <c r="NKL33" s="29"/>
      <c r="NKM33" s="29"/>
      <c r="NKN33" s="29"/>
      <c r="NKO33" s="29"/>
      <c r="NKP33" s="29"/>
      <c r="NKQ33" s="29"/>
      <c r="NKR33" s="29"/>
      <c r="NKS33" s="29"/>
      <c r="NKT33" s="29"/>
      <c r="NKU33" s="29"/>
      <c r="NKV33" s="29"/>
      <c r="NKW33" s="29"/>
      <c r="NKX33" s="29"/>
      <c r="NKY33" s="29"/>
      <c r="NKZ33" s="29"/>
      <c r="NLA33" s="29"/>
      <c r="NLB33" s="29"/>
      <c r="NLC33" s="29"/>
      <c r="NLD33" s="29"/>
      <c r="NLE33" s="29"/>
      <c r="NLF33" s="29"/>
      <c r="NLG33" s="29"/>
      <c r="NLH33" s="29"/>
      <c r="NLI33" s="29"/>
      <c r="NLJ33" s="29"/>
      <c r="NLK33" s="29"/>
      <c r="NLL33" s="29"/>
      <c r="NLM33" s="29"/>
      <c r="NLN33" s="29"/>
      <c r="NLO33" s="29"/>
      <c r="NLP33" s="29"/>
      <c r="NLQ33" s="29"/>
      <c r="NLR33" s="29"/>
      <c r="NLS33" s="29"/>
      <c r="NLT33" s="29"/>
      <c r="NLU33" s="29"/>
      <c r="NLV33" s="29"/>
      <c r="NLW33" s="29"/>
      <c r="NLX33" s="29"/>
      <c r="NLY33" s="29"/>
      <c r="NLZ33" s="29"/>
      <c r="NMA33" s="29"/>
      <c r="NMB33" s="29"/>
      <c r="NMC33" s="29"/>
      <c r="NMD33" s="29"/>
      <c r="NME33" s="29"/>
      <c r="NMF33" s="29"/>
      <c r="NMG33" s="29"/>
      <c r="NMH33" s="29"/>
      <c r="NMI33" s="29"/>
      <c r="NMJ33" s="29"/>
      <c r="NMK33" s="29"/>
      <c r="NML33" s="29"/>
      <c r="NMM33" s="29"/>
      <c r="NMN33" s="29"/>
      <c r="NMO33" s="29"/>
      <c r="NMP33" s="29"/>
      <c r="NMQ33" s="29"/>
      <c r="NMR33" s="29"/>
      <c r="NMS33" s="29"/>
      <c r="NMT33" s="29"/>
      <c r="NMU33" s="29"/>
      <c r="NMV33" s="29"/>
      <c r="NMW33" s="29"/>
      <c r="NMX33" s="29"/>
      <c r="NMY33" s="29"/>
      <c r="NMZ33" s="29"/>
      <c r="NNA33" s="29"/>
      <c r="NNB33" s="29"/>
      <c r="NNC33" s="29"/>
      <c r="NND33" s="29"/>
      <c r="NNE33" s="29"/>
      <c r="NNF33" s="29"/>
      <c r="NNG33" s="29"/>
      <c r="NNH33" s="29"/>
      <c r="NNI33" s="29"/>
      <c r="NNJ33" s="29"/>
      <c r="NNK33" s="29"/>
      <c r="NNL33" s="29"/>
      <c r="NNM33" s="29"/>
      <c r="NNN33" s="29"/>
      <c r="NNO33" s="29"/>
      <c r="NNP33" s="29"/>
      <c r="NNQ33" s="29"/>
      <c r="NNR33" s="29"/>
      <c r="NNS33" s="29"/>
      <c r="NNT33" s="29"/>
      <c r="NNU33" s="29"/>
      <c r="NNV33" s="29"/>
      <c r="NNW33" s="29"/>
      <c r="NNX33" s="29"/>
      <c r="NNY33" s="29"/>
      <c r="NNZ33" s="29"/>
      <c r="NOA33" s="29"/>
      <c r="NOB33" s="29"/>
      <c r="NOC33" s="29"/>
      <c r="NOD33" s="29"/>
      <c r="NOE33" s="29"/>
      <c r="NOF33" s="29"/>
      <c r="NOG33" s="29"/>
      <c r="NOH33" s="29"/>
      <c r="NOI33" s="29"/>
      <c r="NOJ33" s="29"/>
      <c r="NOK33" s="29"/>
      <c r="NOL33" s="29"/>
      <c r="NOM33" s="29"/>
      <c r="NON33" s="29"/>
      <c r="NOO33" s="29"/>
      <c r="NOP33" s="29"/>
      <c r="NOQ33" s="29"/>
      <c r="NOR33" s="29"/>
      <c r="NOS33" s="29"/>
      <c r="NOT33" s="29"/>
      <c r="NOU33" s="29"/>
      <c r="NOV33" s="29"/>
      <c r="NOW33" s="29"/>
      <c r="NOX33" s="29"/>
      <c r="NOY33" s="29"/>
      <c r="NOZ33" s="29"/>
      <c r="NPA33" s="29"/>
      <c r="NPB33" s="29"/>
      <c r="NPC33" s="29"/>
      <c r="NPD33" s="29"/>
      <c r="NPE33" s="29"/>
      <c r="NPF33" s="29"/>
      <c r="NPG33" s="29"/>
      <c r="NPH33" s="29"/>
      <c r="NPI33" s="29"/>
      <c r="NPJ33" s="29"/>
      <c r="NPK33" s="29"/>
      <c r="NPL33" s="29"/>
      <c r="NPM33" s="29"/>
      <c r="NPN33" s="29"/>
      <c r="NPO33" s="29"/>
      <c r="NPP33" s="29"/>
      <c r="NPQ33" s="29"/>
      <c r="NPR33" s="29"/>
      <c r="NPS33" s="29"/>
      <c r="NPT33" s="29"/>
      <c r="NPU33" s="29"/>
      <c r="NPV33" s="29"/>
      <c r="NPW33" s="29"/>
      <c r="NPX33" s="29"/>
      <c r="NPY33" s="29"/>
      <c r="NPZ33" s="29"/>
      <c r="NQA33" s="29"/>
      <c r="NQB33" s="29"/>
      <c r="NQC33" s="29"/>
      <c r="NQD33" s="29"/>
      <c r="NQE33" s="29"/>
      <c r="NQF33" s="29"/>
      <c r="NQG33" s="29"/>
      <c r="NQH33" s="29"/>
      <c r="NQI33" s="29"/>
      <c r="NQJ33" s="29"/>
      <c r="NQK33" s="29"/>
      <c r="NQL33" s="29"/>
      <c r="NQM33" s="29"/>
      <c r="NQN33" s="29"/>
      <c r="NQO33" s="29"/>
      <c r="NQP33" s="29"/>
      <c r="NQQ33" s="29"/>
      <c r="NQR33" s="29"/>
      <c r="NQS33" s="29"/>
      <c r="NQT33" s="29"/>
      <c r="NQU33" s="29"/>
      <c r="NQV33" s="29"/>
      <c r="NQW33" s="29"/>
      <c r="NQX33" s="29"/>
      <c r="NQY33" s="29"/>
      <c r="NQZ33" s="29"/>
      <c r="NRA33" s="29"/>
      <c r="NRB33" s="29"/>
      <c r="NRC33" s="29"/>
      <c r="NRD33" s="29"/>
      <c r="NRE33" s="29"/>
      <c r="NRF33" s="29"/>
      <c r="NRG33" s="29"/>
      <c r="NRH33" s="29"/>
      <c r="NRI33" s="29"/>
      <c r="NRJ33" s="29"/>
      <c r="NRK33" s="29"/>
      <c r="NRL33" s="29"/>
      <c r="NRM33" s="29"/>
      <c r="NRN33" s="29"/>
      <c r="NRO33" s="29"/>
      <c r="NRP33" s="29"/>
      <c r="NRQ33" s="29"/>
      <c r="NRR33" s="29"/>
      <c r="NRS33" s="29"/>
      <c r="NRT33" s="29"/>
      <c r="NRU33" s="29"/>
      <c r="NRV33" s="29"/>
      <c r="NRW33" s="29"/>
      <c r="NRX33" s="29"/>
      <c r="NRY33" s="29"/>
      <c r="NRZ33" s="29"/>
      <c r="NSA33" s="29"/>
      <c r="NSB33" s="29"/>
      <c r="NSC33" s="29"/>
      <c r="NSD33" s="29"/>
      <c r="NSE33" s="29"/>
      <c r="NSF33" s="29"/>
      <c r="NSG33" s="29"/>
      <c r="NSH33" s="29"/>
      <c r="NSI33" s="29"/>
      <c r="NSJ33" s="29"/>
      <c r="NSK33" s="29"/>
      <c r="NSL33" s="29"/>
      <c r="NSM33" s="29"/>
      <c r="NSN33" s="29"/>
      <c r="NSO33" s="29"/>
      <c r="NSP33" s="29"/>
      <c r="NSQ33" s="29"/>
      <c r="NSR33" s="29"/>
      <c r="NSS33" s="29"/>
      <c r="NST33" s="29"/>
      <c r="NSU33" s="29"/>
      <c r="NSV33" s="29"/>
      <c r="NSW33" s="29"/>
      <c r="NSX33" s="29"/>
      <c r="NSY33" s="29"/>
      <c r="NSZ33" s="29"/>
      <c r="NTA33" s="29"/>
      <c r="NTB33" s="29"/>
      <c r="NTC33" s="29"/>
      <c r="NTD33" s="29"/>
      <c r="NTE33" s="29"/>
      <c r="NTF33" s="29"/>
      <c r="NTG33" s="29"/>
      <c r="NTH33" s="29"/>
      <c r="NTI33" s="29"/>
      <c r="NTJ33" s="29"/>
      <c r="NTK33" s="29"/>
      <c r="NTL33" s="29"/>
      <c r="NTM33" s="29"/>
      <c r="NTN33" s="29"/>
      <c r="NTO33" s="29"/>
      <c r="NTP33" s="29"/>
      <c r="NTQ33" s="29"/>
      <c r="NTR33" s="29"/>
      <c r="NTS33" s="29"/>
      <c r="NTT33" s="29"/>
      <c r="NTU33" s="29"/>
      <c r="NTV33" s="29"/>
      <c r="NTW33" s="29"/>
      <c r="NTX33" s="29"/>
      <c r="NTY33" s="29"/>
      <c r="NTZ33" s="29"/>
      <c r="NUA33" s="29"/>
      <c r="NUB33" s="29"/>
      <c r="NUC33" s="29"/>
      <c r="NUD33" s="29"/>
      <c r="NUE33" s="29"/>
      <c r="NUF33" s="29"/>
      <c r="NUG33" s="29"/>
      <c r="NUH33" s="29"/>
      <c r="NUI33" s="29"/>
      <c r="NUJ33" s="29"/>
      <c r="NUK33" s="29"/>
      <c r="NUL33" s="29"/>
      <c r="NUM33" s="29"/>
      <c r="NUN33" s="29"/>
      <c r="NUO33" s="29"/>
      <c r="NUP33" s="29"/>
      <c r="NUQ33" s="29"/>
      <c r="NUR33" s="29"/>
      <c r="NUS33" s="29"/>
      <c r="NUT33" s="29"/>
      <c r="NUU33" s="29"/>
      <c r="NUV33" s="29"/>
      <c r="NUW33" s="29"/>
      <c r="NUX33" s="29"/>
      <c r="NUY33" s="29"/>
      <c r="NUZ33" s="29"/>
      <c r="NVA33" s="29"/>
      <c r="NVB33" s="29"/>
      <c r="NVC33" s="29"/>
      <c r="NVD33" s="29"/>
      <c r="NVE33" s="29"/>
      <c r="NVF33" s="29"/>
      <c r="NVG33" s="29"/>
      <c r="NVH33" s="29"/>
      <c r="NVI33" s="29"/>
      <c r="NVJ33" s="29"/>
      <c r="NVK33" s="29"/>
      <c r="NVL33" s="29"/>
      <c r="NVM33" s="29"/>
      <c r="NVN33" s="29"/>
      <c r="NVO33" s="29"/>
      <c r="NVP33" s="29"/>
      <c r="NVQ33" s="29"/>
      <c r="NVR33" s="29"/>
      <c r="NVS33" s="29"/>
      <c r="NVT33" s="29"/>
      <c r="NVU33" s="29"/>
      <c r="NVV33" s="29"/>
      <c r="NVW33" s="29"/>
      <c r="NVX33" s="29"/>
      <c r="NVY33" s="29"/>
      <c r="NVZ33" s="29"/>
      <c r="NWA33" s="29"/>
      <c r="NWB33" s="29"/>
      <c r="NWC33" s="29"/>
      <c r="NWD33" s="29"/>
      <c r="NWE33" s="29"/>
      <c r="NWF33" s="29"/>
      <c r="NWG33" s="29"/>
      <c r="NWH33" s="29"/>
      <c r="NWI33" s="29"/>
      <c r="NWJ33" s="29"/>
      <c r="NWK33" s="29"/>
      <c r="NWL33" s="29"/>
      <c r="NWM33" s="29"/>
      <c r="NWN33" s="29"/>
      <c r="NWO33" s="29"/>
      <c r="NWP33" s="29"/>
      <c r="NWQ33" s="29"/>
      <c r="NWR33" s="29"/>
      <c r="NWS33" s="29"/>
      <c r="NWT33" s="29"/>
      <c r="NWU33" s="29"/>
      <c r="NWV33" s="29"/>
      <c r="NWW33" s="29"/>
      <c r="NWX33" s="29"/>
      <c r="NWY33" s="29"/>
      <c r="NWZ33" s="29"/>
      <c r="NXA33" s="29"/>
      <c r="NXB33" s="29"/>
      <c r="NXC33" s="29"/>
      <c r="NXD33" s="29"/>
      <c r="NXE33" s="29"/>
      <c r="NXF33" s="29"/>
      <c r="NXG33" s="29"/>
      <c r="NXH33" s="29"/>
      <c r="NXI33" s="29"/>
      <c r="NXJ33" s="29"/>
      <c r="NXK33" s="29"/>
      <c r="NXL33" s="29"/>
      <c r="NXM33" s="29"/>
      <c r="NXN33" s="29"/>
      <c r="NXO33" s="29"/>
      <c r="NXP33" s="29"/>
      <c r="NXQ33" s="29"/>
      <c r="NXR33" s="29"/>
      <c r="NXS33" s="29"/>
      <c r="NXT33" s="29"/>
      <c r="NXU33" s="29"/>
      <c r="NXV33" s="29"/>
      <c r="NXW33" s="29"/>
      <c r="NXX33" s="29"/>
      <c r="NXY33" s="29"/>
      <c r="NXZ33" s="29"/>
      <c r="NYA33" s="29"/>
      <c r="NYB33" s="29"/>
      <c r="NYC33" s="29"/>
      <c r="NYD33" s="29"/>
      <c r="NYE33" s="29"/>
      <c r="NYF33" s="29"/>
      <c r="NYG33" s="29"/>
      <c r="NYH33" s="29"/>
      <c r="NYI33" s="29"/>
      <c r="NYJ33" s="29"/>
      <c r="NYK33" s="29"/>
      <c r="NYL33" s="29"/>
      <c r="NYM33" s="29"/>
      <c r="NYN33" s="29"/>
      <c r="NYO33" s="29"/>
      <c r="NYP33" s="29"/>
      <c r="NYQ33" s="29"/>
      <c r="NYR33" s="29"/>
      <c r="NYS33" s="29"/>
      <c r="NYT33" s="29"/>
      <c r="NYU33" s="29"/>
      <c r="NYV33" s="29"/>
      <c r="NYW33" s="29"/>
      <c r="NYX33" s="29"/>
      <c r="NYY33" s="29"/>
      <c r="NYZ33" s="29"/>
      <c r="NZA33" s="29"/>
      <c r="NZB33" s="29"/>
      <c r="NZC33" s="29"/>
      <c r="NZD33" s="29"/>
      <c r="NZE33" s="29"/>
      <c r="NZF33" s="29"/>
      <c r="NZG33" s="29"/>
      <c r="NZH33" s="29"/>
      <c r="NZI33" s="29"/>
      <c r="NZJ33" s="29"/>
      <c r="NZK33" s="29"/>
      <c r="NZL33" s="29"/>
      <c r="NZM33" s="29"/>
      <c r="NZN33" s="29"/>
      <c r="NZO33" s="29"/>
      <c r="NZP33" s="29"/>
      <c r="NZQ33" s="29"/>
      <c r="NZR33" s="29"/>
      <c r="NZS33" s="29"/>
      <c r="NZT33" s="29"/>
      <c r="NZU33" s="29"/>
      <c r="NZV33" s="29"/>
      <c r="NZW33" s="29"/>
      <c r="NZX33" s="29"/>
      <c r="NZY33" s="29"/>
      <c r="NZZ33" s="29"/>
      <c r="OAA33" s="29"/>
      <c r="OAB33" s="29"/>
      <c r="OAC33" s="29"/>
      <c r="OAD33" s="29"/>
      <c r="OAE33" s="29"/>
      <c r="OAF33" s="29"/>
      <c r="OAG33" s="29"/>
      <c r="OAH33" s="29"/>
      <c r="OAI33" s="29"/>
      <c r="OAJ33" s="29"/>
      <c r="OAK33" s="29"/>
      <c r="OAL33" s="29"/>
      <c r="OAM33" s="29"/>
      <c r="OAN33" s="29"/>
      <c r="OAO33" s="29"/>
      <c r="OAP33" s="29"/>
      <c r="OAQ33" s="29"/>
      <c r="OAR33" s="29"/>
      <c r="OAS33" s="29"/>
      <c r="OAT33" s="29"/>
      <c r="OAU33" s="29"/>
      <c r="OAV33" s="29"/>
      <c r="OAW33" s="29"/>
      <c r="OAX33" s="29"/>
      <c r="OAY33" s="29"/>
      <c r="OAZ33" s="29"/>
      <c r="OBA33" s="29"/>
      <c r="OBB33" s="29"/>
      <c r="OBC33" s="29"/>
      <c r="OBD33" s="29"/>
      <c r="OBE33" s="29"/>
      <c r="OBF33" s="29"/>
      <c r="OBG33" s="29"/>
      <c r="OBH33" s="29"/>
      <c r="OBI33" s="29"/>
      <c r="OBJ33" s="29"/>
      <c r="OBK33" s="29"/>
      <c r="OBL33" s="29"/>
      <c r="OBM33" s="29"/>
      <c r="OBN33" s="29"/>
      <c r="OBO33" s="29"/>
      <c r="OBP33" s="29"/>
      <c r="OBQ33" s="29"/>
      <c r="OBR33" s="29"/>
      <c r="OBS33" s="29"/>
      <c r="OBT33" s="29"/>
      <c r="OBU33" s="29"/>
      <c r="OBV33" s="29"/>
      <c r="OBW33" s="29"/>
      <c r="OBX33" s="29"/>
      <c r="OBY33" s="29"/>
      <c r="OBZ33" s="29"/>
      <c r="OCA33" s="29"/>
      <c r="OCB33" s="29"/>
      <c r="OCC33" s="29"/>
      <c r="OCD33" s="29"/>
      <c r="OCE33" s="29"/>
      <c r="OCF33" s="29"/>
      <c r="OCG33" s="29"/>
      <c r="OCH33" s="29"/>
      <c r="OCI33" s="29"/>
      <c r="OCJ33" s="29"/>
      <c r="OCK33" s="29"/>
      <c r="OCL33" s="29"/>
      <c r="OCM33" s="29"/>
      <c r="OCN33" s="29"/>
      <c r="OCO33" s="29"/>
      <c r="OCP33" s="29"/>
      <c r="OCQ33" s="29"/>
      <c r="OCR33" s="29"/>
      <c r="OCS33" s="29"/>
      <c r="OCT33" s="29"/>
      <c r="OCU33" s="29"/>
      <c r="OCV33" s="29"/>
      <c r="OCW33" s="29"/>
      <c r="OCX33" s="29"/>
      <c r="OCY33" s="29"/>
      <c r="OCZ33" s="29"/>
      <c r="ODA33" s="29"/>
      <c r="ODB33" s="29"/>
      <c r="ODC33" s="29"/>
      <c r="ODD33" s="29"/>
      <c r="ODE33" s="29"/>
      <c r="ODF33" s="29"/>
      <c r="ODG33" s="29"/>
      <c r="ODH33" s="29"/>
      <c r="ODI33" s="29"/>
      <c r="ODJ33" s="29"/>
      <c r="ODK33" s="29"/>
      <c r="ODL33" s="29"/>
      <c r="ODM33" s="29"/>
      <c r="ODN33" s="29"/>
      <c r="ODO33" s="29"/>
      <c r="ODP33" s="29"/>
      <c r="ODQ33" s="29"/>
      <c r="ODR33" s="29"/>
      <c r="ODS33" s="29"/>
      <c r="ODT33" s="29"/>
      <c r="ODU33" s="29"/>
      <c r="ODV33" s="29"/>
      <c r="ODW33" s="29"/>
      <c r="ODX33" s="29"/>
      <c r="ODY33" s="29"/>
      <c r="ODZ33" s="29"/>
      <c r="OEA33" s="29"/>
      <c r="OEB33" s="29"/>
      <c r="OEC33" s="29"/>
      <c r="OED33" s="29"/>
      <c r="OEE33" s="29"/>
      <c r="OEF33" s="29"/>
      <c r="OEG33" s="29"/>
      <c r="OEH33" s="29"/>
      <c r="OEI33" s="29"/>
      <c r="OEJ33" s="29"/>
      <c r="OEK33" s="29"/>
      <c r="OEL33" s="29"/>
      <c r="OEM33" s="29"/>
      <c r="OEN33" s="29"/>
      <c r="OEO33" s="29"/>
      <c r="OEP33" s="29"/>
      <c r="OEQ33" s="29"/>
      <c r="OER33" s="29"/>
      <c r="OES33" s="29"/>
      <c r="OET33" s="29"/>
      <c r="OEU33" s="29"/>
      <c r="OEV33" s="29"/>
      <c r="OEW33" s="29"/>
      <c r="OEX33" s="29"/>
      <c r="OEY33" s="29"/>
      <c r="OEZ33" s="29"/>
      <c r="OFA33" s="29"/>
      <c r="OFB33" s="29"/>
      <c r="OFC33" s="29"/>
      <c r="OFD33" s="29"/>
      <c r="OFE33" s="29"/>
      <c r="OFF33" s="29"/>
      <c r="OFG33" s="29"/>
      <c r="OFH33" s="29"/>
      <c r="OFI33" s="29"/>
      <c r="OFJ33" s="29"/>
      <c r="OFK33" s="29"/>
      <c r="OFL33" s="29"/>
      <c r="OFM33" s="29"/>
      <c r="OFN33" s="29"/>
      <c r="OFO33" s="29"/>
      <c r="OFP33" s="29"/>
      <c r="OFQ33" s="29"/>
      <c r="OFR33" s="29"/>
      <c r="OFS33" s="29"/>
      <c r="OFT33" s="29"/>
      <c r="OFU33" s="29"/>
      <c r="OFV33" s="29"/>
      <c r="OFW33" s="29"/>
      <c r="OFX33" s="29"/>
      <c r="OFY33" s="29"/>
      <c r="OFZ33" s="29"/>
      <c r="OGA33" s="29"/>
      <c r="OGB33" s="29"/>
      <c r="OGC33" s="29"/>
      <c r="OGD33" s="29"/>
      <c r="OGE33" s="29"/>
      <c r="OGF33" s="29"/>
      <c r="OGG33" s="29"/>
      <c r="OGH33" s="29"/>
      <c r="OGI33" s="29"/>
      <c r="OGJ33" s="29"/>
      <c r="OGK33" s="29"/>
      <c r="OGL33" s="29"/>
      <c r="OGM33" s="29"/>
      <c r="OGN33" s="29"/>
      <c r="OGO33" s="29"/>
      <c r="OGP33" s="29"/>
      <c r="OGQ33" s="29"/>
      <c r="OGR33" s="29"/>
      <c r="OGS33" s="29"/>
      <c r="OGT33" s="29"/>
      <c r="OGU33" s="29"/>
      <c r="OGV33" s="29"/>
      <c r="OGW33" s="29"/>
      <c r="OGX33" s="29"/>
      <c r="OGY33" s="29"/>
      <c r="OGZ33" s="29"/>
      <c r="OHA33" s="29"/>
      <c r="OHB33" s="29"/>
      <c r="OHC33" s="29"/>
      <c r="OHD33" s="29"/>
      <c r="OHE33" s="29"/>
      <c r="OHF33" s="29"/>
      <c r="OHG33" s="29"/>
      <c r="OHH33" s="29"/>
      <c r="OHI33" s="29"/>
      <c r="OHJ33" s="29"/>
      <c r="OHK33" s="29"/>
      <c r="OHL33" s="29"/>
      <c r="OHM33" s="29"/>
      <c r="OHN33" s="29"/>
      <c r="OHO33" s="29"/>
      <c r="OHP33" s="29"/>
      <c r="OHQ33" s="29"/>
      <c r="OHR33" s="29"/>
      <c r="OHS33" s="29"/>
      <c r="OHT33" s="29"/>
      <c r="OHU33" s="29"/>
      <c r="OHV33" s="29"/>
      <c r="OHW33" s="29"/>
      <c r="OHX33" s="29"/>
      <c r="OHY33" s="29"/>
      <c r="OHZ33" s="29"/>
      <c r="OIA33" s="29"/>
      <c r="OIB33" s="29"/>
      <c r="OIC33" s="29"/>
      <c r="OID33" s="29"/>
      <c r="OIE33" s="29"/>
      <c r="OIF33" s="29"/>
      <c r="OIG33" s="29"/>
      <c r="OIH33" s="29"/>
      <c r="OII33" s="29"/>
      <c r="OIJ33" s="29"/>
      <c r="OIK33" s="29"/>
      <c r="OIL33" s="29"/>
      <c r="OIM33" s="29"/>
      <c r="OIN33" s="29"/>
      <c r="OIO33" s="29"/>
      <c r="OIP33" s="29"/>
      <c r="OIQ33" s="29"/>
      <c r="OIR33" s="29"/>
      <c r="OIS33" s="29"/>
      <c r="OIT33" s="29"/>
      <c r="OIU33" s="29"/>
      <c r="OIV33" s="29"/>
      <c r="OIW33" s="29"/>
      <c r="OIX33" s="29"/>
      <c r="OIY33" s="29"/>
      <c r="OIZ33" s="29"/>
      <c r="OJA33" s="29"/>
      <c r="OJB33" s="29"/>
      <c r="OJC33" s="29"/>
      <c r="OJD33" s="29"/>
      <c r="OJE33" s="29"/>
      <c r="OJF33" s="29"/>
      <c r="OJG33" s="29"/>
      <c r="OJH33" s="29"/>
      <c r="OJI33" s="29"/>
      <c r="OJJ33" s="29"/>
      <c r="OJK33" s="29"/>
      <c r="OJL33" s="29"/>
      <c r="OJM33" s="29"/>
      <c r="OJN33" s="29"/>
      <c r="OJO33" s="29"/>
      <c r="OJP33" s="29"/>
      <c r="OJQ33" s="29"/>
      <c r="OJR33" s="29"/>
      <c r="OJS33" s="29"/>
      <c r="OJT33" s="29"/>
      <c r="OJU33" s="29"/>
      <c r="OJV33" s="29"/>
      <c r="OJW33" s="29"/>
      <c r="OJX33" s="29"/>
      <c r="OJY33" s="29"/>
      <c r="OJZ33" s="29"/>
      <c r="OKA33" s="29"/>
      <c r="OKB33" s="29"/>
      <c r="OKC33" s="29"/>
      <c r="OKD33" s="29"/>
      <c r="OKE33" s="29"/>
      <c r="OKF33" s="29"/>
      <c r="OKG33" s="29"/>
      <c r="OKH33" s="29"/>
      <c r="OKI33" s="29"/>
      <c r="OKJ33" s="29"/>
      <c r="OKK33" s="29"/>
      <c r="OKL33" s="29"/>
      <c r="OKM33" s="29"/>
      <c r="OKN33" s="29"/>
      <c r="OKO33" s="29"/>
      <c r="OKP33" s="29"/>
      <c r="OKQ33" s="29"/>
      <c r="OKR33" s="29"/>
      <c r="OKS33" s="29"/>
      <c r="OKT33" s="29"/>
      <c r="OKU33" s="29"/>
      <c r="OKV33" s="29"/>
      <c r="OKW33" s="29"/>
      <c r="OKX33" s="29"/>
      <c r="OKY33" s="29"/>
      <c r="OKZ33" s="29"/>
      <c r="OLA33" s="29"/>
      <c r="OLB33" s="29"/>
      <c r="OLC33" s="29"/>
      <c r="OLD33" s="29"/>
      <c r="OLE33" s="29"/>
      <c r="OLF33" s="29"/>
      <c r="OLG33" s="29"/>
      <c r="OLH33" s="29"/>
      <c r="OLI33" s="29"/>
      <c r="OLJ33" s="29"/>
      <c r="OLK33" s="29"/>
      <c r="OLL33" s="29"/>
      <c r="OLM33" s="29"/>
      <c r="OLN33" s="29"/>
      <c r="OLO33" s="29"/>
      <c r="OLP33" s="29"/>
      <c r="OLQ33" s="29"/>
      <c r="OLR33" s="29"/>
      <c r="OLS33" s="29"/>
      <c r="OLT33" s="29"/>
      <c r="OLU33" s="29"/>
      <c r="OLV33" s="29"/>
      <c r="OLW33" s="29"/>
      <c r="OLX33" s="29"/>
      <c r="OLY33" s="29"/>
      <c r="OLZ33" s="29"/>
      <c r="OMA33" s="29"/>
      <c r="OMB33" s="29"/>
      <c r="OMC33" s="29"/>
      <c r="OMD33" s="29"/>
      <c r="OME33" s="29"/>
      <c r="OMF33" s="29"/>
      <c r="OMG33" s="29"/>
      <c r="OMH33" s="29"/>
      <c r="OMI33" s="29"/>
      <c r="OMJ33" s="29"/>
      <c r="OMK33" s="29"/>
      <c r="OML33" s="29"/>
      <c r="OMM33" s="29"/>
      <c r="OMN33" s="29"/>
      <c r="OMO33" s="29"/>
      <c r="OMP33" s="29"/>
      <c r="OMQ33" s="29"/>
      <c r="OMR33" s="29"/>
      <c r="OMS33" s="29"/>
      <c r="OMT33" s="29"/>
      <c r="OMU33" s="29"/>
      <c r="OMV33" s="29"/>
      <c r="OMW33" s="29"/>
      <c r="OMX33" s="29"/>
      <c r="OMY33" s="29"/>
      <c r="OMZ33" s="29"/>
      <c r="ONA33" s="29"/>
      <c r="ONB33" s="29"/>
      <c r="ONC33" s="29"/>
      <c r="OND33" s="29"/>
      <c r="ONE33" s="29"/>
      <c r="ONF33" s="29"/>
      <c r="ONG33" s="29"/>
      <c r="ONH33" s="29"/>
      <c r="ONI33" s="29"/>
      <c r="ONJ33" s="29"/>
      <c r="ONK33" s="29"/>
      <c r="ONL33" s="29"/>
      <c r="ONM33" s="29"/>
      <c r="ONN33" s="29"/>
      <c r="ONO33" s="29"/>
      <c r="ONP33" s="29"/>
      <c r="ONQ33" s="29"/>
      <c r="ONR33" s="29"/>
      <c r="ONS33" s="29"/>
      <c r="ONT33" s="29"/>
      <c r="ONU33" s="29"/>
      <c r="ONV33" s="29"/>
      <c r="ONW33" s="29"/>
      <c r="ONX33" s="29"/>
      <c r="ONY33" s="29"/>
      <c r="ONZ33" s="29"/>
      <c r="OOA33" s="29"/>
      <c r="OOB33" s="29"/>
      <c r="OOC33" s="29"/>
      <c r="OOD33" s="29"/>
      <c r="OOE33" s="29"/>
      <c r="OOF33" s="29"/>
      <c r="OOG33" s="29"/>
      <c r="OOH33" s="29"/>
      <c r="OOI33" s="29"/>
      <c r="OOJ33" s="29"/>
      <c r="OOK33" s="29"/>
      <c r="OOL33" s="29"/>
      <c r="OOM33" s="29"/>
      <c r="OON33" s="29"/>
      <c r="OOO33" s="29"/>
      <c r="OOP33" s="29"/>
      <c r="OOQ33" s="29"/>
      <c r="OOR33" s="29"/>
      <c r="OOS33" s="29"/>
      <c r="OOT33" s="29"/>
      <c r="OOU33" s="29"/>
      <c r="OOV33" s="29"/>
      <c r="OOW33" s="29"/>
      <c r="OOX33" s="29"/>
      <c r="OOY33" s="29"/>
      <c r="OOZ33" s="29"/>
      <c r="OPA33" s="29"/>
      <c r="OPB33" s="29"/>
      <c r="OPC33" s="29"/>
      <c r="OPD33" s="29"/>
      <c r="OPE33" s="29"/>
      <c r="OPF33" s="29"/>
      <c r="OPG33" s="29"/>
      <c r="OPH33" s="29"/>
      <c r="OPI33" s="29"/>
      <c r="OPJ33" s="29"/>
      <c r="OPK33" s="29"/>
      <c r="OPL33" s="29"/>
      <c r="OPM33" s="29"/>
      <c r="OPN33" s="29"/>
      <c r="OPO33" s="29"/>
      <c r="OPP33" s="29"/>
      <c r="OPQ33" s="29"/>
      <c r="OPR33" s="29"/>
      <c r="OPS33" s="29"/>
      <c r="OPT33" s="29"/>
      <c r="OPU33" s="29"/>
      <c r="OPV33" s="29"/>
      <c r="OPW33" s="29"/>
      <c r="OPX33" s="29"/>
      <c r="OPY33" s="29"/>
      <c r="OPZ33" s="29"/>
      <c r="OQA33" s="29"/>
      <c r="OQB33" s="29"/>
      <c r="OQC33" s="29"/>
      <c r="OQD33" s="29"/>
      <c r="OQE33" s="29"/>
      <c r="OQF33" s="29"/>
      <c r="OQG33" s="29"/>
      <c r="OQH33" s="29"/>
      <c r="OQI33" s="29"/>
      <c r="OQJ33" s="29"/>
      <c r="OQK33" s="29"/>
      <c r="OQL33" s="29"/>
      <c r="OQM33" s="29"/>
      <c r="OQN33" s="29"/>
      <c r="OQO33" s="29"/>
      <c r="OQP33" s="29"/>
      <c r="OQQ33" s="29"/>
      <c r="OQR33" s="29"/>
      <c r="OQS33" s="29"/>
      <c r="OQT33" s="29"/>
      <c r="OQU33" s="29"/>
      <c r="OQV33" s="29"/>
      <c r="OQW33" s="29"/>
      <c r="OQX33" s="29"/>
      <c r="OQY33" s="29"/>
      <c r="OQZ33" s="29"/>
      <c r="ORA33" s="29"/>
      <c r="ORB33" s="29"/>
      <c r="ORC33" s="29"/>
      <c r="ORD33" s="29"/>
      <c r="ORE33" s="29"/>
      <c r="ORF33" s="29"/>
      <c r="ORG33" s="29"/>
      <c r="ORH33" s="29"/>
      <c r="ORI33" s="29"/>
      <c r="ORJ33" s="29"/>
      <c r="ORK33" s="29"/>
      <c r="ORL33" s="29"/>
      <c r="ORM33" s="29"/>
      <c r="ORN33" s="29"/>
      <c r="ORO33" s="29"/>
      <c r="ORP33" s="29"/>
      <c r="ORQ33" s="29"/>
      <c r="ORR33" s="29"/>
      <c r="ORS33" s="29"/>
      <c r="ORT33" s="29"/>
      <c r="ORU33" s="29"/>
      <c r="ORV33" s="29"/>
      <c r="ORW33" s="29"/>
      <c r="ORX33" s="29"/>
      <c r="ORY33" s="29"/>
      <c r="ORZ33" s="29"/>
      <c r="OSA33" s="29"/>
      <c r="OSB33" s="29"/>
      <c r="OSC33" s="29"/>
      <c r="OSD33" s="29"/>
      <c r="OSE33" s="29"/>
      <c r="OSF33" s="29"/>
      <c r="OSG33" s="29"/>
      <c r="OSH33" s="29"/>
      <c r="OSI33" s="29"/>
      <c r="OSJ33" s="29"/>
      <c r="OSK33" s="29"/>
      <c r="OSL33" s="29"/>
      <c r="OSM33" s="29"/>
      <c r="OSN33" s="29"/>
      <c r="OSO33" s="29"/>
      <c r="OSP33" s="29"/>
      <c r="OSQ33" s="29"/>
      <c r="OSR33" s="29"/>
      <c r="OSS33" s="29"/>
      <c r="OST33" s="29"/>
      <c r="OSU33" s="29"/>
      <c r="OSV33" s="29"/>
      <c r="OSW33" s="29"/>
      <c r="OSX33" s="29"/>
      <c r="OSY33" s="29"/>
      <c r="OSZ33" s="29"/>
      <c r="OTA33" s="29"/>
      <c r="OTB33" s="29"/>
      <c r="OTC33" s="29"/>
      <c r="OTD33" s="29"/>
      <c r="OTE33" s="29"/>
      <c r="OTF33" s="29"/>
      <c r="OTG33" s="29"/>
      <c r="OTH33" s="29"/>
      <c r="OTI33" s="29"/>
      <c r="OTJ33" s="29"/>
      <c r="OTK33" s="29"/>
      <c r="OTL33" s="29"/>
      <c r="OTM33" s="29"/>
      <c r="OTN33" s="29"/>
      <c r="OTO33" s="29"/>
      <c r="OTP33" s="29"/>
      <c r="OTQ33" s="29"/>
      <c r="OTR33" s="29"/>
      <c r="OTS33" s="29"/>
      <c r="OTT33" s="29"/>
      <c r="OTU33" s="29"/>
      <c r="OTV33" s="29"/>
      <c r="OTW33" s="29"/>
      <c r="OTX33" s="29"/>
      <c r="OTY33" s="29"/>
      <c r="OTZ33" s="29"/>
      <c r="OUA33" s="29"/>
      <c r="OUB33" s="29"/>
      <c r="OUC33" s="29"/>
      <c r="OUD33" s="29"/>
      <c r="OUE33" s="29"/>
      <c r="OUF33" s="29"/>
      <c r="OUG33" s="29"/>
      <c r="OUH33" s="29"/>
      <c r="OUI33" s="29"/>
      <c r="OUJ33" s="29"/>
      <c r="OUK33" s="29"/>
      <c r="OUL33" s="29"/>
      <c r="OUM33" s="29"/>
      <c r="OUN33" s="29"/>
      <c r="OUO33" s="29"/>
      <c r="OUP33" s="29"/>
      <c r="OUQ33" s="29"/>
      <c r="OUR33" s="29"/>
      <c r="OUS33" s="29"/>
      <c r="OUT33" s="29"/>
      <c r="OUU33" s="29"/>
      <c r="OUV33" s="29"/>
      <c r="OUW33" s="29"/>
      <c r="OUX33" s="29"/>
      <c r="OUY33" s="29"/>
      <c r="OUZ33" s="29"/>
      <c r="OVA33" s="29"/>
      <c r="OVB33" s="29"/>
      <c r="OVC33" s="29"/>
      <c r="OVD33" s="29"/>
      <c r="OVE33" s="29"/>
      <c r="OVF33" s="29"/>
      <c r="OVG33" s="29"/>
      <c r="OVH33" s="29"/>
      <c r="OVI33" s="29"/>
      <c r="OVJ33" s="29"/>
      <c r="OVK33" s="29"/>
      <c r="OVL33" s="29"/>
      <c r="OVM33" s="29"/>
      <c r="OVN33" s="29"/>
      <c r="OVO33" s="29"/>
      <c r="OVP33" s="29"/>
      <c r="OVQ33" s="29"/>
      <c r="OVR33" s="29"/>
      <c r="OVS33" s="29"/>
      <c r="OVT33" s="29"/>
      <c r="OVU33" s="29"/>
      <c r="OVV33" s="29"/>
      <c r="OVW33" s="29"/>
      <c r="OVX33" s="29"/>
      <c r="OVY33" s="29"/>
      <c r="OVZ33" s="29"/>
      <c r="OWA33" s="29"/>
      <c r="OWB33" s="29"/>
      <c r="OWC33" s="29"/>
      <c r="OWD33" s="29"/>
      <c r="OWE33" s="29"/>
      <c r="OWF33" s="29"/>
      <c r="OWG33" s="29"/>
      <c r="OWH33" s="29"/>
      <c r="OWI33" s="29"/>
      <c r="OWJ33" s="29"/>
      <c r="OWK33" s="29"/>
      <c r="OWL33" s="29"/>
      <c r="OWM33" s="29"/>
      <c r="OWN33" s="29"/>
      <c r="OWO33" s="29"/>
      <c r="OWP33" s="29"/>
      <c r="OWQ33" s="29"/>
      <c r="OWR33" s="29"/>
      <c r="OWS33" s="29"/>
      <c r="OWT33" s="29"/>
      <c r="OWU33" s="29"/>
      <c r="OWV33" s="29"/>
      <c r="OWW33" s="29"/>
      <c r="OWX33" s="29"/>
      <c r="OWY33" s="29"/>
      <c r="OWZ33" s="29"/>
      <c r="OXA33" s="29"/>
      <c r="OXB33" s="29"/>
      <c r="OXC33" s="29"/>
      <c r="OXD33" s="29"/>
      <c r="OXE33" s="29"/>
      <c r="OXF33" s="29"/>
      <c r="OXG33" s="29"/>
      <c r="OXH33" s="29"/>
      <c r="OXI33" s="29"/>
      <c r="OXJ33" s="29"/>
      <c r="OXK33" s="29"/>
      <c r="OXL33" s="29"/>
      <c r="OXM33" s="29"/>
      <c r="OXN33" s="29"/>
      <c r="OXO33" s="29"/>
      <c r="OXP33" s="29"/>
      <c r="OXQ33" s="29"/>
      <c r="OXR33" s="29"/>
      <c r="OXS33" s="29"/>
      <c r="OXT33" s="29"/>
      <c r="OXU33" s="29"/>
      <c r="OXV33" s="29"/>
      <c r="OXW33" s="29"/>
      <c r="OXX33" s="29"/>
      <c r="OXY33" s="29"/>
      <c r="OXZ33" s="29"/>
      <c r="OYA33" s="29"/>
      <c r="OYB33" s="29"/>
      <c r="OYC33" s="29"/>
      <c r="OYD33" s="29"/>
      <c r="OYE33" s="29"/>
      <c r="OYF33" s="29"/>
      <c r="OYG33" s="29"/>
      <c r="OYH33" s="29"/>
      <c r="OYI33" s="29"/>
      <c r="OYJ33" s="29"/>
      <c r="OYK33" s="29"/>
      <c r="OYL33" s="29"/>
      <c r="OYM33" s="29"/>
      <c r="OYN33" s="29"/>
      <c r="OYO33" s="29"/>
      <c r="OYP33" s="29"/>
      <c r="OYQ33" s="29"/>
      <c r="OYR33" s="29"/>
      <c r="OYS33" s="29"/>
      <c r="OYT33" s="29"/>
      <c r="OYU33" s="29"/>
      <c r="OYV33" s="29"/>
      <c r="OYW33" s="29"/>
      <c r="OYX33" s="29"/>
      <c r="OYY33" s="29"/>
      <c r="OYZ33" s="29"/>
      <c r="OZA33" s="29"/>
      <c r="OZB33" s="29"/>
      <c r="OZC33" s="29"/>
      <c r="OZD33" s="29"/>
      <c r="OZE33" s="29"/>
      <c r="OZF33" s="29"/>
      <c r="OZG33" s="29"/>
      <c r="OZH33" s="29"/>
      <c r="OZI33" s="29"/>
      <c r="OZJ33" s="29"/>
      <c r="OZK33" s="29"/>
      <c r="OZL33" s="29"/>
      <c r="OZM33" s="29"/>
      <c r="OZN33" s="29"/>
      <c r="OZO33" s="29"/>
      <c r="OZP33" s="29"/>
      <c r="OZQ33" s="29"/>
      <c r="OZR33" s="29"/>
      <c r="OZS33" s="29"/>
      <c r="OZT33" s="29"/>
      <c r="OZU33" s="29"/>
      <c r="OZV33" s="29"/>
      <c r="OZW33" s="29"/>
      <c r="OZX33" s="29"/>
      <c r="OZY33" s="29"/>
      <c r="OZZ33" s="29"/>
      <c r="PAA33" s="29"/>
      <c r="PAB33" s="29"/>
      <c r="PAC33" s="29"/>
      <c r="PAD33" s="29"/>
      <c r="PAE33" s="29"/>
      <c r="PAF33" s="29"/>
      <c r="PAG33" s="29"/>
      <c r="PAH33" s="29"/>
      <c r="PAI33" s="29"/>
      <c r="PAJ33" s="29"/>
      <c r="PAK33" s="29"/>
      <c r="PAL33" s="29"/>
      <c r="PAM33" s="29"/>
      <c r="PAN33" s="29"/>
      <c r="PAO33" s="29"/>
      <c r="PAP33" s="29"/>
      <c r="PAQ33" s="29"/>
      <c r="PAR33" s="29"/>
      <c r="PAS33" s="29"/>
      <c r="PAT33" s="29"/>
      <c r="PAU33" s="29"/>
      <c r="PAV33" s="29"/>
      <c r="PAW33" s="29"/>
      <c r="PAX33" s="29"/>
      <c r="PAY33" s="29"/>
      <c r="PAZ33" s="29"/>
      <c r="PBA33" s="29"/>
      <c r="PBB33" s="29"/>
      <c r="PBC33" s="29"/>
      <c r="PBD33" s="29"/>
      <c r="PBE33" s="29"/>
      <c r="PBF33" s="29"/>
      <c r="PBG33" s="29"/>
      <c r="PBH33" s="29"/>
      <c r="PBI33" s="29"/>
      <c r="PBJ33" s="29"/>
      <c r="PBK33" s="29"/>
      <c r="PBL33" s="29"/>
      <c r="PBM33" s="29"/>
      <c r="PBN33" s="29"/>
      <c r="PBO33" s="29"/>
      <c r="PBP33" s="29"/>
      <c r="PBQ33" s="29"/>
      <c r="PBR33" s="29"/>
      <c r="PBS33" s="29"/>
      <c r="PBT33" s="29"/>
      <c r="PBU33" s="29"/>
      <c r="PBV33" s="29"/>
      <c r="PBW33" s="29"/>
      <c r="PBX33" s="29"/>
      <c r="PBY33" s="29"/>
      <c r="PBZ33" s="29"/>
      <c r="PCA33" s="29"/>
      <c r="PCB33" s="29"/>
      <c r="PCC33" s="29"/>
      <c r="PCD33" s="29"/>
      <c r="PCE33" s="29"/>
      <c r="PCF33" s="29"/>
      <c r="PCG33" s="29"/>
      <c r="PCH33" s="29"/>
      <c r="PCI33" s="29"/>
      <c r="PCJ33" s="29"/>
      <c r="PCK33" s="29"/>
      <c r="PCL33" s="29"/>
      <c r="PCM33" s="29"/>
      <c r="PCN33" s="29"/>
      <c r="PCO33" s="29"/>
      <c r="PCP33" s="29"/>
      <c r="PCQ33" s="29"/>
      <c r="PCR33" s="29"/>
      <c r="PCS33" s="29"/>
      <c r="PCT33" s="29"/>
      <c r="PCU33" s="29"/>
      <c r="PCV33" s="29"/>
      <c r="PCW33" s="29"/>
      <c r="PCX33" s="29"/>
      <c r="PCY33" s="29"/>
      <c r="PCZ33" s="29"/>
      <c r="PDA33" s="29"/>
      <c r="PDB33" s="29"/>
      <c r="PDC33" s="29"/>
      <c r="PDD33" s="29"/>
      <c r="PDE33" s="29"/>
      <c r="PDF33" s="29"/>
      <c r="PDG33" s="29"/>
      <c r="PDH33" s="29"/>
      <c r="PDI33" s="29"/>
      <c r="PDJ33" s="29"/>
      <c r="PDK33" s="29"/>
      <c r="PDL33" s="29"/>
      <c r="PDM33" s="29"/>
      <c r="PDN33" s="29"/>
      <c r="PDO33" s="29"/>
      <c r="PDP33" s="29"/>
      <c r="PDQ33" s="29"/>
      <c r="PDR33" s="29"/>
      <c r="PDS33" s="29"/>
      <c r="PDT33" s="29"/>
      <c r="PDU33" s="29"/>
      <c r="PDV33" s="29"/>
      <c r="PDW33" s="29"/>
      <c r="PDX33" s="29"/>
      <c r="PDY33" s="29"/>
      <c r="PDZ33" s="29"/>
      <c r="PEA33" s="29"/>
      <c r="PEB33" s="29"/>
      <c r="PEC33" s="29"/>
      <c r="PED33" s="29"/>
      <c r="PEE33" s="29"/>
      <c r="PEF33" s="29"/>
      <c r="PEG33" s="29"/>
      <c r="PEH33" s="29"/>
      <c r="PEI33" s="29"/>
      <c r="PEJ33" s="29"/>
      <c r="PEK33" s="29"/>
      <c r="PEL33" s="29"/>
      <c r="PEM33" s="29"/>
      <c r="PEN33" s="29"/>
      <c r="PEO33" s="29"/>
      <c r="PEP33" s="29"/>
      <c r="PEQ33" s="29"/>
      <c r="PER33" s="29"/>
      <c r="PES33" s="29"/>
      <c r="PET33" s="29"/>
      <c r="PEU33" s="29"/>
      <c r="PEV33" s="29"/>
      <c r="PEW33" s="29"/>
      <c r="PEX33" s="29"/>
      <c r="PEY33" s="29"/>
      <c r="PEZ33" s="29"/>
      <c r="PFA33" s="29"/>
      <c r="PFB33" s="29"/>
      <c r="PFC33" s="29"/>
      <c r="PFD33" s="29"/>
      <c r="PFE33" s="29"/>
      <c r="PFF33" s="29"/>
      <c r="PFG33" s="29"/>
      <c r="PFH33" s="29"/>
      <c r="PFI33" s="29"/>
      <c r="PFJ33" s="29"/>
      <c r="PFK33" s="29"/>
      <c r="PFL33" s="29"/>
      <c r="PFM33" s="29"/>
      <c r="PFN33" s="29"/>
      <c r="PFO33" s="29"/>
      <c r="PFP33" s="29"/>
      <c r="PFQ33" s="29"/>
      <c r="PFR33" s="29"/>
      <c r="PFS33" s="29"/>
      <c r="PFT33" s="29"/>
      <c r="PFU33" s="29"/>
      <c r="PFV33" s="29"/>
      <c r="PFW33" s="29"/>
      <c r="PFX33" s="29"/>
      <c r="PFY33" s="29"/>
      <c r="PFZ33" s="29"/>
      <c r="PGA33" s="29"/>
      <c r="PGB33" s="29"/>
      <c r="PGC33" s="29"/>
      <c r="PGD33" s="29"/>
      <c r="PGE33" s="29"/>
      <c r="PGF33" s="29"/>
      <c r="PGG33" s="29"/>
      <c r="PGH33" s="29"/>
      <c r="PGI33" s="29"/>
      <c r="PGJ33" s="29"/>
      <c r="PGK33" s="29"/>
      <c r="PGL33" s="29"/>
      <c r="PGM33" s="29"/>
      <c r="PGN33" s="29"/>
      <c r="PGO33" s="29"/>
      <c r="PGP33" s="29"/>
      <c r="PGQ33" s="29"/>
      <c r="PGR33" s="29"/>
      <c r="PGS33" s="29"/>
      <c r="PGT33" s="29"/>
      <c r="PGU33" s="29"/>
      <c r="PGV33" s="29"/>
      <c r="PGW33" s="29"/>
      <c r="PGX33" s="29"/>
      <c r="PGY33" s="29"/>
      <c r="PGZ33" s="29"/>
      <c r="PHA33" s="29"/>
      <c r="PHB33" s="29"/>
      <c r="PHC33" s="29"/>
      <c r="PHD33" s="29"/>
      <c r="PHE33" s="29"/>
      <c r="PHF33" s="29"/>
      <c r="PHG33" s="29"/>
      <c r="PHH33" s="29"/>
      <c r="PHI33" s="29"/>
      <c r="PHJ33" s="29"/>
      <c r="PHK33" s="29"/>
      <c r="PHL33" s="29"/>
      <c r="PHM33" s="29"/>
      <c r="PHN33" s="29"/>
      <c r="PHO33" s="29"/>
      <c r="PHP33" s="29"/>
      <c r="PHQ33" s="29"/>
      <c r="PHR33" s="29"/>
      <c r="PHS33" s="29"/>
      <c r="PHT33" s="29"/>
      <c r="PHU33" s="29"/>
      <c r="PHV33" s="29"/>
      <c r="PHW33" s="29"/>
      <c r="PHX33" s="29"/>
      <c r="PHY33" s="29"/>
      <c r="PHZ33" s="29"/>
      <c r="PIA33" s="29"/>
      <c r="PIB33" s="29"/>
      <c r="PIC33" s="29"/>
      <c r="PID33" s="29"/>
      <c r="PIE33" s="29"/>
      <c r="PIF33" s="29"/>
      <c r="PIG33" s="29"/>
      <c r="PIH33" s="29"/>
      <c r="PII33" s="29"/>
      <c r="PIJ33" s="29"/>
      <c r="PIK33" s="29"/>
      <c r="PIL33" s="29"/>
      <c r="PIM33" s="29"/>
      <c r="PIN33" s="29"/>
      <c r="PIO33" s="29"/>
      <c r="PIP33" s="29"/>
      <c r="PIQ33" s="29"/>
      <c r="PIR33" s="29"/>
      <c r="PIS33" s="29"/>
      <c r="PIT33" s="29"/>
      <c r="PIU33" s="29"/>
      <c r="PIV33" s="29"/>
      <c r="PIW33" s="29"/>
      <c r="PIX33" s="29"/>
      <c r="PIY33" s="29"/>
      <c r="PIZ33" s="29"/>
      <c r="PJA33" s="29"/>
      <c r="PJB33" s="29"/>
      <c r="PJC33" s="29"/>
      <c r="PJD33" s="29"/>
      <c r="PJE33" s="29"/>
      <c r="PJF33" s="29"/>
      <c r="PJG33" s="29"/>
      <c r="PJH33" s="29"/>
      <c r="PJI33" s="29"/>
      <c r="PJJ33" s="29"/>
      <c r="PJK33" s="29"/>
      <c r="PJL33" s="29"/>
      <c r="PJM33" s="29"/>
      <c r="PJN33" s="29"/>
      <c r="PJO33" s="29"/>
      <c r="PJP33" s="29"/>
      <c r="PJQ33" s="29"/>
      <c r="PJR33" s="29"/>
      <c r="PJS33" s="29"/>
      <c r="PJT33" s="29"/>
      <c r="PJU33" s="29"/>
      <c r="PJV33" s="29"/>
      <c r="PJW33" s="29"/>
      <c r="PJX33" s="29"/>
      <c r="PJY33" s="29"/>
      <c r="PJZ33" s="29"/>
      <c r="PKA33" s="29"/>
      <c r="PKB33" s="29"/>
      <c r="PKC33" s="29"/>
      <c r="PKD33" s="29"/>
      <c r="PKE33" s="29"/>
      <c r="PKF33" s="29"/>
      <c r="PKG33" s="29"/>
      <c r="PKH33" s="29"/>
      <c r="PKI33" s="29"/>
      <c r="PKJ33" s="29"/>
      <c r="PKK33" s="29"/>
      <c r="PKL33" s="29"/>
      <c r="PKM33" s="29"/>
      <c r="PKN33" s="29"/>
      <c r="PKO33" s="29"/>
      <c r="PKP33" s="29"/>
      <c r="PKQ33" s="29"/>
      <c r="PKR33" s="29"/>
      <c r="PKS33" s="29"/>
      <c r="PKT33" s="29"/>
      <c r="PKU33" s="29"/>
      <c r="PKV33" s="29"/>
      <c r="PKW33" s="29"/>
      <c r="PKX33" s="29"/>
      <c r="PKY33" s="29"/>
      <c r="PKZ33" s="29"/>
      <c r="PLA33" s="29"/>
      <c r="PLB33" s="29"/>
      <c r="PLC33" s="29"/>
      <c r="PLD33" s="29"/>
      <c r="PLE33" s="29"/>
      <c r="PLF33" s="29"/>
      <c r="PLG33" s="29"/>
      <c r="PLH33" s="29"/>
      <c r="PLI33" s="29"/>
      <c r="PLJ33" s="29"/>
      <c r="PLK33" s="29"/>
      <c r="PLL33" s="29"/>
      <c r="PLM33" s="29"/>
      <c r="PLN33" s="29"/>
      <c r="PLO33" s="29"/>
      <c r="PLP33" s="29"/>
      <c r="PLQ33" s="29"/>
      <c r="PLR33" s="29"/>
      <c r="PLS33" s="29"/>
      <c r="PLT33" s="29"/>
      <c r="PLU33" s="29"/>
      <c r="PLV33" s="29"/>
      <c r="PLW33" s="29"/>
      <c r="PLX33" s="29"/>
      <c r="PLY33" s="29"/>
      <c r="PLZ33" s="29"/>
      <c r="PMA33" s="29"/>
      <c r="PMB33" s="29"/>
      <c r="PMC33" s="29"/>
      <c r="PMD33" s="29"/>
      <c r="PME33" s="29"/>
      <c r="PMF33" s="29"/>
      <c r="PMG33" s="29"/>
      <c r="PMH33" s="29"/>
      <c r="PMI33" s="29"/>
      <c r="PMJ33" s="29"/>
      <c r="PMK33" s="29"/>
      <c r="PML33" s="29"/>
      <c r="PMM33" s="29"/>
      <c r="PMN33" s="29"/>
      <c r="PMO33" s="29"/>
      <c r="PMP33" s="29"/>
      <c r="PMQ33" s="29"/>
      <c r="PMR33" s="29"/>
      <c r="PMS33" s="29"/>
      <c r="PMT33" s="29"/>
      <c r="PMU33" s="29"/>
      <c r="PMV33" s="29"/>
      <c r="PMW33" s="29"/>
      <c r="PMX33" s="29"/>
      <c r="PMY33" s="29"/>
      <c r="PMZ33" s="29"/>
      <c r="PNA33" s="29"/>
      <c r="PNB33" s="29"/>
      <c r="PNC33" s="29"/>
      <c r="PND33" s="29"/>
      <c r="PNE33" s="29"/>
      <c r="PNF33" s="29"/>
      <c r="PNG33" s="29"/>
      <c r="PNH33" s="29"/>
      <c r="PNI33" s="29"/>
      <c r="PNJ33" s="29"/>
      <c r="PNK33" s="29"/>
      <c r="PNL33" s="29"/>
      <c r="PNM33" s="29"/>
      <c r="PNN33" s="29"/>
      <c r="PNO33" s="29"/>
      <c r="PNP33" s="29"/>
      <c r="PNQ33" s="29"/>
      <c r="PNR33" s="29"/>
      <c r="PNS33" s="29"/>
      <c r="PNT33" s="29"/>
      <c r="PNU33" s="29"/>
      <c r="PNV33" s="29"/>
      <c r="PNW33" s="29"/>
      <c r="PNX33" s="29"/>
      <c r="PNY33" s="29"/>
      <c r="PNZ33" s="29"/>
      <c r="POA33" s="29"/>
      <c r="POB33" s="29"/>
      <c r="POC33" s="29"/>
      <c r="POD33" s="29"/>
      <c r="POE33" s="29"/>
      <c r="POF33" s="29"/>
      <c r="POG33" s="29"/>
      <c r="POH33" s="29"/>
      <c r="POI33" s="29"/>
      <c r="POJ33" s="29"/>
      <c r="POK33" s="29"/>
      <c r="POL33" s="29"/>
      <c r="POM33" s="29"/>
      <c r="PON33" s="29"/>
      <c r="POO33" s="29"/>
      <c r="POP33" s="29"/>
      <c r="POQ33" s="29"/>
      <c r="POR33" s="29"/>
      <c r="POS33" s="29"/>
      <c r="POT33" s="29"/>
      <c r="POU33" s="29"/>
      <c r="POV33" s="29"/>
      <c r="POW33" s="29"/>
      <c r="POX33" s="29"/>
      <c r="POY33" s="29"/>
      <c r="POZ33" s="29"/>
      <c r="PPA33" s="29"/>
      <c r="PPB33" s="29"/>
      <c r="PPC33" s="29"/>
      <c r="PPD33" s="29"/>
      <c r="PPE33" s="29"/>
      <c r="PPF33" s="29"/>
      <c r="PPG33" s="29"/>
      <c r="PPH33" s="29"/>
      <c r="PPI33" s="29"/>
      <c r="PPJ33" s="29"/>
      <c r="PPK33" s="29"/>
      <c r="PPL33" s="29"/>
      <c r="PPM33" s="29"/>
      <c r="PPN33" s="29"/>
      <c r="PPO33" s="29"/>
      <c r="PPP33" s="29"/>
      <c r="PPQ33" s="29"/>
      <c r="PPR33" s="29"/>
      <c r="PPS33" s="29"/>
      <c r="PPT33" s="29"/>
      <c r="PPU33" s="29"/>
      <c r="PPV33" s="29"/>
      <c r="PPW33" s="29"/>
      <c r="PPX33" s="29"/>
      <c r="PPY33" s="29"/>
      <c r="PPZ33" s="29"/>
      <c r="PQA33" s="29"/>
      <c r="PQB33" s="29"/>
      <c r="PQC33" s="29"/>
      <c r="PQD33" s="29"/>
      <c r="PQE33" s="29"/>
      <c r="PQF33" s="29"/>
      <c r="PQG33" s="29"/>
      <c r="PQH33" s="29"/>
      <c r="PQI33" s="29"/>
      <c r="PQJ33" s="29"/>
      <c r="PQK33" s="29"/>
      <c r="PQL33" s="29"/>
      <c r="PQM33" s="29"/>
      <c r="PQN33" s="29"/>
      <c r="PQO33" s="29"/>
      <c r="PQP33" s="29"/>
      <c r="PQQ33" s="29"/>
      <c r="PQR33" s="29"/>
      <c r="PQS33" s="29"/>
      <c r="PQT33" s="29"/>
      <c r="PQU33" s="29"/>
      <c r="PQV33" s="29"/>
      <c r="PQW33" s="29"/>
      <c r="PQX33" s="29"/>
      <c r="PQY33" s="29"/>
      <c r="PQZ33" s="29"/>
      <c r="PRA33" s="29"/>
      <c r="PRB33" s="29"/>
      <c r="PRC33" s="29"/>
      <c r="PRD33" s="29"/>
      <c r="PRE33" s="29"/>
      <c r="PRF33" s="29"/>
      <c r="PRG33" s="29"/>
      <c r="PRH33" s="29"/>
      <c r="PRI33" s="29"/>
      <c r="PRJ33" s="29"/>
      <c r="PRK33" s="29"/>
      <c r="PRL33" s="29"/>
      <c r="PRM33" s="29"/>
      <c r="PRN33" s="29"/>
      <c r="PRO33" s="29"/>
      <c r="PRP33" s="29"/>
      <c r="PRQ33" s="29"/>
      <c r="PRR33" s="29"/>
      <c r="PRS33" s="29"/>
      <c r="PRT33" s="29"/>
      <c r="PRU33" s="29"/>
      <c r="PRV33" s="29"/>
      <c r="PRW33" s="29"/>
      <c r="PRX33" s="29"/>
      <c r="PRY33" s="29"/>
      <c r="PRZ33" s="29"/>
      <c r="PSA33" s="29"/>
      <c r="PSB33" s="29"/>
      <c r="PSC33" s="29"/>
      <c r="PSD33" s="29"/>
      <c r="PSE33" s="29"/>
      <c r="PSF33" s="29"/>
      <c r="PSG33" s="29"/>
      <c r="PSH33" s="29"/>
      <c r="PSI33" s="29"/>
      <c r="PSJ33" s="29"/>
      <c r="PSK33" s="29"/>
      <c r="PSL33" s="29"/>
      <c r="PSM33" s="29"/>
      <c r="PSN33" s="29"/>
      <c r="PSO33" s="29"/>
      <c r="PSP33" s="29"/>
      <c r="PSQ33" s="29"/>
      <c r="PSR33" s="29"/>
      <c r="PSS33" s="29"/>
      <c r="PST33" s="29"/>
      <c r="PSU33" s="29"/>
      <c r="PSV33" s="29"/>
      <c r="PSW33" s="29"/>
      <c r="PSX33" s="29"/>
      <c r="PSY33" s="29"/>
      <c r="PSZ33" s="29"/>
      <c r="PTA33" s="29"/>
      <c r="PTB33" s="29"/>
      <c r="PTC33" s="29"/>
      <c r="PTD33" s="29"/>
      <c r="PTE33" s="29"/>
      <c r="PTF33" s="29"/>
      <c r="PTG33" s="29"/>
      <c r="PTH33" s="29"/>
      <c r="PTI33" s="29"/>
      <c r="PTJ33" s="29"/>
      <c r="PTK33" s="29"/>
      <c r="PTL33" s="29"/>
      <c r="PTM33" s="29"/>
      <c r="PTN33" s="29"/>
      <c r="PTO33" s="29"/>
      <c r="PTP33" s="29"/>
      <c r="PTQ33" s="29"/>
      <c r="PTR33" s="29"/>
      <c r="PTS33" s="29"/>
      <c r="PTT33" s="29"/>
      <c r="PTU33" s="29"/>
      <c r="PTV33" s="29"/>
      <c r="PTW33" s="29"/>
      <c r="PTX33" s="29"/>
      <c r="PTY33" s="29"/>
      <c r="PTZ33" s="29"/>
      <c r="PUA33" s="29"/>
      <c r="PUB33" s="29"/>
      <c r="PUC33" s="29"/>
      <c r="PUD33" s="29"/>
      <c r="PUE33" s="29"/>
      <c r="PUF33" s="29"/>
      <c r="PUG33" s="29"/>
      <c r="PUH33" s="29"/>
      <c r="PUI33" s="29"/>
      <c r="PUJ33" s="29"/>
      <c r="PUK33" s="29"/>
      <c r="PUL33" s="29"/>
      <c r="PUM33" s="29"/>
      <c r="PUN33" s="29"/>
      <c r="PUO33" s="29"/>
      <c r="PUP33" s="29"/>
      <c r="PUQ33" s="29"/>
      <c r="PUR33" s="29"/>
      <c r="PUS33" s="29"/>
      <c r="PUT33" s="29"/>
      <c r="PUU33" s="29"/>
      <c r="PUV33" s="29"/>
      <c r="PUW33" s="29"/>
      <c r="PUX33" s="29"/>
      <c r="PUY33" s="29"/>
      <c r="PUZ33" s="29"/>
      <c r="PVA33" s="29"/>
      <c r="PVB33" s="29"/>
      <c r="PVC33" s="29"/>
      <c r="PVD33" s="29"/>
      <c r="PVE33" s="29"/>
      <c r="PVF33" s="29"/>
      <c r="PVG33" s="29"/>
      <c r="PVH33" s="29"/>
      <c r="PVI33" s="29"/>
      <c r="PVJ33" s="29"/>
      <c r="PVK33" s="29"/>
      <c r="PVL33" s="29"/>
      <c r="PVM33" s="29"/>
      <c r="PVN33" s="29"/>
      <c r="PVO33" s="29"/>
      <c r="PVP33" s="29"/>
      <c r="PVQ33" s="29"/>
      <c r="PVR33" s="29"/>
      <c r="PVS33" s="29"/>
      <c r="PVT33" s="29"/>
      <c r="PVU33" s="29"/>
      <c r="PVV33" s="29"/>
      <c r="PVW33" s="29"/>
      <c r="PVX33" s="29"/>
      <c r="PVY33" s="29"/>
      <c r="PVZ33" s="29"/>
      <c r="PWA33" s="29"/>
      <c r="PWB33" s="29"/>
      <c r="PWC33" s="29"/>
      <c r="PWD33" s="29"/>
      <c r="PWE33" s="29"/>
      <c r="PWF33" s="29"/>
      <c r="PWG33" s="29"/>
      <c r="PWH33" s="29"/>
      <c r="PWI33" s="29"/>
      <c r="PWJ33" s="29"/>
      <c r="PWK33" s="29"/>
      <c r="PWL33" s="29"/>
      <c r="PWM33" s="29"/>
      <c r="PWN33" s="29"/>
      <c r="PWO33" s="29"/>
      <c r="PWP33" s="29"/>
      <c r="PWQ33" s="29"/>
      <c r="PWR33" s="29"/>
      <c r="PWS33" s="29"/>
      <c r="PWT33" s="29"/>
      <c r="PWU33" s="29"/>
      <c r="PWV33" s="29"/>
      <c r="PWW33" s="29"/>
      <c r="PWX33" s="29"/>
      <c r="PWY33" s="29"/>
      <c r="PWZ33" s="29"/>
      <c r="PXA33" s="29"/>
      <c r="PXB33" s="29"/>
      <c r="PXC33" s="29"/>
      <c r="PXD33" s="29"/>
      <c r="PXE33" s="29"/>
      <c r="PXF33" s="29"/>
      <c r="PXG33" s="29"/>
      <c r="PXH33" s="29"/>
      <c r="PXI33" s="29"/>
      <c r="PXJ33" s="29"/>
      <c r="PXK33" s="29"/>
      <c r="PXL33" s="29"/>
      <c r="PXM33" s="29"/>
      <c r="PXN33" s="29"/>
      <c r="PXO33" s="29"/>
      <c r="PXP33" s="29"/>
      <c r="PXQ33" s="29"/>
      <c r="PXR33" s="29"/>
      <c r="PXS33" s="29"/>
      <c r="PXT33" s="29"/>
      <c r="PXU33" s="29"/>
      <c r="PXV33" s="29"/>
      <c r="PXW33" s="29"/>
      <c r="PXX33" s="29"/>
      <c r="PXY33" s="29"/>
      <c r="PXZ33" s="29"/>
      <c r="PYA33" s="29"/>
      <c r="PYB33" s="29"/>
      <c r="PYC33" s="29"/>
      <c r="PYD33" s="29"/>
      <c r="PYE33" s="29"/>
      <c r="PYF33" s="29"/>
      <c r="PYG33" s="29"/>
      <c r="PYH33" s="29"/>
      <c r="PYI33" s="29"/>
      <c r="PYJ33" s="29"/>
      <c r="PYK33" s="29"/>
      <c r="PYL33" s="29"/>
      <c r="PYM33" s="29"/>
      <c r="PYN33" s="29"/>
      <c r="PYO33" s="29"/>
      <c r="PYP33" s="29"/>
      <c r="PYQ33" s="29"/>
      <c r="PYR33" s="29"/>
      <c r="PYS33" s="29"/>
      <c r="PYT33" s="29"/>
      <c r="PYU33" s="29"/>
      <c r="PYV33" s="29"/>
      <c r="PYW33" s="29"/>
      <c r="PYX33" s="29"/>
      <c r="PYY33" s="29"/>
      <c r="PYZ33" s="29"/>
      <c r="PZA33" s="29"/>
      <c r="PZB33" s="29"/>
      <c r="PZC33" s="29"/>
      <c r="PZD33" s="29"/>
      <c r="PZE33" s="29"/>
      <c r="PZF33" s="29"/>
      <c r="PZG33" s="29"/>
      <c r="PZH33" s="29"/>
      <c r="PZI33" s="29"/>
      <c r="PZJ33" s="29"/>
      <c r="PZK33" s="29"/>
      <c r="PZL33" s="29"/>
      <c r="PZM33" s="29"/>
      <c r="PZN33" s="29"/>
      <c r="PZO33" s="29"/>
      <c r="PZP33" s="29"/>
      <c r="PZQ33" s="29"/>
      <c r="PZR33" s="29"/>
      <c r="PZS33" s="29"/>
      <c r="PZT33" s="29"/>
      <c r="PZU33" s="29"/>
      <c r="PZV33" s="29"/>
      <c r="PZW33" s="29"/>
      <c r="PZX33" s="29"/>
      <c r="PZY33" s="29"/>
      <c r="PZZ33" s="29"/>
      <c r="QAA33" s="29"/>
      <c r="QAB33" s="29"/>
      <c r="QAC33" s="29"/>
      <c r="QAD33" s="29"/>
      <c r="QAE33" s="29"/>
      <c r="QAF33" s="29"/>
      <c r="QAG33" s="29"/>
      <c r="QAH33" s="29"/>
      <c r="QAI33" s="29"/>
      <c r="QAJ33" s="29"/>
      <c r="QAK33" s="29"/>
      <c r="QAL33" s="29"/>
      <c r="QAM33" s="29"/>
      <c r="QAN33" s="29"/>
      <c r="QAO33" s="29"/>
      <c r="QAP33" s="29"/>
      <c r="QAQ33" s="29"/>
      <c r="QAR33" s="29"/>
      <c r="QAS33" s="29"/>
      <c r="QAT33" s="29"/>
      <c r="QAU33" s="29"/>
      <c r="QAV33" s="29"/>
      <c r="QAW33" s="29"/>
      <c r="QAX33" s="29"/>
      <c r="QAY33" s="29"/>
      <c r="QAZ33" s="29"/>
      <c r="QBA33" s="29"/>
      <c r="QBB33" s="29"/>
      <c r="QBC33" s="29"/>
      <c r="QBD33" s="29"/>
      <c r="QBE33" s="29"/>
      <c r="QBF33" s="29"/>
      <c r="QBG33" s="29"/>
      <c r="QBH33" s="29"/>
      <c r="QBI33" s="29"/>
      <c r="QBJ33" s="29"/>
      <c r="QBK33" s="29"/>
      <c r="QBL33" s="29"/>
      <c r="QBM33" s="29"/>
      <c r="QBN33" s="29"/>
      <c r="QBO33" s="29"/>
      <c r="QBP33" s="29"/>
      <c r="QBQ33" s="29"/>
      <c r="QBR33" s="29"/>
      <c r="QBS33" s="29"/>
      <c r="QBT33" s="29"/>
      <c r="QBU33" s="29"/>
      <c r="QBV33" s="29"/>
      <c r="QBW33" s="29"/>
      <c r="QBX33" s="29"/>
      <c r="QBY33" s="29"/>
      <c r="QBZ33" s="29"/>
      <c r="QCA33" s="29"/>
      <c r="QCB33" s="29"/>
      <c r="QCC33" s="29"/>
      <c r="QCD33" s="29"/>
      <c r="QCE33" s="29"/>
      <c r="QCF33" s="29"/>
      <c r="QCG33" s="29"/>
      <c r="QCH33" s="29"/>
      <c r="QCI33" s="29"/>
      <c r="QCJ33" s="29"/>
      <c r="QCK33" s="29"/>
      <c r="QCL33" s="29"/>
      <c r="QCM33" s="29"/>
      <c r="QCN33" s="29"/>
      <c r="QCO33" s="29"/>
      <c r="QCP33" s="29"/>
      <c r="QCQ33" s="29"/>
      <c r="QCR33" s="29"/>
      <c r="QCS33" s="29"/>
      <c r="QCT33" s="29"/>
      <c r="QCU33" s="29"/>
      <c r="QCV33" s="29"/>
      <c r="QCW33" s="29"/>
      <c r="QCX33" s="29"/>
      <c r="QCY33" s="29"/>
      <c r="QCZ33" s="29"/>
      <c r="QDA33" s="29"/>
      <c r="QDB33" s="29"/>
      <c r="QDC33" s="29"/>
      <c r="QDD33" s="29"/>
      <c r="QDE33" s="29"/>
      <c r="QDF33" s="29"/>
      <c r="QDG33" s="29"/>
      <c r="QDH33" s="29"/>
      <c r="QDI33" s="29"/>
      <c r="QDJ33" s="29"/>
      <c r="QDK33" s="29"/>
      <c r="QDL33" s="29"/>
      <c r="QDM33" s="29"/>
      <c r="QDN33" s="29"/>
      <c r="QDO33" s="29"/>
      <c r="QDP33" s="29"/>
      <c r="QDQ33" s="29"/>
      <c r="QDR33" s="29"/>
      <c r="QDS33" s="29"/>
      <c r="QDT33" s="29"/>
      <c r="QDU33" s="29"/>
      <c r="QDV33" s="29"/>
      <c r="QDW33" s="29"/>
      <c r="QDX33" s="29"/>
      <c r="QDY33" s="29"/>
      <c r="QDZ33" s="29"/>
      <c r="QEA33" s="29"/>
      <c r="QEB33" s="29"/>
      <c r="QEC33" s="29"/>
      <c r="QED33" s="29"/>
      <c r="QEE33" s="29"/>
      <c r="QEF33" s="29"/>
      <c r="QEG33" s="29"/>
      <c r="QEH33" s="29"/>
      <c r="QEI33" s="29"/>
      <c r="QEJ33" s="29"/>
      <c r="QEK33" s="29"/>
      <c r="QEL33" s="29"/>
      <c r="QEM33" s="29"/>
      <c r="QEN33" s="29"/>
      <c r="QEO33" s="29"/>
      <c r="QEP33" s="29"/>
      <c r="QEQ33" s="29"/>
      <c r="QER33" s="29"/>
      <c r="QES33" s="29"/>
      <c r="QET33" s="29"/>
      <c r="QEU33" s="29"/>
      <c r="QEV33" s="29"/>
      <c r="QEW33" s="29"/>
      <c r="QEX33" s="29"/>
      <c r="QEY33" s="29"/>
      <c r="QEZ33" s="29"/>
      <c r="QFA33" s="29"/>
      <c r="QFB33" s="29"/>
      <c r="QFC33" s="29"/>
      <c r="QFD33" s="29"/>
      <c r="QFE33" s="29"/>
      <c r="QFF33" s="29"/>
      <c r="QFG33" s="29"/>
      <c r="QFH33" s="29"/>
      <c r="QFI33" s="29"/>
      <c r="QFJ33" s="29"/>
      <c r="QFK33" s="29"/>
      <c r="QFL33" s="29"/>
      <c r="QFM33" s="29"/>
      <c r="QFN33" s="29"/>
      <c r="QFO33" s="29"/>
      <c r="QFP33" s="29"/>
      <c r="QFQ33" s="29"/>
      <c r="QFR33" s="29"/>
      <c r="QFS33" s="29"/>
      <c r="QFT33" s="29"/>
      <c r="QFU33" s="29"/>
      <c r="QFV33" s="29"/>
      <c r="QFW33" s="29"/>
      <c r="QFX33" s="29"/>
      <c r="QFY33" s="29"/>
      <c r="QFZ33" s="29"/>
      <c r="QGA33" s="29"/>
      <c r="QGB33" s="29"/>
      <c r="QGC33" s="29"/>
      <c r="QGD33" s="29"/>
      <c r="QGE33" s="29"/>
      <c r="QGF33" s="29"/>
      <c r="QGG33" s="29"/>
      <c r="QGH33" s="29"/>
      <c r="QGI33" s="29"/>
      <c r="QGJ33" s="29"/>
      <c r="QGK33" s="29"/>
      <c r="QGL33" s="29"/>
      <c r="QGM33" s="29"/>
      <c r="QGN33" s="29"/>
      <c r="QGO33" s="29"/>
      <c r="QGP33" s="29"/>
      <c r="QGQ33" s="29"/>
      <c r="QGR33" s="29"/>
      <c r="QGS33" s="29"/>
      <c r="QGT33" s="29"/>
      <c r="QGU33" s="29"/>
      <c r="QGV33" s="29"/>
      <c r="QGW33" s="29"/>
      <c r="QGX33" s="29"/>
      <c r="QGY33" s="29"/>
      <c r="QGZ33" s="29"/>
      <c r="QHA33" s="29"/>
      <c r="QHB33" s="29"/>
      <c r="QHC33" s="29"/>
      <c r="QHD33" s="29"/>
      <c r="QHE33" s="29"/>
      <c r="QHF33" s="29"/>
      <c r="QHG33" s="29"/>
      <c r="QHH33" s="29"/>
      <c r="QHI33" s="29"/>
      <c r="QHJ33" s="29"/>
      <c r="QHK33" s="29"/>
      <c r="QHL33" s="29"/>
      <c r="QHM33" s="29"/>
      <c r="QHN33" s="29"/>
      <c r="QHO33" s="29"/>
      <c r="QHP33" s="29"/>
      <c r="QHQ33" s="29"/>
      <c r="QHR33" s="29"/>
      <c r="QHS33" s="29"/>
      <c r="QHT33" s="29"/>
      <c r="QHU33" s="29"/>
      <c r="QHV33" s="29"/>
      <c r="QHW33" s="29"/>
      <c r="QHX33" s="29"/>
      <c r="QHY33" s="29"/>
      <c r="QHZ33" s="29"/>
      <c r="QIA33" s="29"/>
      <c r="QIB33" s="29"/>
      <c r="QIC33" s="29"/>
      <c r="QID33" s="29"/>
      <c r="QIE33" s="29"/>
      <c r="QIF33" s="29"/>
      <c r="QIG33" s="29"/>
      <c r="QIH33" s="29"/>
      <c r="QII33" s="29"/>
      <c r="QIJ33" s="29"/>
      <c r="QIK33" s="29"/>
      <c r="QIL33" s="29"/>
      <c r="QIM33" s="29"/>
      <c r="QIN33" s="29"/>
      <c r="QIO33" s="29"/>
      <c r="QIP33" s="29"/>
      <c r="QIQ33" s="29"/>
      <c r="QIR33" s="29"/>
      <c r="QIS33" s="29"/>
      <c r="QIT33" s="29"/>
      <c r="QIU33" s="29"/>
      <c r="QIV33" s="29"/>
      <c r="QIW33" s="29"/>
      <c r="QIX33" s="29"/>
      <c r="QIY33" s="29"/>
      <c r="QIZ33" s="29"/>
      <c r="QJA33" s="29"/>
      <c r="QJB33" s="29"/>
      <c r="QJC33" s="29"/>
      <c r="QJD33" s="29"/>
      <c r="QJE33" s="29"/>
      <c r="QJF33" s="29"/>
      <c r="QJG33" s="29"/>
      <c r="QJH33" s="29"/>
      <c r="QJI33" s="29"/>
      <c r="QJJ33" s="29"/>
      <c r="QJK33" s="29"/>
      <c r="QJL33" s="29"/>
      <c r="QJM33" s="29"/>
      <c r="QJN33" s="29"/>
      <c r="QJO33" s="29"/>
      <c r="QJP33" s="29"/>
      <c r="QJQ33" s="29"/>
      <c r="QJR33" s="29"/>
      <c r="QJS33" s="29"/>
      <c r="QJT33" s="29"/>
      <c r="QJU33" s="29"/>
      <c r="QJV33" s="29"/>
      <c r="QJW33" s="29"/>
      <c r="QJX33" s="29"/>
      <c r="QJY33" s="29"/>
      <c r="QJZ33" s="29"/>
      <c r="QKA33" s="29"/>
      <c r="QKB33" s="29"/>
      <c r="QKC33" s="29"/>
      <c r="QKD33" s="29"/>
      <c r="QKE33" s="29"/>
      <c r="QKF33" s="29"/>
      <c r="QKG33" s="29"/>
      <c r="QKH33" s="29"/>
      <c r="QKI33" s="29"/>
      <c r="QKJ33" s="29"/>
      <c r="QKK33" s="29"/>
      <c r="QKL33" s="29"/>
      <c r="QKM33" s="29"/>
      <c r="QKN33" s="29"/>
      <c r="QKO33" s="29"/>
      <c r="QKP33" s="29"/>
      <c r="QKQ33" s="29"/>
      <c r="QKR33" s="29"/>
      <c r="QKS33" s="29"/>
      <c r="QKT33" s="29"/>
      <c r="QKU33" s="29"/>
      <c r="QKV33" s="29"/>
      <c r="QKW33" s="29"/>
      <c r="QKX33" s="29"/>
      <c r="QKY33" s="29"/>
      <c r="QKZ33" s="29"/>
      <c r="QLA33" s="29"/>
      <c r="QLB33" s="29"/>
      <c r="QLC33" s="29"/>
      <c r="QLD33" s="29"/>
      <c r="QLE33" s="29"/>
      <c r="QLF33" s="29"/>
      <c r="QLG33" s="29"/>
      <c r="QLH33" s="29"/>
      <c r="QLI33" s="29"/>
      <c r="QLJ33" s="29"/>
      <c r="QLK33" s="29"/>
      <c r="QLL33" s="29"/>
      <c r="QLM33" s="29"/>
      <c r="QLN33" s="29"/>
      <c r="QLO33" s="29"/>
      <c r="QLP33" s="29"/>
      <c r="QLQ33" s="29"/>
      <c r="QLR33" s="29"/>
      <c r="QLS33" s="29"/>
      <c r="QLT33" s="29"/>
      <c r="QLU33" s="29"/>
      <c r="QLV33" s="29"/>
      <c r="QLW33" s="29"/>
      <c r="QLX33" s="29"/>
      <c r="QLY33" s="29"/>
      <c r="QLZ33" s="29"/>
      <c r="QMA33" s="29"/>
      <c r="QMB33" s="29"/>
      <c r="QMC33" s="29"/>
      <c r="QMD33" s="29"/>
      <c r="QME33" s="29"/>
      <c r="QMF33" s="29"/>
      <c r="QMG33" s="29"/>
      <c r="QMH33" s="29"/>
      <c r="QMI33" s="29"/>
      <c r="QMJ33" s="29"/>
      <c r="QMK33" s="29"/>
      <c r="QML33" s="29"/>
      <c r="QMM33" s="29"/>
      <c r="QMN33" s="29"/>
      <c r="QMO33" s="29"/>
      <c r="QMP33" s="29"/>
      <c r="QMQ33" s="29"/>
      <c r="QMR33" s="29"/>
      <c r="QMS33" s="29"/>
      <c r="QMT33" s="29"/>
      <c r="QMU33" s="29"/>
      <c r="QMV33" s="29"/>
      <c r="QMW33" s="29"/>
      <c r="QMX33" s="29"/>
      <c r="QMY33" s="29"/>
      <c r="QMZ33" s="29"/>
      <c r="QNA33" s="29"/>
      <c r="QNB33" s="29"/>
      <c r="QNC33" s="29"/>
      <c r="QND33" s="29"/>
      <c r="QNE33" s="29"/>
      <c r="QNF33" s="29"/>
      <c r="QNG33" s="29"/>
      <c r="QNH33" s="29"/>
      <c r="QNI33" s="29"/>
      <c r="QNJ33" s="29"/>
      <c r="QNK33" s="29"/>
      <c r="QNL33" s="29"/>
      <c r="QNM33" s="29"/>
      <c r="QNN33" s="29"/>
      <c r="QNO33" s="29"/>
      <c r="QNP33" s="29"/>
      <c r="QNQ33" s="29"/>
      <c r="QNR33" s="29"/>
      <c r="QNS33" s="29"/>
      <c r="QNT33" s="29"/>
      <c r="QNU33" s="29"/>
      <c r="QNV33" s="29"/>
      <c r="QNW33" s="29"/>
      <c r="QNX33" s="29"/>
      <c r="QNY33" s="29"/>
      <c r="QNZ33" s="29"/>
      <c r="QOA33" s="29"/>
      <c r="QOB33" s="29"/>
      <c r="QOC33" s="29"/>
      <c r="QOD33" s="29"/>
      <c r="QOE33" s="29"/>
      <c r="QOF33" s="29"/>
      <c r="QOG33" s="29"/>
      <c r="QOH33" s="29"/>
      <c r="QOI33" s="29"/>
      <c r="QOJ33" s="29"/>
      <c r="QOK33" s="29"/>
      <c r="QOL33" s="29"/>
      <c r="QOM33" s="29"/>
      <c r="QON33" s="29"/>
      <c r="QOO33" s="29"/>
      <c r="QOP33" s="29"/>
      <c r="QOQ33" s="29"/>
      <c r="QOR33" s="29"/>
      <c r="QOS33" s="29"/>
      <c r="QOT33" s="29"/>
      <c r="QOU33" s="29"/>
      <c r="QOV33" s="29"/>
      <c r="QOW33" s="29"/>
      <c r="QOX33" s="29"/>
      <c r="QOY33" s="29"/>
      <c r="QOZ33" s="29"/>
      <c r="QPA33" s="29"/>
      <c r="QPB33" s="29"/>
      <c r="QPC33" s="29"/>
      <c r="QPD33" s="29"/>
      <c r="QPE33" s="29"/>
      <c r="QPF33" s="29"/>
      <c r="QPG33" s="29"/>
      <c r="QPH33" s="29"/>
      <c r="QPI33" s="29"/>
      <c r="QPJ33" s="29"/>
      <c r="QPK33" s="29"/>
      <c r="QPL33" s="29"/>
      <c r="QPM33" s="29"/>
      <c r="QPN33" s="29"/>
      <c r="QPO33" s="29"/>
      <c r="QPP33" s="29"/>
      <c r="QPQ33" s="29"/>
      <c r="QPR33" s="29"/>
      <c r="QPS33" s="29"/>
      <c r="QPT33" s="29"/>
      <c r="QPU33" s="29"/>
      <c r="QPV33" s="29"/>
      <c r="QPW33" s="29"/>
      <c r="QPX33" s="29"/>
      <c r="QPY33" s="29"/>
      <c r="QPZ33" s="29"/>
      <c r="QQA33" s="29"/>
      <c r="QQB33" s="29"/>
      <c r="QQC33" s="29"/>
      <c r="QQD33" s="29"/>
      <c r="QQE33" s="29"/>
      <c r="QQF33" s="29"/>
      <c r="QQG33" s="29"/>
      <c r="QQH33" s="29"/>
      <c r="QQI33" s="29"/>
      <c r="QQJ33" s="29"/>
      <c r="QQK33" s="29"/>
      <c r="QQL33" s="29"/>
      <c r="QQM33" s="29"/>
      <c r="QQN33" s="29"/>
      <c r="QQO33" s="29"/>
      <c r="QQP33" s="29"/>
      <c r="QQQ33" s="29"/>
      <c r="QQR33" s="29"/>
      <c r="QQS33" s="29"/>
      <c r="QQT33" s="29"/>
      <c r="QQU33" s="29"/>
      <c r="QQV33" s="29"/>
      <c r="QQW33" s="29"/>
      <c r="QQX33" s="29"/>
      <c r="QQY33" s="29"/>
      <c r="QQZ33" s="29"/>
      <c r="QRA33" s="29"/>
      <c r="QRB33" s="29"/>
      <c r="QRC33" s="29"/>
      <c r="QRD33" s="29"/>
      <c r="QRE33" s="29"/>
      <c r="QRF33" s="29"/>
      <c r="QRG33" s="29"/>
      <c r="QRH33" s="29"/>
      <c r="QRI33" s="29"/>
      <c r="QRJ33" s="29"/>
      <c r="QRK33" s="29"/>
      <c r="QRL33" s="29"/>
      <c r="QRM33" s="29"/>
      <c r="QRN33" s="29"/>
      <c r="QRO33" s="29"/>
      <c r="QRP33" s="29"/>
      <c r="QRQ33" s="29"/>
      <c r="QRR33" s="29"/>
      <c r="QRS33" s="29"/>
      <c r="QRT33" s="29"/>
      <c r="QRU33" s="29"/>
      <c r="QRV33" s="29"/>
      <c r="QRW33" s="29"/>
      <c r="QRX33" s="29"/>
      <c r="QRY33" s="29"/>
      <c r="QRZ33" s="29"/>
      <c r="QSA33" s="29"/>
      <c r="QSB33" s="29"/>
      <c r="QSC33" s="29"/>
      <c r="QSD33" s="29"/>
      <c r="QSE33" s="29"/>
      <c r="QSF33" s="29"/>
      <c r="QSG33" s="29"/>
      <c r="QSH33" s="29"/>
      <c r="QSI33" s="29"/>
      <c r="QSJ33" s="29"/>
      <c r="QSK33" s="29"/>
      <c r="QSL33" s="29"/>
      <c r="QSM33" s="29"/>
      <c r="QSN33" s="29"/>
      <c r="QSO33" s="29"/>
      <c r="QSP33" s="29"/>
      <c r="QSQ33" s="29"/>
      <c r="QSR33" s="29"/>
      <c r="QSS33" s="29"/>
      <c r="QST33" s="29"/>
      <c r="QSU33" s="29"/>
      <c r="QSV33" s="29"/>
      <c r="QSW33" s="29"/>
      <c r="QSX33" s="29"/>
      <c r="QSY33" s="29"/>
      <c r="QSZ33" s="29"/>
      <c r="QTA33" s="29"/>
      <c r="QTB33" s="29"/>
      <c r="QTC33" s="29"/>
      <c r="QTD33" s="29"/>
      <c r="QTE33" s="29"/>
      <c r="QTF33" s="29"/>
      <c r="QTG33" s="29"/>
      <c r="QTH33" s="29"/>
      <c r="QTI33" s="29"/>
      <c r="QTJ33" s="29"/>
      <c r="QTK33" s="29"/>
      <c r="QTL33" s="29"/>
      <c r="QTM33" s="29"/>
      <c r="QTN33" s="29"/>
      <c r="QTO33" s="29"/>
      <c r="QTP33" s="29"/>
      <c r="QTQ33" s="29"/>
      <c r="QTR33" s="29"/>
      <c r="QTS33" s="29"/>
      <c r="QTT33" s="29"/>
      <c r="QTU33" s="29"/>
      <c r="QTV33" s="29"/>
      <c r="QTW33" s="29"/>
      <c r="QTX33" s="29"/>
      <c r="QTY33" s="29"/>
      <c r="QTZ33" s="29"/>
      <c r="QUA33" s="29"/>
      <c r="QUB33" s="29"/>
      <c r="QUC33" s="29"/>
      <c r="QUD33" s="29"/>
      <c r="QUE33" s="29"/>
      <c r="QUF33" s="29"/>
      <c r="QUG33" s="29"/>
      <c r="QUH33" s="29"/>
      <c r="QUI33" s="29"/>
      <c r="QUJ33" s="29"/>
      <c r="QUK33" s="29"/>
      <c r="QUL33" s="29"/>
      <c r="QUM33" s="29"/>
      <c r="QUN33" s="29"/>
      <c r="QUO33" s="29"/>
      <c r="QUP33" s="29"/>
      <c r="QUQ33" s="29"/>
      <c r="QUR33" s="29"/>
      <c r="QUS33" s="29"/>
      <c r="QUT33" s="29"/>
      <c r="QUU33" s="29"/>
      <c r="QUV33" s="29"/>
      <c r="QUW33" s="29"/>
      <c r="QUX33" s="29"/>
      <c r="QUY33" s="29"/>
      <c r="QUZ33" s="29"/>
      <c r="QVA33" s="29"/>
      <c r="QVB33" s="29"/>
      <c r="QVC33" s="29"/>
      <c r="QVD33" s="29"/>
      <c r="QVE33" s="29"/>
      <c r="QVF33" s="29"/>
      <c r="QVG33" s="29"/>
      <c r="QVH33" s="29"/>
      <c r="QVI33" s="29"/>
      <c r="QVJ33" s="29"/>
      <c r="QVK33" s="29"/>
      <c r="QVL33" s="29"/>
      <c r="QVM33" s="29"/>
      <c r="QVN33" s="29"/>
      <c r="QVO33" s="29"/>
      <c r="QVP33" s="29"/>
      <c r="QVQ33" s="29"/>
      <c r="QVR33" s="29"/>
      <c r="QVS33" s="29"/>
      <c r="QVT33" s="29"/>
      <c r="QVU33" s="29"/>
      <c r="QVV33" s="29"/>
      <c r="QVW33" s="29"/>
      <c r="QVX33" s="29"/>
      <c r="QVY33" s="29"/>
      <c r="QVZ33" s="29"/>
      <c r="QWA33" s="29"/>
      <c r="QWB33" s="29"/>
      <c r="QWC33" s="29"/>
      <c r="QWD33" s="29"/>
      <c r="QWE33" s="29"/>
      <c r="QWF33" s="29"/>
      <c r="QWG33" s="29"/>
      <c r="QWH33" s="29"/>
      <c r="QWI33" s="29"/>
      <c r="QWJ33" s="29"/>
      <c r="QWK33" s="29"/>
      <c r="QWL33" s="29"/>
      <c r="QWM33" s="29"/>
      <c r="QWN33" s="29"/>
      <c r="QWO33" s="29"/>
      <c r="QWP33" s="29"/>
      <c r="QWQ33" s="29"/>
      <c r="QWR33" s="29"/>
      <c r="QWS33" s="29"/>
      <c r="QWT33" s="29"/>
      <c r="QWU33" s="29"/>
      <c r="QWV33" s="29"/>
      <c r="QWW33" s="29"/>
      <c r="QWX33" s="29"/>
      <c r="QWY33" s="29"/>
      <c r="QWZ33" s="29"/>
      <c r="QXA33" s="29"/>
      <c r="QXB33" s="29"/>
      <c r="QXC33" s="29"/>
      <c r="QXD33" s="29"/>
      <c r="QXE33" s="29"/>
      <c r="QXF33" s="29"/>
      <c r="QXG33" s="29"/>
      <c r="QXH33" s="29"/>
      <c r="QXI33" s="29"/>
      <c r="QXJ33" s="29"/>
      <c r="QXK33" s="29"/>
      <c r="QXL33" s="29"/>
      <c r="QXM33" s="29"/>
      <c r="QXN33" s="29"/>
      <c r="QXO33" s="29"/>
      <c r="QXP33" s="29"/>
      <c r="QXQ33" s="29"/>
      <c r="QXR33" s="29"/>
      <c r="QXS33" s="29"/>
      <c r="QXT33" s="29"/>
      <c r="QXU33" s="29"/>
      <c r="QXV33" s="29"/>
      <c r="QXW33" s="29"/>
      <c r="QXX33" s="29"/>
      <c r="QXY33" s="29"/>
      <c r="QXZ33" s="29"/>
      <c r="QYA33" s="29"/>
      <c r="QYB33" s="29"/>
      <c r="QYC33" s="29"/>
      <c r="QYD33" s="29"/>
      <c r="QYE33" s="29"/>
      <c r="QYF33" s="29"/>
      <c r="QYG33" s="29"/>
      <c r="QYH33" s="29"/>
      <c r="QYI33" s="29"/>
      <c r="QYJ33" s="29"/>
      <c r="QYK33" s="29"/>
      <c r="QYL33" s="29"/>
      <c r="QYM33" s="29"/>
      <c r="QYN33" s="29"/>
      <c r="QYO33" s="29"/>
      <c r="QYP33" s="29"/>
      <c r="QYQ33" s="29"/>
      <c r="QYR33" s="29"/>
      <c r="QYS33" s="29"/>
      <c r="QYT33" s="29"/>
      <c r="QYU33" s="29"/>
      <c r="QYV33" s="29"/>
      <c r="QYW33" s="29"/>
      <c r="QYX33" s="29"/>
      <c r="QYY33" s="29"/>
      <c r="QYZ33" s="29"/>
      <c r="QZA33" s="29"/>
      <c r="QZB33" s="29"/>
      <c r="QZC33" s="29"/>
      <c r="QZD33" s="29"/>
      <c r="QZE33" s="29"/>
      <c r="QZF33" s="29"/>
      <c r="QZG33" s="29"/>
      <c r="QZH33" s="29"/>
      <c r="QZI33" s="29"/>
      <c r="QZJ33" s="29"/>
      <c r="QZK33" s="29"/>
      <c r="QZL33" s="29"/>
      <c r="QZM33" s="29"/>
      <c r="QZN33" s="29"/>
      <c r="QZO33" s="29"/>
      <c r="QZP33" s="29"/>
      <c r="QZQ33" s="29"/>
      <c r="QZR33" s="29"/>
      <c r="QZS33" s="29"/>
      <c r="QZT33" s="29"/>
      <c r="QZU33" s="29"/>
      <c r="QZV33" s="29"/>
      <c r="QZW33" s="29"/>
      <c r="QZX33" s="29"/>
      <c r="QZY33" s="29"/>
      <c r="QZZ33" s="29"/>
      <c r="RAA33" s="29"/>
      <c r="RAB33" s="29"/>
      <c r="RAC33" s="29"/>
      <c r="RAD33" s="29"/>
      <c r="RAE33" s="29"/>
      <c r="RAF33" s="29"/>
      <c r="RAG33" s="29"/>
      <c r="RAH33" s="29"/>
      <c r="RAI33" s="29"/>
      <c r="RAJ33" s="29"/>
      <c r="RAK33" s="29"/>
      <c r="RAL33" s="29"/>
      <c r="RAM33" s="29"/>
      <c r="RAN33" s="29"/>
      <c r="RAO33" s="29"/>
      <c r="RAP33" s="29"/>
      <c r="RAQ33" s="29"/>
      <c r="RAR33" s="29"/>
      <c r="RAS33" s="29"/>
      <c r="RAT33" s="29"/>
      <c r="RAU33" s="29"/>
      <c r="RAV33" s="29"/>
      <c r="RAW33" s="29"/>
      <c r="RAX33" s="29"/>
      <c r="RAY33" s="29"/>
      <c r="RAZ33" s="29"/>
      <c r="RBA33" s="29"/>
      <c r="RBB33" s="29"/>
      <c r="RBC33" s="29"/>
      <c r="RBD33" s="29"/>
      <c r="RBE33" s="29"/>
      <c r="RBF33" s="29"/>
      <c r="RBG33" s="29"/>
      <c r="RBH33" s="29"/>
      <c r="RBI33" s="29"/>
      <c r="RBJ33" s="29"/>
      <c r="RBK33" s="29"/>
      <c r="RBL33" s="29"/>
      <c r="RBM33" s="29"/>
      <c r="RBN33" s="29"/>
      <c r="RBO33" s="29"/>
      <c r="RBP33" s="29"/>
      <c r="RBQ33" s="29"/>
      <c r="RBR33" s="29"/>
      <c r="RBS33" s="29"/>
      <c r="RBT33" s="29"/>
      <c r="RBU33" s="29"/>
      <c r="RBV33" s="29"/>
      <c r="RBW33" s="29"/>
      <c r="RBX33" s="29"/>
      <c r="RBY33" s="29"/>
      <c r="RBZ33" s="29"/>
      <c r="RCA33" s="29"/>
      <c r="RCB33" s="29"/>
      <c r="RCC33" s="29"/>
      <c r="RCD33" s="29"/>
      <c r="RCE33" s="29"/>
      <c r="RCF33" s="29"/>
      <c r="RCG33" s="29"/>
      <c r="RCH33" s="29"/>
      <c r="RCI33" s="29"/>
      <c r="RCJ33" s="29"/>
      <c r="RCK33" s="29"/>
      <c r="RCL33" s="29"/>
      <c r="RCM33" s="29"/>
      <c r="RCN33" s="29"/>
      <c r="RCO33" s="29"/>
      <c r="RCP33" s="29"/>
      <c r="RCQ33" s="29"/>
      <c r="RCR33" s="29"/>
      <c r="RCS33" s="29"/>
      <c r="RCT33" s="29"/>
      <c r="RCU33" s="29"/>
      <c r="RCV33" s="29"/>
      <c r="RCW33" s="29"/>
      <c r="RCX33" s="29"/>
      <c r="RCY33" s="29"/>
      <c r="RCZ33" s="29"/>
      <c r="RDA33" s="29"/>
      <c r="RDB33" s="29"/>
      <c r="RDC33" s="29"/>
      <c r="RDD33" s="29"/>
      <c r="RDE33" s="29"/>
      <c r="RDF33" s="29"/>
      <c r="RDG33" s="29"/>
      <c r="RDH33" s="29"/>
      <c r="RDI33" s="29"/>
      <c r="RDJ33" s="29"/>
      <c r="RDK33" s="29"/>
      <c r="RDL33" s="29"/>
      <c r="RDM33" s="29"/>
      <c r="RDN33" s="29"/>
      <c r="RDO33" s="29"/>
      <c r="RDP33" s="29"/>
      <c r="RDQ33" s="29"/>
      <c r="RDR33" s="29"/>
      <c r="RDS33" s="29"/>
      <c r="RDT33" s="29"/>
      <c r="RDU33" s="29"/>
      <c r="RDV33" s="29"/>
      <c r="RDW33" s="29"/>
      <c r="RDX33" s="29"/>
      <c r="RDY33" s="29"/>
      <c r="RDZ33" s="29"/>
      <c r="REA33" s="29"/>
      <c r="REB33" s="29"/>
      <c r="REC33" s="29"/>
      <c r="RED33" s="29"/>
      <c r="REE33" s="29"/>
      <c r="REF33" s="29"/>
      <c r="REG33" s="29"/>
      <c r="REH33" s="29"/>
      <c r="REI33" s="29"/>
      <c r="REJ33" s="29"/>
      <c r="REK33" s="29"/>
      <c r="REL33" s="29"/>
      <c r="REM33" s="29"/>
      <c r="REN33" s="29"/>
      <c r="REO33" s="29"/>
      <c r="REP33" s="29"/>
      <c r="REQ33" s="29"/>
      <c r="RER33" s="29"/>
      <c r="RES33" s="29"/>
      <c r="RET33" s="29"/>
      <c r="REU33" s="29"/>
      <c r="REV33" s="29"/>
      <c r="REW33" s="29"/>
      <c r="REX33" s="29"/>
      <c r="REY33" s="29"/>
      <c r="REZ33" s="29"/>
      <c r="RFA33" s="29"/>
      <c r="RFB33" s="29"/>
      <c r="RFC33" s="29"/>
      <c r="RFD33" s="29"/>
      <c r="RFE33" s="29"/>
      <c r="RFF33" s="29"/>
      <c r="RFG33" s="29"/>
      <c r="RFH33" s="29"/>
      <c r="RFI33" s="29"/>
      <c r="RFJ33" s="29"/>
      <c r="RFK33" s="29"/>
      <c r="RFL33" s="29"/>
      <c r="RFM33" s="29"/>
      <c r="RFN33" s="29"/>
      <c r="RFO33" s="29"/>
      <c r="RFP33" s="29"/>
      <c r="RFQ33" s="29"/>
      <c r="RFR33" s="29"/>
      <c r="RFS33" s="29"/>
      <c r="RFT33" s="29"/>
      <c r="RFU33" s="29"/>
      <c r="RFV33" s="29"/>
      <c r="RFW33" s="29"/>
      <c r="RFX33" s="29"/>
      <c r="RFY33" s="29"/>
      <c r="RFZ33" s="29"/>
      <c r="RGA33" s="29"/>
      <c r="RGB33" s="29"/>
      <c r="RGC33" s="29"/>
      <c r="RGD33" s="29"/>
      <c r="RGE33" s="29"/>
      <c r="RGF33" s="29"/>
      <c r="RGG33" s="29"/>
      <c r="RGH33" s="29"/>
      <c r="RGI33" s="29"/>
      <c r="RGJ33" s="29"/>
      <c r="RGK33" s="29"/>
      <c r="RGL33" s="29"/>
      <c r="RGM33" s="29"/>
      <c r="RGN33" s="29"/>
      <c r="RGO33" s="29"/>
      <c r="RGP33" s="29"/>
      <c r="RGQ33" s="29"/>
      <c r="RGR33" s="29"/>
      <c r="RGS33" s="29"/>
      <c r="RGT33" s="29"/>
      <c r="RGU33" s="29"/>
      <c r="RGV33" s="29"/>
      <c r="RGW33" s="29"/>
      <c r="RGX33" s="29"/>
      <c r="RGY33" s="29"/>
      <c r="RGZ33" s="29"/>
      <c r="RHA33" s="29"/>
      <c r="RHB33" s="29"/>
      <c r="RHC33" s="29"/>
      <c r="RHD33" s="29"/>
      <c r="RHE33" s="29"/>
      <c r="RHF33" s="29"/>
      <c r="RHG33" s="29"/>
      <c r="RHH33" s="29"/>
      <c r="RHI33" s="29"/>
      <c r="RHJ33" s="29"/>
      <c r="RHK33" s="29"/>
      <c r="RHL33" s="29"/>
      <c r="RHM33" s="29"/>
      <c r="RHN33" s="29"/>
      <c r="RHO33" s="29"/>
      <c r="RHP33" s="29"/>
      <c r="RHQ33" s="29"/>
      <c r="RHR33" s="29"/>
      <c r="RHS33" s="29"/>
      <c r="RHT33" s="29"/>
      <c r="RHU33" s="29"/>
      <c r="RHV33" s="29"/>
      <c r="RHW33" s="29"/>
      <c r="RHX33" s="29"/>
      <c r="RHY33" s="29"/>
      <c r="RHZ33" s="29"/>
      <c r="RIA33" s="29"/>
      <c r="RIB33" s="29"/>
      <c r="RIC33" s="29"/>
      <c r="RID33" s="29"/>
      <c r="RIE33" s="29"/>
      <c r="RIF33" s="29"/>
      <c r="RIG33" s="29"/>
      <c r="RIH33" s="29"/>
      <c r="RII33" s="29"/>
      <c r="RIJ33" s="29"/>
      <c r="RIK33" s="29"/>
      <c r="RIL33" s="29"/>
      <c r="RIM33" s="29"/>
      <c r="RIN33" s="29"/>
      <c r="RIO33" s="29"/>
      <c r="RIP33" s="29"/>
      <c r="RIQ33" s="29"/>
      <c r="RIR33" s="29"/>
      <c r="RIS33" s="29"/>
      <c r="RIT33" s="29"/>
      <c r="RIU33" s="29"/>
      <c r="RIV33" s="29"/>
      <c r="RIW33" s="29"/>
      <c r="RIX33" s="29"/>
      <c r="RIY33" s="29"/>
      <c r="RIZ33" s="29"/>
      <c r="RJA33" s="29"/>
      <c r="RJB33" s="29"/>
      <c r="RJC33" s="29"/>
      <c r="RJD33" s="29"/>
      <c r="RJE33" s="29"/>
      <c r="RJF33" s="29"/>
      <c r="RJG33" s="29"/>
      <c r="RJH33" s="29"/>
      <c r="RJI33" s="29"/>
      <c r="RJJ33" s="29"/>
      <c r="RJK33" s="29"/>
      <c r="RJL33" s="29"/>
      <c r="RJM33" s="29"/>
      <c r="RJN33" s="29"/>
      <c r="RJO33" s="29"/>
      <c r="RJP33" s="29"/>
      <c r="RJQ33" s="29"/>
      <c r="RJR33" s="29"/>
      <c r="RJS33" s="29"/>
      <c r="RJT33" s="29"/>
      <c r="RJU33" s="29"/>
      <c r="RJV33" s="29"/>
      <c r="RJW33" s="29"/>
      <c r="RJX33" s="29"/>
      <c r="RJY33" s="29"/>
      <c r="RJZ33" s="29"/>
      <c r="RKA33" s="29"/>
      <c r="RKB33" s="29"/>
      <c r="RKC33" s="29"/>
      <c r="RKD33" s="29"/>
      <c r="RKE33" s="29"/>
      <c r="RKF33" s="29"/>
      <c r="RKG33" s="29"/>
      <c r="RKH33" s="29"/>
      <c r="RKI33" s="29"/>
      <c r="RKJ33" s="29"/>
      <c r="RKK33" s="29"/>
      <c r="RKL33" s="29"/>
      <c r="RKM33" s="29"/>
      <c r="RKN33" s="29"/>
      <c r="RKO33" s="29"/>
      <c r="RKP33" s="29"/>
      <c r="RKQ33" s="29"/>
      <c r="RKR33" s="29"/>
      <c r="RKS33" s="29"/>
      <c r="RKT33" s="29"/>
      <c r="RKU33" s="29"/>
      <c r="RKV33" s="29"/>
      <c r="RKW33" s="29"/>
      <c r="RKX33" s="29"/>
      <c r="RKY33" s="29"/>
      <c r="RKZ33" s="29"/>
      <c r="RLA33" s="29"/>
      <c r="RLB33" s="29"/>
      <c r="RLC33" s="29"/>
      <c r="RLD33" s="29"/>
      <c r="RLE33" s="29"/>
      <c r="RLF33" s="29"/>
      <c r="RLG33" s="29"/>
      <c r="RLH33" s="29"/>
      <c r="RLI33" s="29"/>
      <c r="RLJ33" s="29"/>
      <c r="RLK33" s="29"/>
      <c r="RLL33" s="29"/>
      <c r="RLM33" s="29"/>
      <c r="RLN33" s="29"/>
      <c r="RLO33" s="29"/>
      <c r="RLP33" s="29"/>
      <c r="RLQ33" s="29"/>
      <c r="RLR33" s="29"/>
      <c r="RLS33" s="29"/>
      <c r="RLT33" s="29"/>
      <c r="RLU33" s="29"/>
      <c r="RLV33" s="29"/>
      <c r="RLW33" s="29"/>
      <c r="RLX33" s="29"/>
      <c r="RLY33" s="29"/>
      <c r="RLZ33" s="29"/>
      <c r="RMA33" s="29"/>
      <c r="RMB33" s="29"/>
      <c r="RMC33" s="29"/>
      <c r="RMD33" s="29"/>
      <c r="RME33" s="29"/>
      <c r="RMF33" s="29"/>
      <c r="RMG33" s="29"/>
      <c r="RMH33" s="29"/>
      <c r="RMI33" s="29"/>
      <c r="RMJ33" s="29"/>
      <c r="RMK33" s="29"/>
      <c r="RML33" s="29"/>
      <c r="RMM33" s="29"/>
      <c r="RMN33" s="29"/>
      <c r="RMO33" s="29"/>
      <c r="RMP33" s="29"/>
      <c r="RMQ33" s="29"/>
      <c r="RMR33" s="29"/>
      <c r="RMS33" s="29"/>
      <c r="RMT33" s="29"/>
      <c r="RMU33" s="29"/>
      <c r="RMV33" s="29"/>
      <c r="RMW33" s="29"/>
      <c r="RMX33" s="29"/>
      <c r="RMY33" s="29"/>
      <c r="RMZ33" s="29"/>
      <c r="RNA33" s="29"/>
      <c r="RNB33" s="29"/>
      <c r="RNC33" s="29"/>
      <c r="RND33" s="29"/>
      <c r="RNE33" s="29"/>
      <c r="RNF33" s="29"/>
      <c r="RNG33" s="29"/>
      <c r="RNH33" s="29"/>
      <c r="RNI33" s="29"/>
      <c r="RNJ33" s="29"/>
      <c r="RNK33" s="29"/>
      <c r="RNL33" s="29"/>
      <c r="RNM33" s="29"/>
      <c r="RNN33" s="29"/>
      <c r="RNO33" s="29"/>
      <c r="RNP33" s="29"/>
      <c r="RNQ33" s="29"/>
      <c r="RNR33" s="29"/>
      <c r="RNS33" s="29"/>
      <c r="RNT33" s="29"/>
      <c r="RNU33" s="29"/>
      <c r="RNV33" s="29"/>
      <c r="RNW33" s="29"/>
      <c r="RNX33" s="29"/>
      <c r="RNY33" s="29"/>
      <c r="RNZ33" s="29"/>
      <c r="ROA33" s="29"/>
      <c r="ROB33" s="29"/>
      <c r="ROC33" s="29"/>
      <c r="ROD33" s="29"/>
      <c r="ROE33" s="29"/>
      <c r="ROF33" s="29"/>
      <c r="ROG33" s="29"/>
      <c r="ROH33" s="29"/>
      <c r="ROI33" s="29"/>
      <c r="ROJ33" s="29"/>
      <c r="ROK33" s="29"/>
      <c r="ROL33" s="29"/>
      <c r="ROM33" s="29"/>
      <c r="RON33" s="29"/>
      <c r="ROO33" s="29"/>
      <c r="ROP33" s="29"/>
      <c r="ROQ33" s="29"/>
      <c r="ROR33" s="29"/>
      <c r="ROS33" s="29"/>
      <c r="ROT33" s="29"/>
      <c r="ROU33" s="29"/>
      <c r="ROV33" s="29"/>
      <c r="ROW33" s="29"/>
      <c r="ROX33" s="29"/>
      <c r="ROY33" s="29"/>
      <c r="ROZ33" s="29"/>
      <c r="RPA33" s="29"/>
      <c r="RPB33" s="29"/>
      <c r="RPC33" s="29"/>
      <c r="RPD33" s="29"/>
      <c r="RPE33" s="29"/>
      <c r="RPF33" s="29"/>
      <c r="RPG33" s="29"/>
      <c r="RPH33" s="29"/>
      <c r="RPI33" s="29"/>
      <c r="RPJ33" s="29"/>
      <c r="RPK33" s="29"/>
      <c r="RPL33" s="29"/>
      <c r="RPM33" s="29"/>
      <c r="RPN33" s="29"/>
      <c r="RPO33" s="29"/>
      <c r="RPP33" s="29"/>
      <c r="RPQ33" s="29"/>
      <c r="RPR33" s="29"/>
      <c r="RPS33" s="29"/>
      <c r="RPT33" s="29"/>
      <c r="RPU33" s="29"/>
      <c r="RPV33" s="29"/>
      <c r="RPW33" s="29"/>
      <c r="RPX33" s="29"/>
      <c r="RPY33" s="29"/>
      <c r="RPZ33" s="29"/>
      <c r="RQA33" s="29"/>
      <c r="RQB33" s="29"/>
      <c r="RQC33" s="29"/>
      <c r="RQD33" s="29"/>
      <c r="RQE33" s="29"/>
      <c r="RQF33" s="29"/>
      <c r="RQG33" s="29"/>
      <c r="RQH33" s="29"/>
      <c r="RQI33" s="29"/>
      <c r="RQJ33" s="29"/>
      <c r="RQK33" s="29"/>
      <c r="RQL33" s="29"/>
      <c r="RQM33" s="29"/>
      <c r="RQN33" s="29"/>
      <c r="RQO33" s="29"/>
      <c r="RQP33" s="29"/>
      <c r="RQQ33" s="29"/>
      <c r="RQR33" s="29"/>
      <c r="RQS33" s="29"/>
      <c r="RQT33" s="29"/>
      <c r="RQU33" s="29"/>
      <c r="RQV33" s="29"/>
      <c r="RQW33" s="29"/>
      <c r="RQX33" s="29"/>
      <c r="RQY33" s="29"/>
      <c r="RQZ33" s="29"/>
      <c r="RRA33" s="29"/>
      <c r="RRB33" s="29"/>
      <c r="RRC33" s="29"/>
      <c r="RRD33" s="29"/>
      <c r="RRE33" s="29"/>
      <c r="RRF33" s="29"/>
      <c r="RRG33" s="29"/>
      <c r="RRH33" s="29"/>
      <c r="RRI33" s="29"/>
      <c r="RRJ33" s="29"/>
      <c r="RRK33" s="29"/>
      <c r="RRL33" s="29"/>
      <c r="RRM33" s="29"/>
      <c r="RRN33" s="29"/>
      <c r="RRO33" s="29"/>
      <c r="RRP33" s="29"/>
      <c r="RRQ33" s="29"/>
      <c r="RRR33" s="29"/>
      <c r="RRS33" s="29"/>
      <c r="RRT33" s="29"/>
      <c r="RRU33" s="29"/>
      <c r="RRV33" s="29"/>
      <c r="RRW33" s="29"/>
      <c r="RRX33" s="29"/>
      <c r="RRY33" s="29"/>
      <c r="RRZ33" s="29"/>
      <c r="RSA33" s="29"/>
      <c r="RSB33" s="29"/>
      <c r="RSC33" s="29"/>
      <c r="RSD33" s="29"/>
      <c r="RSE33" s="29"/>
      <c r="RSF33" s="29"/>
      <c r="RSG33" s="29"/>
      <c r="RSH33" s="29"/>
      <c r="RSI33" s="29"/>
      <c r="RSJ33" s="29"/>
      <c r="RSK33" s="29"/>
      <c r="RSL33" s="29"/>
      <c r="RSM33" s="29"/>
      <c r="RSN33" s="29"/>
      <c r="RSO33" s="29"/>
      <c r="RSP33" s="29"/>
      <c r="RSQ33" s="29"/>
      <c r="RSR33" s="29"/>
      <c r="RSS33" s="29"/>
      <c r="RST33" s="29"/>
      <c r="RSU33" s="29"/>
      <c r="RSV33" s="29"/>
      <c r="RSW33" s="29"/>
      <c r="RSX33" s="29"/>
      <c r="RSY33" s="29"/>
      <c r="RSZ33" s="29"/>
      <c r="RTA33" s="29"/>
      <c r="RTB33" s="29"/>
      <c r="RTC33" s="29"/>
      <c r="RTD33" s="29"/>
      <c r="RTE33" s="29"/>
      <c r="RTF33" s="29"/>
      <c r="RTG33" s="29"/>
      <c r="RTH33" s="29"/>
      <c r="RTI33" s="29"/>
      <c r="RTJ33" s="29"/>
      <c r="RTK33" s="29"/>
      <c r="RTL33" s="29"/>
      <c r="RTM33" s="29"/>
      <c r="RTN33" s="29"/>
      <c r="RTO33" s="29"/>
      <c r="RTP33" s="29"/>
      <c r="RTQ33" s="29"/>
      <c r="RTR33" s="29"/>
      <c r="RTS33" s="29"/>
      <c r="RTT33" s="29"/>
      <c r="RTU33" s="29"/>
      <c r="RTV33" s="29"/>
      <c r="RTW33" s="29"/>
      <c r="RTX33" s="29"/>
      <c r="RTY33" s="29"/>
      <c r="RTZ33" s="29"/>
      <c r="RUA33" s="29"/>
      <c r="RUB33" s="29"/>
      <c r="RUC33" s="29"/>
      <c r="RUD33" s="29"/>
      <c r="RUE33" s="29"/>
      <c r="RUF33" s="29"/>
      <c r="RUG33" s="29"/>
      <c r="RUH33" s="29"/>
      <c r="RUI33" s="29"/>
      <c r="RUJ33" s="29"/>
      <c r="RUK33" s="29"/>
      <c r="RUL33" s="29"/>
      <c r="RUM33" s="29"/>
      <c r="RUN33" s="29"/>
      <c r="RUO33" s="29"/>
      <c r="RUP33" s="29"/>
      <c r="RUQ33" s="29"/>
      <c r="RUR33" s="29"/>
      <c r="RUS33" s="29"/>
      <c r="RUT33" s="29"/>
      <c r="RUU33" s="29"/>
      <c r="RUV33" s="29"/>
      <c r="RUW33" s="29"/>
      <c r="RUX33" s="29"/>
      <c r="RUY33" s="29"/>
      <c r="RUZ33" s="29"/>
      <c r="RVA33" s="29"/>
      <c r="RVB33" s="29"/>
      <c r="RVC33" s="29"/>
      <c r="RVD33" s="29"/>
      <c r="RVE33" s="29"/>
      <c r="RVF33" s="29"/>
      <c r="RVG33" s="29"/>
      <c r="RVH33" s="29"/>
      <c r="RVI33" s="29"/>
      <c r="RVJ33" s="29"/>
      <c r="RVK33" s="29"/>
      <c r="RVL33" s="29"/>
      <c r="RVM33" s="29"/>
      <c r="RVN33" s="29"/>
      <c r="RVO33" s="29"/>
      <c r="RVP33" s="29"/>
      <c r="RVQ33" s="29"/>
      <c r="RVR33" s="29"/>
      <c r="RVS33" s="29"/>
      <c r="RVT33" s="29"/>
      <c r="RVU33" s="29"/>
      <c r="RVV33" s="29"/>
      <c r="RVW33" s="29"/>
      <c r="RVX33" s="29"/>
      <c r="RVY33" s="29"/>
      <c r="RVZ33" s="29"/>
      <c r="RWA33" s="29"/>
      <c r="RWB33" s="29"/>
      <c r="RWC33" s="29"/>
      <c r="RWD33" s="29"/>
      <c r="RWE33" s="29"/>
      <c r="RWF33" s="29"/>
      <c r="RWG33" s="29"/>
      <c r="RWH33" s="29"/>
      <c r="RWI33" s="29"/>
      <c r="RWJ33" s="29"/>
      <c r="RWK33" s="29"/>
      <c r="RWL33" s="29"/>
      <c r="RWM33" s="29"/>
      <c r="RWN33" s="29"/>
      <c r="RWO33" s="29"/>
      <c r="RWP33" s="29"/>
      <c r="RWQ33" s="29"/>
      <c r="RWR33" s="29"/>
      <c r="RWS33" s="29"/>
      <c r="RWT33" s="29"/>
      <c r="RWU33" s="29"/>
      <c r="RWV33" s="29"/>
      <c r="RWW33" s="29"/>
      <c r="RWX33" s="29"/>
      <c r="RWY33" s="29"/>
      <c r="RWZ33" s="29"/>
      <c r="RXA33" s="29"/>
      <c r="RXB33" s="29"/>
      <c r="RXC33" s="29"/>
      <c r="RXD33" s="29"/>
      <c r="RXE33" s="29"/>
      <c r="RXF33" s="29"/>
      <c r="RXG33" s="29"/>
      <c r="RXH33" s="29"/>
      <c r="RXI33" s="29"/>
      <c r="RXJ33" s="29"/>
      <c r="RXK33" s="29"/>
      <c r="RXL33" s="29"/>
      <c r="RXM33" s="29"/>
      <c r="RXN33" s="29"/>
      <c r="RXO33" s="29"/>
      <c r="RXP33" s="29"/>
      <c r="RXQ33" s="29"/>
      <c r="RXR33" s="29"/>
      <c r="RXS33" s="29"/>
      <c r="RXT33" s="29"/>
      <c r="RXU33" s="29"/>
      <c r="RXV33" s="29"/>
      <c r="RXW33" s="29"/>
      <c r="RXX33" s="29"/>
      <c r="RXY33" s="29"/>
      <c r="RXZ33" s="29"/>
      <c r="RYA33" s="29"/>
      <c r="RYB33" s="29"/>
      <c r="RYC33" s="29"/>
      <c r="RYD33" s="29"/>
      <c r="RYE33" s="29"/>
      <c r="RYF33" s="29"/>
      <c r="RYG33" s="29"/>
      <c r="RYH33" s="29"/>
      <c r="RYI33" s="29"/>
      <c r="RYJ33" s="29"/>
      <c r="RYK33" s="29"/>
      <c r="RYL33" s="29"/>
      <c r="RYM33" s="29"/>
      <c r="RYN33" s="29"/>
      <c r="RYO33" s="29"/>
      <c r="RYP33" s="29"/>
      <c r="RYQ33" s="29"/>
      <c r="RYR33" s="29"/>
      <c r="RYS33" s="29"/>
      <c r="RYT33" s="29"/>
      <c r="RYU33" s="29"/>
      <c r="RYV33" s="29"/>
      <c r="RYW33" s="29"/>
      <c r="RYX33" s="29"/>
      <c r="RYY33" s="29"/>
      <c r="RYZ33" s="29"/>
      <c r="RZA33" s="29"/>
      <c r="RZB33" s="29"/>
      <c r="RZC33" s="29"/>
      <c r="RZD33" s="29"/>
      <c r="RZE33" s="29"/>
      <c r="RZF33" s="29"/>
      <c r="RZG33" s="29"/>
      <c r="RZH33" s="29"/>
      <c r="RZI33" s="29"/>
      <c r="RZJ33" s="29"/>
      <c r="RZK33" s="29"/>
      <c r="RZL33" s="29"/>
      <c r="RZM33" s="29"/>
      <c r="RZN33" s="29"/>
      <c r="RZO33" s="29"/>
      <c r="RZP33" s="29"/>
      <c r="RZQ33" s="29"/>
      <c r="RZR33" s="29"/>
      <c r="RZS33" s="29"/>
      <c r="RZT33" s="29"/>
      <c r="RZU33" s="29"/>
      <c r="RZV33" s="29"/>
      <c r="RZW33" s="29"/>
      <c r="RZX33" s="29"/>
      <c r="RZY33" s="29"/>
      <c r="RZZ33" s="29"/>
      <c r="SAA33" s="29"/>
      <c r="SAB33" s="29"/>
      <c r="SAC33" s="29"/>
      <c r="SAD33" s="29"/>
      <c r="SAE33" s="29"/>
      <c r="SAF33" s="29"/>
      <c r="SAG33" s="29"/>
      <c r="SAH33" s="29"/>
      <c r="SAI33" s="29"/>
      <c r="SAJ33" s="29"/>
      <c r="SAK33" s="29"/>
      <c r="SAL33" s="29"/>
      <c r="SAM33" s="29"/>
      <c r="SAN33" s="29"/>
      <c r="SAO33" s="29"/>
      <c r="SAP33" s="29"/>
      <c r="SAQ33" s="29"/>
      <c r="SAR33" s="29"/>
      <c r="SAS33" s="29"/>
      <c r="SAT33" s="29"/>
      <c r="SAU33" s="29"/>
      <c r="SAV33" s="29"/>
      <c r="SAW33" s="29"/>
      <c r="SAX33" s="29"/>
      <c r="SAY33" s="29"/>
      <c r="SAZ33" s="29"/>
      <c r="SBA33" s="29"/>
      <c r="SBB33" s="29"/>
      <c r="SBC33" s="29"/>
      <c r="SBD33" s="29"/>
      <c r="SBE33" s="29"/>
      <c r="SBF33" s="29"/>
      <c r="SBG33" s="29"/>
      <c r="SBH33" s="29"/>
      <c r="SBI33" s="29"/>
      <c r="SBJ33" s="29"/>
      <c r="SBK33" s="29"/>
      <c r="SBL33" s="29"/>
      <c r="SBM33" s="29"/>
      <c r="SBN33" s="29"/>
      <c r="SBO33" s="29"/>
      <c r="SBP33" s="29"/>
      <c r="SBQ33" s="29"/>
      <c r="SBR33" s="29"/>
      <c r="SBS33" s="29"/>
      <c r="SBT33" s="29"/>
      <c r="SBU33" s="29"/>
      <c r="SBV33" s="29"/>
      <c r="SBW33" s="29"/>
      <c r="SBX33" s="29"/>
      <c r="SBY33" s="29"/>
      <c r="SBZ33" s="29"/>
      <c r="SCA33" s="29"/>
      <c r="SCB33" s="29"/>
      <c r="SCC33" s="29"/>
      <c r="SCD33" s="29"/>
      <c r="SCE33" s="29"/>
      <c r="SCF33" s="29"/>
      <c r="SCG33" s="29"/>
      <c r="SCH33" s="29"/>
      <c r="SCI33" s="29"/>
      <c r="SCJ33" s="29"/>
      <c r="SCK33" s="29"/>
      <c r="SCL33" s="29"/>
      <c r="SCM33" s="29"/>
      <c r="SCN33" s="29"/>
      <c r="SCO33" s="29"/>
      <c r="SCP33" s="29"/>
      <c r="SCQ33" s="29"/>
      <c r="SCR33" s="29"/>
      <c r="SCS33" s="29"/>
      <c r="SCT33" s="29"/>
      <c r="SCU33" s="29"/>
      <c r="SCV33" s="29"/>
      <c r="SCW33" s="29"/>
      <c r="SCX33" s="29"/>
      <c r="SCY33" s="29"/>
      <c r="SCZ33" s="29"/>
      <c r="SDA33" s="29"/>
      <c r="SDB33" s="29"/>
      <c r="SDC33" s="29"/>
      <c r="SDD33" s="29"/>
      <c r="SDE33" s="29"/>
      <c r="SDF33" s="29"/>
      <c r="SDG33" s="29"/>
      <c r="SDH33" s="29"/>
      <c r="SDI33" s="29"/>
      <c r="SDJ33" s="29"/>
      <c r="SDK33" s="29"/>
      <c r="SDL33" s="29"/>
      <c r="SDM33" s="29"/>
      <c r="SDN33" s="29"/>
      <c r="SDO33" s="29"/>
      <c r="SDP33" s="29"/>
      <c r="SDQ33" s="29"/>
      <c r="SDR33" s="29"/>
      <c r="SDS33" s="29"/>
      <c r="SDT33" s="29"/>
      <c r="SDU33" s="29"/>
      <c r="SDV33" s="29"/>
      <c r="SDW33" s="29"/>
      <c r="SDX33" s="29"/>
      <c r="SDY33" s="29"/>
      <c r="SDZ33" s="29"/>
      <c r="SEA33" s="29"/>
      <c r="SEB33" s="29"/>
      <c r="SEC33" s="29"/>
      <c r="SED33" s="29"/>
      <c r="SEE33" s="29"/>
      <c r="SEF33" s="29"/>
      <c r="SEG33" s="29"/>
      <c r="SEH33" s="29"/>
      <c r="SEI33" s="29"/>
      <c r="SEJ33" s="29"/>
      <c r="SEK33" s="29"/>
      <c r="SEL33" s="29"/>
      <c r="SEM33" s="29"/>
      <c r="SEN33" s="29"/>
      <c r="SEO33" s="29"/>
      <c r="SEP33" s="29"/>
      <c r="SEQ33" s="29"/>
      <c r="SER33" s="29"/>
      <c r="SES33" s="29"/>
      <c r="SET33" s="29"/>
      <c r="SEU33" s="29"/>
      <c r="SEV33" s="29"/>
      <c r="SEW33" s="29"/>
      <c r="SEX33" s="29"/>
      <c r="SEY33" s="29"/>
      <c r="SEZ33" s="29"/>
      <c r="SFA33" s="29"/>
      <c r="SFB33" s="29"/>
      <c r="SFC33" s="29"/>
      <c r="SFD33" s="29"/>
      <c r="SFE33" s="29"/>
      <c r="SFF33" s="29"/>
      <c r="SFG33" s="29"/>
      <c r="SFH33" s="29"/>
      <c r="SFI33" s="29"/>
      <c r="SFJ33" s="29"/>
      <c r="SFK33" s="29"/>
      <c r="SFL33" s="29"/>
      <c r="SFM33" s="29"/>
      <c r="SFN33" s="29"/>
      <c r="SFO33" s="29"/>
      <c r="SFP33" s="29"/>
      <c r="SFQ33" s="29"/>
      <c r="SFR33" s="29"/>
      <c r="SFS33" s="29"/>
      <c r="SFT33" s="29"/>
      <c r="SFU33" s="29"/>
      <c r="SFV33" s="29"/>
      <c r="SFW33" s="29"/>
      <c r="SFX33" s="29"/>
      <c r="SFY33" s="29"/>
      <c r="SFZ33" s="29"/>
      <c r="SGA33" s="29"/>
      <c r="SGB33" s="29"/>
      <c r="SGC33" s="29"/>
      <c r="SGD33" s="29"/>
      <c r="SGE33" s="29"/>
      <c r="SGF33" s="29"/>
      <c r="SGG33" s="29"/>
      <c r="SGH33" s="29"/>
      <c r="SGI33" s="29"/>
      <c r="SGJ33" s="29"/>
      <c r="SGK33" s="29"/>
      <c r="SGL33" s="29"/>
      <c r="SGM33" s="29"/>
      <c r="SGN33" s="29"/>
      <c r="SGO33" s="29"/>
      <c r="SGP33" s="29"/>
      <c r="SGQ33" s="29"/>
      <c r="SGR33" s="29"/>
      <c r="SGS33" s="29"/>
      <c r="SGT33" s="29"/>
      <c r="SGU33" s="29"/>
      <c r="SGV33" s="29"/>
      <c r="SGW33" s="29"/>
      <c r="SGX33" s="29"/>
      <c r="SGY33" s="29"/>
      <c r="SGZ33" s="29"/>
      <c r="SHA33" s="29"/>
      <c r="SHB33" s="29"/>
      <c r="SHC33" s="29"/>
      <c r="SHD33" s="29"/>
      <c r="SHE33" s="29"/>
      <c r="SHF33" s="29"/>
      <c r="SHG33" s="29"/>
      <c r="SHH33" s="29"/>
      <c r="SHI33" s="29"/>
      <c r="SHJ33" s="29"/>
      <c r="SHK33" s="29"/>
      <c r="SHL33" s="29"/>
      <c r="SHM33" s="29"/>
      <c r="SHN33" s="29"/>
      <c r="SHO33" s="29"/>
      <c r="SHP33" s="29"/>
      <c r="SHQ33" s="29"/>
      <c r="SHR33" s="29"/>
      <c r="SHS33" s="29"/>
      <c r="SHT33" s="29"/>
      <c r="SHU33" s="29"/>
      <c r="SHV33" s="29"/>
      <c r="SHW33" s="29"/>
      <c r="SHX33" s="29"/>
      <c r="SHY33" s="29"/>
      <c r="SHZ33" s="29"/>
      <c r="SIA33" s="29"/>
      <c r="SIB33" s="29"/>
      <c r="SIC33" s="29"/>
      <c r="SID33" s="29"/>
      <c r="SIE33" s="29"/>
      <c r="SIF33" s="29"/>
      <c r="SIG33" s="29"/>
      <c r="SIH33" s="29"/>
      <c r="SII33" s="29"/>
      <c r="SIJ33" s="29"/>
      <c r="SIK33" s="29"/>
      <c r="SIL33" s="29"/>
      <c r="SIM33" s="29"/>
      <c r="SIN33" s="29"/>
      <c r="SIO33" s="29"/>
      <c r="SIP33" s="29"/>
      <c r="SIQ33" s="29"/>
      <c r="SIR33" s="29"/>
      <c r="SIS33" s="29"/>
      <c r="SIT33" s="29"/>
      <c r="SIU33" s="29"/>
      <c r="SIV33" s="29"/>
      <c r="SIW33" s="29"/>
      <c r="SIX33" s="29"/>
      <c r="SIY33" s="29"/>
      <c r="SIZ33" s="29"/>
      <c r="SJA33" s="29"/>
      <c r="SJB33" s="29"/>
      <c r="SJC33" s="29"/>
      <c r="SJD33" s="29"/>
      <c r="SJE33" s="29"/>
      <c r="SJF33" s="29"/>
      <c r="SJG33" s="29"/>
      <c r="SJH33" s="29"/>
      <c r="SJI33" s="29"/>
      <c r="SJJ33" s="29"/>
      <c r="SJK33" s="29"/>
      <c r="SJL33" s="29"/>
      <c r="SJM33" s="29"/>
      <c r="SJN33" s="29"/>
      <c r="SJO33" s="29"/>
      <c r="SJP33" s="29"/>
      <c r="SJQ33" s="29"/>
      <c r="SJR33" s="29"/>
      <c r="SJS33" s="29"/>
      <c r="SJT33" s="29"/>
      <c r="SJU33" s="29"/>
      <c r="SJV33" s="29"/>
      <c r="SJW33" s="29"/>
      <c r="SJX33" s="29"/>
      <c r="SJY33" s="29"/>
      <c r="SJZ33" s="29"/>
      <c r="SKA33" s="29"/>
      <c r="SKB33" s="29"/>
      <c r="SKC33" s="29"/>
      <c r="SKD33" s="29"/>
      <c r="SKE33" s="29"/>
      <c r="SKF33" s="29"/>
      <c r="SKG33" s="29"/>
      <c r="SKH33" s="29"/>
      <c r="SKI33" s="29"/>
      <c r="SKJ33" s="29"/>
      <c r="SKK33" s="29"/>
      <c r="SKL33" s="29"/>
      <c r="SKM33" s="29"/>
      <c r="SKN33" s="29"/>
      <c r="SKO33" s="29"/>
      <c r="SKP33" s="29"/>
      <c r="SKQ33" s="29"/>
      <c r="SKR33" s="29"/>
      <c r="SKS33" s="29"/>
      <c r="SKT33" s="29"/>
      <c r="SKU33" s="29"/>
      <c r="SKV33" s="29"/>
      <c r="SKW33" s="29"/>
      <c r="SKX33" s="29"/>
      <c r="SKY33" s="29"/>
      <c r="SKZ33" s="29"/>
      <c r="SLA33" s="29"/>
      <c r="SLB33" s="29"/>
      <c r="SLC33" s="29"/>
      <c r="SLD33" s="29"/>
      <c r="SLE33" s="29"/>
      <c r="SLF33" s="29"/>
      <c r="SLG33" s="29"/>
      <c r="SLH33" s="29"/>
      <c r="SLI33" s="29"/>
      <c r="SLJ33" s="29"/>
      <c r="SLK33" s="29"/>
      <c r="SLL33" s="29"/>
      <c r="SLM33" s="29"/>
      <c r="SLN33" s="29"/>
      <c r="SLO33" s="29"/>
      <c r="SLP33" s="29"/>
      <c r="SLQ33" s="29"/>
      <c r="SLR33" s="29"/>
      <c r="SLS33" s="29"/>
      <c r="SLT33" s="29"/>
      <c r="SLU33" s="29"/>
      <c r="SLV33" s="29"/>
      <c r="SLW33" s="29"/>
      <c r="SLX33" s="29"/>
      <c r="SLY33" s="29"/>
      <c r="SLZ33" s="29"/>
      <c r="SMA33" s="29"/>
      <c r="SMB33" s="29"/>
      <c r="SMC33" s="29"/>
      <c r="SMD33" s="29"/>
      <c r="SME33" s="29"/>
      <c r="SMF33" s="29"/>
      <c r="SMG33" s="29"/>
      <c r="SMH33" s="29"/>
      <c r="SMI33" s="29"/>
      <c r="SMJ33" s="29"/>
      <c r="SMK33" s="29"/>
      <c r="SML33" s="29"/>
      <c r="SMM33" s="29"/>
      <c r="SMN33" s="29"/>
      <c r="SMO33" s="29"/>
      <c r="SMP33" s="29"/>
      <c r="SMQ33" s="29"/>
      <c r="SMR33" s="29"/>
      <c r="SMS33" s="29"/>
      <c r="SMT33" s="29"/>
      <c r="SMU33" s="29"/>
      <c r="SMV33" s="29"/>
      <c r="SMW33" s="29"/>
      <c r="SMX33" s="29"/>
      <c r="SMY33" s="29"/>
      <c r="SMZ33" s="29"/>
      <c r="SNA33" s="29"/>
      <c r="SNB33" s="29"/>
      <c r="SNC33" s="29"/>
      <c r="SND33" s="29"/>
      <c r="SNE33" s="29"/>
      <c r="SNF33" s="29"/>
      <c r="SNG33" s="29"/>
      <c r="SNH33" s="29"/>
      <c r="SNI33" s="29"/>
      <c r="SNJ33" s="29"/>
      <c r="SNK33" s="29"/>
      <c r="SNL33" s="29"/>
      <c r="SNM33" s="29"/>
      <c r="SNN33" s="29"/>
      <c r="SNO33" s="29"/>
      <c r="SNP33" s="29"/>
      <c r="SNQ33" s="29"/>
      <c r="SNR33" s="29"/>
      <c r="SNS33" s="29"/>
      <c r="SNT33" s="29"/>
      <c r="SNU33" s="29"/>
      <c r="SNV33" s="29"/>
      <c r="SNW33" s="29"/>
      <c r="SNX33" s="29"/>
      <c r="SNY33" s="29"/>
      <c r="SNZ33" s="29"/>
      <c r="SOA33" s="29"/>
      <c r="SOB33" s="29"/>
      <c r="SOC33" s="29"/>
      <c r="SOD33" s="29"/>
      <c r="SOE33" s="29"/>
      <c r="SOF33" s="29"/>
      <c r="SOG33" s="29"/>
      <c r="SOH33" s="29"/>
      <c r="SOI33" s="29"/>
      <c r="SOJ33" s="29"/>
      <c r="SOK33" s="29"/>
      <c r="SOL33" s="29"/>
      <c r="SOM33" s="29"/>
      <c r="SON33" s="29"/>
      <c r="SOO33" s="29"/>
      <c r="SOP33" s="29"/>
      <c r="SOQ33" s="29"/>
      <c r="SOR33" s="29"/>
      <c r="SOS33" s="29"/>
      <c r="SOT33" s="29"/>
      <c r="SOU33" s="29"/>
      <c r="SOV33" s="29"/>
      <c r="SOW33" s="29"/>
      <c r="SOX33" s="29"/>
      <c r="SOY33" s="29"/>
      <c r="SOZ33" s="29"/>
      <c r="SPA33" s="29"/>
      <c r="SPB33" s="29"/>
      <c r="SPC33" s="29"/>
      <c r="SPD33" s="29"/>
      <c r="SPE33" s="29"/>
      <c r="SPF33" s="29"/>
      <c r="SPG33" s="29"/>
      <c r="SPH33" s="29"/>
      <c r="SPI33" s="29"/>
      <c r="SPJ33" s="29"/>
      <c r="SPK33" s="29"/>
      <c r="SPL33" s="29"/>
      <c r="SPM33" s="29"/>
      <c r="SPN33" s="29"/>
      <c r="SPO33" s="29"/>
      <c r="SPP33" s="29"/>
      <c r="SPQ33" s="29"/>
      <c r="SPR33" s="29"/>
      <c r="SPS33" s="29"/>
      <c r="SPT33" s="29"/>
      <c r="SPU33" s="29"/>
      <c r="SPV33" s="29"/>
      <c r="SPW33" s="29"/>
      <c r="SPX33" s="29"/>
      <c r="SPY33" s="29"/>
      <c r="SPZ33" s="29"/>
      <c r="SQA33" s="29"/>
      <c r="SQB33" s="29"/>
      <c r="SQC33" s="29"/>
      <c r="SQD33" s="29"/>
      <c r="SQE33" s="29"/>
      <c r="SQF33" s="29"/>
      <c r="SQG33" s="29"/>
      <c r="SQH33" s="29"/>
      <c r="SQI33" s="29"/>
      <c r="SQJ33" s="29"/>
      <c r="SQK33" s="29"/>
      <c r="SQL33" s="29"/>
      <c r="SQM33" s="29"/>
      <c r="SQN33" s="29"/>
      <c r="SQO33" s="29"/>
      <c r="SQP33" s="29"/>
      <c r="SQQ33" s="29"/>
      <c r="SQR33" s="29"/>
      <c r="SQS33" s="29"/>
      <c r="SQT33" s="29"/>
      <c r="SQU33" s="29"/>
      <c r="SQV33" s="29"/>
      <c r="SQW33" s="29"/>
      <c r="SQX33" s="29"/>
      <c r="SQY33" s="29"/>
      <c r="SQZ33" s="29"/>
      <c r="SRA33" s="29"/>
      <c r="SRB33" s="29"/>
      <c r="SRC33" s="29"/>
      <c r="SRD33" s="29"/>
      <c r="SRE33" s="29"/>
      <c r="SRF33" s="29"/>
      <c r="SRG33" s="29"/>
      <c r="SRH33" s="29"/>
      <c r="SRI33" s="29"/>
      <c r="SRJ33" s="29"/>
      <c r="SRK33" s="29"/>
      <c r="SRL33" s="29"/>
      <c r="SRM33" s="29"/>
      <c r="SRN33" s="29"/>
      <c r="SRO33" s="29"/>
      <c r="SRP33" s="29"/>
      <c r="SRQ33" s="29"/>
      <c r="SRR33" s="29"/>
      <c r="SRS33" s="29"/>
      <c r="SRT33" s="29"/>
      <c r="SRU33" s="29"/>
      <c r="SRV33" s="29"/>
      <c r="SRW33" s="29"/>
      <c r="SRX33" s="29"/>
      <c r="SRY33" s="29"/>
      <c r="SRZ33" s="29"/>
      <c r="SSA33" s="29"/>
      <c r="SSB33" s="29"/>
      <c r="SSC33" s="29"/>
      <c r="SSD33" s="29"/>
      <c r="SSE33" s="29"/>
      <c r="SSF33" s="29"/>
      <c r="SSG33" s="29"/>
      <c r="SSH33" s="29"/>
      <c r="SSI33" s="29"/>
      <c r="SSJ33" s="29"/>
      <c r="SSK33" s="29"/>
      <c r="SSL33" s="29"/>
      <c r="SSM33" s="29"/>
      <c r="SSN33" s="29"/>
      <c r="SSO33" s="29"/>
      <c r="SSP33" s="29"/>
      <c r="SSQ33" s="29"/>
      <c r="SSR33" s="29"/>
      <c r="SSS33" s="29"/>
      <c r="SST33" s="29"/>
      <c r="SSU33" s="29"/>
      <c r="SSV33" s="29"/>
      <c r="SSW33" s="29"/>
      <c r="SSX33" s="29"/>
      <c r="SSY33" s="29"/>
      <c r="SSZ33" s="29"/>
      <c r="STA33" s="29"/>
      <c r="STB33" s="29"/>
      <c r="STC33" s="29"/>
      <c r="STD33" s="29"/>
      <c r="STE33" s="29"/>
      <c r="STF33" s="29"/>
      <c r="STG33" s="29"/>
      <c r="STH33" s="29"/>
      <c r="STI33" s="29"/>
      <c r="STJ33" s="29"/>
      <c r="STK33" s="29"/>
      <c r="STL33" s="29"/>
      <c r="STM33" s="29"/>
      <c r="STN33" s="29"/>
      <c r="STO33" s="29"/>
      <c r="STP33" s="29"/>
      <c r="STQ33" s="29"/>
      <c r="STR33" s="29"/>
      <c r="STS33" s="29"/>
      <c r="STT33" s="29"/>
      <c r="STU33" s="29"/>
      <c r="STV33" s="29"/>
      <c r="STW33" s="29"/>
      <c r="STX33" s="29"/>
      <c r="STY33" s="29"/>
      <c r="STZ33" s="29"/>
      <c r="SUA33" s="29"/>
      <c r="SUB33" s="29"/>
      <c r="SUC33" s="29"/>
      <c r="SUD33" s="29"/>
      <c r="SUE33" s="29"/>
      <c r="SUF33" s="29"/>
      <c r="SUG33" s="29"/>
      <c r="SUH33" s="29"/>
      <c r="SUI33" s="29"/>
      <c r="SUJ33" s="29"/>
      <c r="SUK33" s="29"/>
      <c r="SUL33" s="29"/>
      <c r="SUM33" s="29"/>
      <c r="SUN33" s="29"/>
      <c r="SUO33" s="29"/>
      <c r="SUP33" s="29"/>
      <c r="SUQ33" s="29"/>
      <c r="SUR33" s="29"/>
      <c r="SUS33" s="29"/>
      <c r="SUT33" s="29"/>
      <c r="SUU33" s="29"/>
      <c r="SUV33" s="29"/>
      <c r="SUW33" s="29"/>
      <c r="SUX33" s="29"/>
      <c r="SUY33" s="29"/>
      <c r="SUZ33" s="29"/>
      <c r="SVA33" s="29"/>
      <c r="SVB33" s="29"/>
      <c r="SVC33" s="29"/>
      <c r="SVD33" s="29"/>
      <c r="SVE33" s="29"/>
      <c r="SVF33" s="29"/>
      <c r="SVG33" s="29"/>
      <c r="SVH33" s="29"/>
      <c r="SVI33" s="29"/>
      <c r="SVJ33" s="29"/>
      <c r="SVK33" s="29"/>
      <c r="SVL33" s="29"/>
      <c r="SVM33" s="29"/>
      <c r="SVN33" s="29"/>
      <c r="SVO33" s="29"/>
      <c r="SVP33" s="29"/>
      <c r="SVQ33" s="29"/>
      <c r="SVR33" s="29"/>
      <c r="SVS33" s="29"/>
      <c r="SVT33" s="29"/>
      <c r="SVU33" s="29"/>
      <c r="SVV33" s="29"/>
      <c r="SVW33" s="29"/>
      <c r="SVX33" s="29"/>
      <c r="SVY33" s="29"/>
      <c r="SVZ33" s="29"/>
      <c r="SWA33" s="29"/>
      <c r="SWB33" s="29"/>
      <c r="SWC33" s="29"/>
      <c r="SWD33" s="29"/>
      <c r="SWE33" s="29"/>
      <c r="SWF33" s="29"/>
      <c r="SWG33" s="29"/>
      <c r="SWH33" s="29"/>
      <c r="SWI33" s="29"/>
      <c r="SWJ33" s="29"/>
      <c r="SWK33" s="29"/>
      <c r="SWL33" s="29"/>
      <c r="SWM33" s="29"/>
      <c r="SWN33" s="29"/>
      <c r="SWO33" s="29"/>
      <c r="SWP33" s="29"/>
      <c r="SWQ33" s="29"/>
      <c r="SWR33" s="29"/>
      <c r="SWS33" s="29"/>
      <c r="SWT33" s="29"/>
      <c r="SWU33" s="29"/>
      <c r="SWV33" s="29"/>
      <c r="SWW33" s="29"/>
      <c r="SWX33" s="29"/>
      <c r="SWY33" s="29"/>
      <c r="SWZ33" s="29"/>
      <c r="SXA33" s="29"/>
      <c r="SXB33" s="29"/>
      <c r="SXC33" s="29"/>
      <c r="SXD33" s="29"/>
      <c r="SXE33" s="29"/>
      <c r="SXF33" s="29"/>
      <c r="SXG33" s="29"/>
      <c r="SXH33" s="29"/>
      <c r="SXI33" s="29"/>
      <c r="SXJ33" s="29"/>
      <c r="SXK33" s="29"/>
      <c r="SXL33" s="29"/>
      <c r="SXM33" s="29"/>
      <c r="SXN33" s="29"/>
      <c r="SXO33" s="29"/>
      <c r="SXP33" s="29"/>
      <c r="SXQ33" s="29"/>
      <c r="SXR33" s="29"/>
      <c r="SXS33" s="29"/>
      <c r="SXT33" s="29"/>
      <c r="SXU33" s="29"/>
      <c r="SXV33" s="29"/>
      <c r="SXW33" s="29"/>
      <c r="SXX33" s="29"/>
      <c r="SXY33" s="29"/>
      <c r="SXZ33" s="29"/>
      <c r="SYA33" s="29"/>
      <c r="SYB33" s="29"/>
      <c r="SYC33" s="29"/>
      <c r="SYD33" s="29"/>
      <c r="SYE33" s="29"/>
      <c r="SYF33" s="29"/>
      <c r="SYG33" s="29"/>
      <c r="SYH33" s="29"/>
      <c r="SYI33" s="29"/>
      <c r="SYJ33" s="29"/>
      <c r="SYK33" s="29"/>
      <c r="SYL33" s="29"/>
      <c r="SYM33" s="29"/>
      <c r="SYN33" s="29"/>
      <c r="SYO33" s="29"/>
      <c r="SYP33" s="29"/>
      <c r="SYQ33" s="29"/>
      <c r="SYR33" s="29"/>
      <c r="SYS33" s="29"/>
      <c r="SYT33" s="29"/>
      <c r="SYU33" s="29"/>
      <c r="SYV33" s="29"/>
      <c r="SYW33" s="29"/>
      <c r="SYX33" s="29"/>
      <c r="SYY33" s="29"/>
      <c r="SYZ33" s="29"/>
      <c r="SZA33" s="29"/>
      <c r="SZB33" s="29"/>
      <c r="SZC33" s="29"/>
      <c r="SZD33" s="29"/>
      <c r="SZE33" s="29"/>
      <c r="SZF33" s="29"/>
      <c r="SZG33" s="29"/>
      <c r="SZH33" s="29"/>
      <c r="SZI33" s="29"/>
      <c r="SZJ33" s="29"/>
      <c r="SZK33" s="29"/>
      <c r="SZL33" s="29"/>
      <c r="SZM33" s="29"/>
      <c r="SZN33" s="29"/>
      <c r="SZO33" s="29"/>
      <c r="SZP33" s="29"/>
      <c r="SZQ33" s="29"/>
      <c r="SZR33" s="29"/>
      <c r="SZS33" s="29"/>
      <c r="SZT33" s="29"/>
      <c r="SZU33" s="29"/>
      <c r="SZV33" s="29"/>
      <c r="SZW33" s="29"/>
      <c r="SZX33" s="29"/>
      <c r="SZY33" s="29"/>
      <c r="SZZ33" s="29"/>
      <c r="TAA33" s="29"/>
      <c r="TAB33" s="29"/>
      <c r="TAC33" s="29"/>
      <c r="TAD33" s="29"/>
      <c r="TAE33" s="29"/>
      <c r="TAF33" s="29"/>
      <c r="TAG33" s="29"/>
      <c r="TAH33" s="29"/>
      <c r="TAI33" s="29"/>
      <c r="TAJ33" s="29"/>
      <c r="TAK33" s="29"/>
      <c r="TAL33" s="29"/>
      <c r="TAM33" s="29"/>
      <c r="TAN33" s="29"/>
      <c r="TAO33" s="29"/>
      <c r="TAP33" s="29"/>
      <c r="TAQ33" s="29"/>
      <c r="TAR33" s="29"/>
      <c r="TAS33" s="29"/>
      <c r="TAT33" s="29"/>
      <c r="TAU33" s="29"/>
      <c r="TAV33" s="29"/>
      <c r="TAW33" s="29"/>
      <c r="TAX33" s="29"/>
      <c r="TAY33" s="29"/>
      <c r="TAZ33" s="29"/>
      <c r="TBA33" s="29"/>
      <c r="TBB33" s="29"/>
      <c r="TBC33" s="29"/>
      <c r="TBD33" s="29"/>
      <c r="TBE33" s="29"/>
      <c r="TBF33" s="29"/>
      <c r="TBG33" s="29"/>
      <c r="TBH33" s="29"/>
      <c r="TBI33" s="29"/>
      <c r="TBJ33" s="29"/>
      <c r="TBK33" s="29"/>
      <c r="TBL33" s="29"/>
      <c r="TBM33" s="29"/>
      <c r="TBN33" s="29"/>
      <c r="TBO33" s="29"/>
      <c r="TBP33" s="29"/>
      <c r="TBQ33" s="29"/>
      <c r="TBR33" s="29"/>
      <c r="TBS33" s="29"/>
      <c r="TBT33" s="29"/>
      <c r="TBU33" s="29"/>
      <c r="TBV33" s="29"/>
      <c r="TBW33" s="29"/>
      <c r="TBX33" s="29"/>
      <c r="TBY33" s="29"/>
      <c r="TBZ33" s="29"/>
      <c r="TCA33" s="29"/>
      <c r="TCB33" s="29"/>
      <c r="TCC33" s="29"/>
      <c r="TCD33" s="29"/>
      <c r="TCE33" s="29"/>
      <c r="TCF33" s="29"/>
      <c r="TCG33" s="29"/>
      <c r="TCH33" s="29"/>
      <c r="TCI33" s="29"/>
      <c r="TCJ33" s="29"/>
      <c r="TCK33" s="29"/>
      <c r="TCL33" s="29"/>
      <c r="TCM33" s="29"/>
      <c r="TCN33" s="29"/>
      <c r="TCO33" s="29"/>
      <c r="TCP33" s="29"/>
      <c r="TCQ33" s="29"/>
      <c r="TCR33" s="29"/>
      <c r="TCS33" s="29"/>
      <c r="TCT33" s="29"/>
      <c r="TCU33" s="29"/>
      <c r="TCV33" s="29"/>
      <c r="TCW33" s="29"/>
      <c r="TCX33" s="29"/>
      <c r="TCY33" s="29"/>
      <c r="TCZ33" s="29"/>
      <c r="TDA33" s="29"/>
      <c r="TDB33" s="29"/>
      <c r="TDC33" s="29"/>
      <c r="TDD33" s="29"/>
      <c r="TDE33" s="29"/>
      <c r="TDF33" s="29"/>
      <c r="TDG33" s="29"/>
      <c r="TDH33" s="29"/>
      <c r="TDI33" s="29"/>
      <c r="TDJ33" s="29"/>
      <c r="TDK33" s="29"/>
      <c r="TDL33" s="29"/>
      <c r="TDM33" s="29"/>
      <c r="TDN33" s="29"/>
      <c r="TDO33" s="29"/>
      <c r="TDP33" s="29"/>
      <c r="TDQ33" s="29"/>
      <c r="TDR33" s="29"/>
      <c r="TDS33" s="29"/>
      <c r="TDT33" s="29"/>
      <c r="TDU33" s="29"/>
      <c r="TDV33" s="29"/>
      <c r="TDW33" s="29"/>
      <c r="TDX33" s="29"/>
      <c r="TDY33" s="29"/>
      <c r="TDZ33" s="29"/>
      <c r="TEA33" s="29"/>
      <c r="TEB33" s="29"/>
      <c r="TEC33" s="29"/>
      <c r="TED33" s="29"/>
      <c r="TEE33" s="29"/>
      <c r="TEF33" s="29"/>
      <c r="TEG33" s="29"/>
      <c r="TEH33" s="29"/>
      <c r="TEI33" s="29"/>
      <c r="TEJ33" s="29"/>
      <c r="TEK33" s="29"/>
      <c r="TEL33" s="29"/>
      <c r="TEM33" s="29"/>
      <c r="TEN33" s="29"/>
      <c r="TEO33" s="29"/>
      <c r="TEP33" s="29"/>
      <c r="TEQ33" s="29"/>
      <c r="TER33" s="29"/>
      <c r="TES33" s="29"/>
      <c r="TET33" s="29"/>
      <c r="TEU33" s="29"/>
      <c r="TEV33" s="29"/>
      <c r="TEW33" s="29"/>
      <c r="TEX33" s="29"/>
      <c r="TEY33" s="29"/>
      <c r="TEZ33" s="29"/>
      <c r="TFA33" s="29"/>
      <c r="TFB33" s="29"/>
      <c r="TFC33" s="29"/>
      <c r="TFD33" s="29"/>
      <c r="TFE33" s="29"/>
      <c r="TFF33" s="29"/>
      <c r="TFG33" s="29"/>
      <c r="TFH33" s="29"/>
      <c r="TFI33" s="29"/>
      <c r="TFJ33" s="29"/>
      <c r="TFK33" s="29"/>
      <c r="TFL33" s="29"/>
      <c r="TFM33" s="29"/>
      <c r="TFN33" s="29"/>
      <c r="TFO33" s="29"/>
      <c r="TFP33" s="29"/>
      <c r="TFQ33" s="29"/>
      <c r="TFR33" s="29"/>
      <c r="TFS33" s="29"/>
      <c r="TFT33" s="29"/>
      <c r="TFU33" s="29"/>
      <c r="TFV33" s="29"/>
      <c r="TFW33" s="29"/>
      <c r="TFX33" s="29"/>
      <c r="TFY33" s="29"/>
      <c r="TFZ33" s="29"/>
      <c r="TGA33" s="29"/>
      <c r="TGB33" s="29"/>
      <c r="TGC33" s="29"/>
      <c r="TGD33" s="29"/>
      <c r="TGE33" s="29"/>
      <c r="TGF33" s="29"/>
      <c r="TGG33" s="29"/>
      <c r="TGH33" s="29"/>
      <c r="TGI33" s="29"/>
      <c r="TGJ33" s="29"/>
      <c r="TGK33" s="29"/>
      <c r="TGL33" s="29"/>
      <c r="TGM33" s="29"/>
      <c r="TGN33" s="29"/>
      <c r="TGO33" s="29"/>
      <c r="TGP33" s="29"/>
      <c r="TGQ33" s="29"/>
      <c r="TGR33" s="29"/>
      <c r="TGS33" s="29"/>
      <c r="TGT33" s="29"/>
      <c r="TGU33" s="29"/>
      <c r="TGV33" s="29"/>
      <c r="TGW33" s="29"/>
      <c r="TGX33" s="29"/>
      <c r="TGY33" s="29"/>
      <c r="TGZ33" s="29"/>
      <c r="THA33" s="29"/>
      <c r="THB33" s="29"/>
      <c r="THC33" s="29"/>
      <c r="THD33" s="29"/>
      <c r="THE33" s="29"/>
      <c r="THF33" s="29"/>
      <c r="THG33" s="29"/>
      <c r="THH33" s="29"/>
      <c r="THI33" s="29"/>
      <c r="THJ33" s="29"/>
      <c r="THK33" s="29"/>
      <c r="THL33" s="29"/>
      <c r="THM33" s="29"/>
      <c r="THN33" s="29"/>
      <c r="THO33" s="29"/>
      <c r="THP33" s="29"/>
      <c r="THQ33" s="29"/>
      <c r="THR33" s="29"/>
      <c r="THS33" s="29"/>
      <c r="THT33" s="29"/>
      <c r="THU33" s="29"/>
      <c r="THV33" s="29"/>
      <c r="THW33" s="29"/>
      <c r="THX33" s="29"/>
      <c r="THY33" s="29"/>
      <c r="THZ33" s="29"/>
      <c r="TIA33" s="29"/>
      <c r="TIB33" s="29"/>
      <c r="TIC33" s="29"/>
      <c r="TID33" s="29"/>
      <c r="TIE33" s="29"/>
      <c r="TIF33" s="29"/>
      <c r="TIG33" s="29"/>
      <c r="TIH33" s="29"/>
      <c r="TII33" s="29"/>
      <c r="TIJ33" s="29"/>
      <c r="TIK33" s="29"/>
      <c r="TIL33" s="29"/>
      <c r="TIM33" s="29"/>
      <c r="TIN33" s="29"/>
      <c r="TIO33" s="29"/>
      <c r="TIP33" s="29"/>
      <c r="TIQ33" s="29"/>
      <c r="TIR33" s="29"/>
      <c r="TIS33" s="29"/>
      <c r="TIT33" s="29"/>
      <c r="TIU33" s="29"/>
      <c r="TIV33" s="29"/>
      <c r="TIW33" s="29"/>
      <c r="TIX33" s="29"/>
      <c r="TIY33" s="29"/>
      <c r="TIZ33" s="29"/>
      <c r="TJA33" s="29"/>
      <c r="TJB33" s="29"/>
      <c r="TJC33" s="29"/>
      <c r="TJD33" s="29"/>
      <c r="TJE33" s="29"/>
      <c r="TJF33" s="29"/>
      <c r="TJG33" s="29"/>
      <c r="TJH33" s="29"/>
      <c r="TJI33" s="29"/>
      <c r="TJJ33" s="29"/>
      <c r="TJK33" s="29"/>
      <c r="TJL33" s="29"/>
      <c r="TJM33" s="29"/>
      <c r="TJN33" s="29"/>
      <c r="TJO33" s="29"/>
      <c r="TJP33" s="29"/>
      <c r="TJQ33" s="29"/>
      <c r="TJR33" s="29"/>
      <c r="TJS33" s="29"/>
      <c r="TJT33" s="29"/>
      <c r="TJU33" s="29"/>
      <c r="TJV33" s="29"/>
      <c r="TJW33" s="29"/>
      <c r="TJX33" s="29"/>
      <c r="TJY33" s="29"/>
      <c r="TJZ33" s="29"/>
      <c r="TKA33" s="29"/>
      <c r="TKB33" s="29"/>
      <c r="TKC33" s="29"/>
      <c r="TKD33" s="29"/>
      <c r="TKE33" s="29"/>
      <c r="TKF33" s="29"/>
      <c r="TKG33" s="29"/>
      <c r="TKH33" s="29"/>
      <c r="TKI33" s="29"/>
      <c r="TKJ33" s="29"/>
      <c r="TKK33" s="29"/>
      <c r="TKL33" s="29"/>
      <c r="TKM33" s="29"/>
      <c r="TKN33" s="29"/>
      <c r="TKO33" s="29"/>
      <c r="TKP33" s="29"/>
      <c r="TKQ33" s="29"/>
      <c r="TKR33" s="29"/>
      <c r="TKS33" s="29"/>
      <c r="TKT33" s="29"/>
      <c r="TKU33" s="29"/>
      <c r="TKV33" s="29"/>
      <c r="TKW33" s="29"/>
      <c r="TKX33" s="29"/>
      <c r="TKY33" s="29"/>
      <c r="TKZ33" s="29"/>
      <c r="TLA33" s="29"/>
      <c r="TLB33" s="29"/>
      <c r="TLC33" s="29"/>
      <c r="TLD33" s="29"/>
      <c r="TLE33" s="29"/>
      <c r="TLF33" s="29"/>
      <c r="TLG33" s="29"/>
      <c r="TLH33" s="29"/>
      <c r="TLI33" s="29"/>
      <c r="TLJ33" s="29"/>
      <c r="TLK33" s="29"/>
      <c r="TLL33" s="29"/>
      <c r="TLM33" s="29"/>
      <c r="TLN33" s="29"/>
      <c r="TLO33" s="29"/>
      <c r="TLP33" s="29"/>
      <c r="TLQ33" s="29"/>
      <c r="TLR33" s="29"/>
      <c r="TLS33" s="29"/>
      <c r="TLT33" s="29"/>
      <c r="TLU33" s="29"/>
      <c r="TLV33" s="29"/>
      <c r="TLW33" s="29"/>
      <c r="TLX33" s="29"/>
      <c r="TLY33" s="29"/>
      <c r="TLZ33" s="29"/>
      <c r="TMA33" s="29"/>
      <c r="TMB33" s="29"/>
      <c r="TMC33" s="29"/>
      <c r="TMD33" s="29"/>
      <c r="TME33" s="29"/>
      <c r="TMF33" s="29"/>
      <c r="TMG33" s="29"/>
      <c r="TMH33" s="29"/>
      <c r="TMI33" s="29"/>
      <c r="TMJ33" s="29"/>
      <c r="TMK33" s="29"/>
      <c r="TML33" s="29"/>
      <c r="TMM33" s="29"/>
      <c r="TMN33" s="29"/>
      <c r="TMO33" s="29"/>
      <c r="TMP33" s="29"/>
      <c r="TMQ33" s="29"/>
      <c r="TMR33" s="29"/>
      <c r="TMS33" s="29"/>
      <c r="TMT33" s="29"/>
      <c r="TMU33" s="29"/>
      <c r="TMV33" s="29"/>
      <c r="TMW33" s="29"/>
      <c r="TMX33" s="29"/>
      <c r="TMY33" s="29"/>
      <c r="TMZ33" s="29"/>
      <c r="TNA33" s="29"/>
      <c r="TNB33" s="29"/>
      <c r="TNC33" s="29"/>
      <c r="TND33" s="29"/>
      <c r="TNE33" s="29"/>
      <c r="TNF33" s="29"/>
      <c r="TNG33" s="29"/>
      <c r="TNH33" s="29"/>
      <c r="TNI33" s="29"/>
      <c r="TNJ33" s="29"/>
      <c r="TNK33" s="29"/>
      <c r="TNL33" s="29"/>
      <c r="TNM33" s="29"/>
      <c r="TNN33" s="29"/>
      <c r="TNO33" s="29"/>
      <c r="TNP33" s="29"/>
      <c r="TNQ33" s="29"/>
      <c r="TNR33" s="29"/>
      <c r="TNS33" s="29"/>
      <c r="TNT33" s="29"/>
      <c r="TNU33" s="29"/>
      <c r="TNV33" s="29"/>
      <c r="TNW33" s="29"/>
      <c r="TNX33" s="29"/>
      <c r="TNY33" s="29"/>
      <c r="TNZ33" s="29"/>
      <c r="TOA33" s="29"/>
      <c r="TOB33" s="29"/>
      <c r="TOC33" s="29"/>
      <c r="TOD33" s="29"/>
      <c r="TOE33" s="29"/>
      <c r="TOF33" s="29"/>
      <c r="TOG33" s="29"/>
      <c r="TOH33" s="29"/>
      <c r="TOI33" s="29"/>
      <c r="TOJ33" s="29"/>
      <c r="TOK33" s="29"/>
      <c r="TOL33" s="29"/>
      <c r="TOM33" s="29"/>
      <c r="TON33" s="29"/>
      <c r="TOO33" s="29"/>
      <c r="TOP33" s="29"/>
      <c r="TOQ33" s="29"/>
      <c r="TOR33" s="29"/>
      <c r="TOS33" s="29"/>
      <c r="TOT33" s="29"/>
      <c r="TOU33" s="29"/>
      <c r="TOV33" s="29"/>
      <c r="TOW33" s="29"/>
      <c r="TOX33" s="29"/>
      <c r="TOY33" s="29"/>
      <c r="TOZ33" s="29"/>
      <c r="TPA33" s="29"/>
      <c r="TPB33" s="29"/>
      <c r="TPC33" s="29"/>
      <c r="TPD33" s="29"/>
      <c r="TPE33" s="29"/>
      <c r="TPF33" s="29"/>
      <c r="TPG33" s="29"/>
      <c r="TPH33" s="29"/>
      <c r="TPI33" s="29"/>
      <c r="TPJ33" s="29"/>
      <c r="TPK33" s="29"/>
      <c r="TPL33" s="29"/>
      <c r="TPM33" s="29"/>
      <c r="TPN33" s="29"/>
      <c r="TPO33" s="29"/>
      <c r="TPP33" s="29"/>
      <c r="TPQ33" s="29"/>
      <c r="TPR33" s="29"/>
      <c r="TPS33" s="29"/>
      <c r="TPT33" s="29"/>
      <c r="TPU33" s="29"/>
      <c r="TPV33" s="29"/>
      <c r="TPW33" s="29"/>
      <c r="TPX33" s="29"/>
      <c r="TPY33" s="29"/>
      <c r="TPZ33" s="29"/>
      <c r="TQA33" s="29"/>
      <c r="TQB33" s="29"/>
      <c r="TQC33" s="29"/>
      <c r="TQD33" s="29"/>
      <c r="TQE33" s="29"/>
      <c r="TQF33" s="29"/>
      <c r="TQG33" s="29"/>
      <c r="TQH33" s="29"/>
      <c r="TQI33" s="29"/>
      <c r="TQJ33" s="29"/>
      <c r="TQK33" s="29"/>
      <c r="TQL33" s="29"/>
      <c r="TQM33" s="29"/>
      <c r="TQN33" s="29"/>
      <c r="TQO33" s="29"/>
      <c r="TQP33" s="29"/>
      <c r="TQQ33" s="29"/>
      <c r="TQR33" s="29"/>
      <c r="TQS33" s="29"/>
      <c r="TQT33" s="29"/>
      <c r="TQU33" s="29"/>
      <c r="TQV33" s="29"/>
      <c r="TQW33" s="29"/>
      <c r="TQX33" s="29"/>
      <c r="TQY33" s="29"/>
      <c r="TQZ33" s="29"/>
      <c r="TRA33" s="29"/>
      <c r="TRB33" s="29"/>
      <c r="TRC33" s="29"/>
      <c r="TRD33" s="29"/>
      <c r="TRE33" s="29"/>
      <c r="TRF33" s="29"/>
      <c r="TRG33" s="29"/>
      <c r="TRH33" s="29"/>
      <c r="TRI33" s="29"/>
      <c r="TRJ33" s="29"/>
      <c r="TRK33" s="29"/>
      <c r="TRL33" s="29"/>
      <c r="TRM33" s="29"/>
      <c r="TRN33" s="29"/>
      <c r="TRO33" s="29"/>
      <c r="TRP33" s="29"/>
      <c r="TRQ33" s="29"/>
      <c r="TRR33" s="29"/>
      <c r="TRS33" s="29"/>
      <c r="TRT33" s="29"/>
      <c r="TRU33" s="29"/>
      <c r="TRV33" s="29"/>
      <c r="TRW33" s="29"/>
      <c r="TRX33" s="29"/>
      <c r="TRY33" s="29"/>
      <c r="TRZ33" s="29"/>
      <c r="TSA33" s="29"/>
      <c r="TSB33" s="29"/>
      <c r="TSC33" s="29"/>
      <c r="TSD33" s="29"/>
      <c r="TSE33" s="29"/>
      <c r="TSF33" s="29"/>
      <c r="TSG33" s="29"/>
      <c r="TSH33" s="29"/>
      <c r="TSI33" s="29"/>
      <c r="TSJ33" s="29"/>
      <c r="TSK33" s="29"/>
      <c r="TSL33" s="29"/>
      <c r="TSM33" s="29"/>
      <c r="TSN33" s="29"/>
      <c r="TSO33" s="29"/>
      <c r="TSP33" s="29"/>
      <c r="TSQ33" s="29"/>
      <c r="TSR33" s="29"/>
      <c r="TSS33" s="29"/>
      <c r="TST33" s="29"/>
      <c r="TSU33" s="29"/>
      <c r="TSV33" s="29"/>
      <c r="TSW33" s="29"/>
      <c r="TSX33" s="29"/>
      <c r="TSY33" s="29"/>
      <c r="TSZ33" s="29"/>
      <c r="TTA33" s="29"/>
      <c r="TTB33" s="29"/>
      <c r="TTC33" s="29"/>
      <c r="TTD33" s="29"/>
      <c r="TTE33" s="29"/>
      <c r="TTF33" s="29"/>
      <c r="TTG33" s="29"/>
      <c r="TTH33" s="29"/>
      <c r="TTI33" s="29"/>
      <c r="TTJ33" s="29"/>
      <c r="TTK33" s="29"/>
      <c r="TTL33" s="29"/>
      <c r="TTM33" s="29"/>
      <c r="TTN33" s="29"/>
      <c r="TTO33" s="29"/>
      <c r="TTP33" s="29"/>
      <c r="TTQ33" s="29"/>
      <c r="TTR33" s="29"/>
      <c r="TTS33" s="29"/>
      <c r="TTT33" s="29"/>
      <c r="TTU33" s="29"/>
      <c r="TTV33" s="29"/>
      <c r="TTW33" s="29"/>
      <c r="TTX33" s="29"/>
      <c r="TTY33" s="29"/>
      <c r="TTZ33" s="29"/>
      <c r="TUA33" s="29"/>
      <c r="TUB33" s="29"/>
      <c r="TUC33" s="29"/>
      <c r="TUD33" s="29"/>
      <c r="TUE33" s="29"/>
      <c r="TUF33" s="29"/>
      <c r="TUG33" s="29"/>
      <c r="TUH33" s="29"/>
      <c r="TUI33" s="29"/>
      <c r="TUJ33" s="29"/>
      <c r="TUK33" s="29"/>
      <c r="TUL33" s="29"/>
      <c r="TUM33" s="29"/>
      <c r="TUN33" s="29"/>
      <c r="TUO33" s="29"/>
      <c r="TUP33" s="29"/>
      <c r="TUQ33" s="29"/>
      <c r="TUR33" s="29"/>
      <c r="TUS33" s="29"/>
      <c r="TUT33" s="29"/>
      <c r="TUU33" s="29"/>
      <c r="TUV33" s="29"/>
      <c r="TUW33" s="29"/>
      <c r="TUX33" s="29"/>
      <c r="TUY33" s="29"/>
      <c r="TUZ33" s="29"/>
      <c r="TVA33" s="29"/>
      <c r="TVB33" s="29"/>
      <c r="TVC33" s="29"/>
      <c r="TVD33" s="29"/>
      <c r="TVE33" s="29"/>
      <c r="TVF33" s="29"/>
      <c r="TVG33" s="29"/>
      <c r="TVH33" s="29"/>
      <c r="TVI33" s="29"/>
      <c r="TVJ33" s="29"/>
      <c r="TVK33" s="29"/>
      <c r="TVL33" s="29"/>
      <c r="TVM33" s="29"/>
      <c r="TVN33" s="29"/>
      <c r="TVO33" s="29"/>
      <c r="TVP33" s="29"/>
      <c r="TVQ33" s="29"/>
      <c r="TVR33" s="29"/>
      <c r="TVS33" s="29"/>
      <c r="TVT33" s="29"/>
      <c r="TVU33" s="29"/>
      <c r="TVV33" s="29"/>
      <c r="TVW33" s="29"/>
      <c r="TVX33" s="29"/>
      <c r="TVY33" s="29"/>
      <c r="TVZ33" s="29"/>
      <c r="TWA33" s="29"/>
      <c r="TWB33" s="29"/>
      <c r="TWC33" s="29"/>
      <c r="TWD33" s="29"/>
      <c r="TWE33" s="29"/>
      <c r="TWF33" s="29"/>
      <c r="TWG33" s="29"/>
      <c r="TWH33" s="29"/>
      <c r="TWI33" s="29"/>
      <c r="TWJ33" s="29"/>
      <c r="TWK33" s="29"/>
      <c r="TWL33" s="29"/>
      <c r="TWM33" s="29"/>
      <c r="TWN33" s="29"/>
      <c r="TWO33" s="29"/>
      <c r="TWP33" s="29"/>
      <c r="TWQ33" s="29"/>
      <c r="TWR33" s="29"/>
      <c r="TWS33" s="29"/>
      <c r="TWT33" s="29"/>
      <c r="TWU33" s="29"/>
      <c r="TWV33" s="29"/>
      <c r="TWW33" s="29"/>
      <c r="TWX33" s="29"/>
      <c r="TWY33" s="29"/>
      <c r="TWZ33" s="29"/>
      <c r="TXA33" s="29"/>
      <c r="TXB33" s="29"/>
      <c r="TXC33" s="29"/>
      <c r="TXD33" s="29"/>
      <c r="TXE33" s="29"/>
      <c r="TXF33" s="29"/>
      <c r="TXG33" s="29"/>
      <c r="TXH33" s="29"/>
      <c r="TXI33" s="29"/>
      <c r="TXJ33" s="29"/>
      <c r="TXK33" s="29"/>
      <c r="TXL33" s="29"/>
      <c r="TXM33" s="29"/>
      <c r="TXN33" s="29"/>
      <c r="TXO33" s="29"/>
      <c r="TXP33" s="29"/>
      <c r="TXQ33" s="29"/>
      <c r="TXR33" s="29"/>
      <c r="TXS33" s="29"/>
      <c r="TXT33" s="29"/>
      <c r="TXU33" s="29"/>
      <c r="TXV33" s="29"/>
      <c r="TXW33" s="29"/>
      <c r="TXX33" s="29"/>
      <c r="TXY33" s="29"/>
      <c r="TXZ33" s="29"/>
      <c r="TYA33" s="29"/>
      <c r="TYB33" s="29"/>
      <c r="TYC33" s="29"/>
      <c r="TYD33" s="29"/>
      <c r="TYE33" s="29"/>
      <c r="TYF33" s="29"/>
      <c r="TYG33" s="29"/>
      <c r="TYH33" s="29"/>
      <c r="TYI33" s="29"/>
      <c r="TYJ33" s="29"/>
      <c r="TYK33" s="29"/>
      <c r="TYL33" s="29"/>
      <c r="TYM33" s="29"/>
      <c r="TYN33" s="29"/>
      <c r="TYO33" s="29"/>
      <c r="TYP33" s="29"/>
      <c r="TYQ33" s="29"/>
      <c r="TYR33" s="29"/>
      <c r="TYS33" s="29"/>
      <c r="TYT33" s="29"/>
      <c r="TYU33" s="29"/>
      <c r="TYV33" s="29"/>
      <c r="TYW33" s="29"/>
      <c r="TYX33" s="29"/>
      <c r="TYY33" s="29"/>
      <c r="TYZ33" s="29"/>
      <c r="TZA33" s="29"/>
      <c r="TZB33" s="29"/>
      <c r="TZC33" s="29"/>
      <c r="TZD33" s="29"/>
      <c r="TZE33" s="29"/>
      <c r="TZF33" s="29"/>
      <c r="TZG33" s="29"/>
      <c r="TZH33" s="29"/>
      <c r="TZI33" s="29"/>
      <c r="TZJ33" s="29"/>
      <c r="TZK33" s="29"/>
      <c r="TZL33" s="29"/>
      <c r="TZM33" s="29"/>
      <c r="TZN33" s="29"/>
      <c r="TZO33" s="29"/>
      <c r="TZP33" s="29"/>
      <c r="TZQ33" s="29"/>
      <c r="TZR33" s="29"/>
      <c r="TZS33" s="29"/>
      <c r="TZT33" s="29"/>
      <c r="TZU33" s="29"/>
      <c r="TZV33" s="29"/>
      <c r="TZW33" s="29"/>
      <c r="TZX33" s="29"/>
      <c r="TZY33" s="29"/>
      <c r="TZZ33" s="29"/>
      <c r="UAA33" s="29"/>
      <c r="UAB33" s="29"/>
      <c r="UAC33" s="29"/>
      <c r="UAD33" s="29"/>
      <c r="UAE33" s="29"/>
      <c r="UAF33" s="29"/>
      <c r="UAG33" s="29"/>
      <c r="UAH33" s="29"/>
      <c r="UAI33" s="29"/>
      <c r="UAJ33" s="29"/>
      <c r="UAK33" s="29"/>
      <c r="UAL33" s="29"/>
      <c r="UAM33" s="29"/>
      <c r="UAN33" s="29"/>
      <c r="UAO33" s="29"/>
      <c r="UAP33" s="29"/>
      <c r="UAQ33" s="29"/>
      <c r="UAR33" s="29"/>
      <c r="UAS33" s="29"/>
      <c r="UAT33" s="29"/>
      <c r="UAU33" s="29"/>
      <c r="UAV33" s="29"/>
      <c r="UAW33" s="29"/>
      <c r="UAX33" s="29"/>
      <c r="UAY33" s="29"/>
      <c r="UAZ33" s="29"/>
      <c r="UBA33" s="29"/>
      <c r="UBB33" s="29"/>
      <c r="UBC33" s="29"/>
      <c r="UBD33" s="29"/>
      <c r="UBE33" s="29"/>
      <c r="UBF33" s="29"/>
      <c r="UBG33" s="29"/>
      <c r="UBH33" s="29"/>
      <c r="UBI33" s="29"/>
      <c r="UBJ33" s="29"/>
      <c r="UBK33" s="29"/>
      <c r="UBL33" s="29"/>
      <c r="UBM33" s="29"/>
      <c r="UBN33" s="29"/>
      <c r="UBO33" s="29"/>
      <c r="UBP33" s="29"/>
      <c r="UBQ33" s="29"/>
      <c r="UBR33" s="29"/>
      <c r="UBS33" s="29"/>
      <c r="UBT33" s="29"/>
      <c r="UBU33" s="29"/>
      <c r="UBV33" s="29"/>
      <c r="UBW33" s="29"/>
      <c r="UBX33" s="29"/>
      <c r="UBY33" s="29"/>
      <c r="UBZ33" s="29"/>
      <c r="UCA33" s="29"/>
      <c r="UCB33" s="29"/>
      <c r="UCC33" s="29"/>
      <c r="UCD33" s="29"/>
      <c r="UCE33" s="29"/>
      <c r="UCF33" s="29"/>
      <c r="UCG33" s="29"/>
      <c r="UCH33" s="29"/>
      <c r="UCI33" s="29"/>
      <c r="UCJ33" s="29"/>
      <c r="UCK33" s="29"/>
      <c r="UCL33" s="29"/>
      <c r="UCM33" s="29"/>
      <c r="UCN33" s="29"/>
      <c r="UCO33" s="29"/>
      <c r="UCP33" s="29"/>
      <c r="UCQ33" s="29"/>
      <c r="UCR33" s="29"/>
      <c r="UCS33" s="29"/>
      <c r="UCT33" s="29"/>
      <c r="UCU33" s="29"/>
      <c r="UCV33" s="29"/>
      <c r="UCW33" s="29"/>
      <c r="UCX33" s="29"/>
      <c r="UCY33" s="29"/>
      <c r="UCZ33" s="29"/>
      <c r="UDA33" s="29"/>
      <c r="UDB33" s="29"/>
      <c r="UDC33" s="29"/>
      <c r="UDD33" s="29"/>
      <c r="UDE33" s="29"/>
      <c r="UDF33" s="29"/>
      <c r="UDG33" s="29"/>
      <c r="UDH33" s="29"/>
      <c r="UDI33" s="29"/>
      <c r="UDJ33" s="29"/>
      <c r="UDK33" s="29"/>
      <c r="UDL33" s="29"/>
      <c r="UDM33" s="29"/>
      <c r="UDN33" s="29"/>
      <c r="UDO33" s="29"/>
      <c r="UDP33" s="29"/>
      <c r="UDQ33" s="29"/>
      <c r="UDR33" s="29"/>
      <c r="UDS33" s="29"/>
      <c r="UDT33" s="29"/>
      <c r="UDU33" s="29"/>
      <c r="UDV33" s="29"/>
      <c r="UDW33" s="29"/>
      <c r="UDX33" s="29"/>
      <c r="UDY33" s="29"/>
      <c r="UDZ33" s="29"/>
      <c r="UEA33" s="29"/>
      <c r="UEB33" s="29"/>
      <c r="UEC33" s="29"/>
      <c r="UED33" s="29"/>
      <c r="UEE33" s="29"/>
      <c r="UEF33" s="29"/>
      <c r="UEG33" s="29"/>
      <c r="UEH33" s="29"/>
      <c r="UEI33" s="29"/>
      <c r="UEJ33" s="29"/>
      <c r="UEK33" s="29"/>
      <c r="UEL33" s="29"/>
      <c r="UEM33" s="29"/>
      <c r="UEN33" s="29"/>
      <c r="UEO33" s="29"/>
      <c r="UEP33" s="29"/>
      <c r="UEQ33" s="29"/>
      <c r="UER33" s="29"/>
      <c r="UES33" s="29"/>
      <c r="UET33" s="29"/>
      <c r="UEU33" s="29"/>
      <c r="UEV33" s="29"/>
      <c r="UEW33" s="29"/>
      <c r="UEX33" s="29"/>
      <c r="UEY33" s="29"/>
      <c r="UEZ33" s="29"/>
      <c r="UFA33" s="29"/>
      <c r="UFB33" s="29"/>
      <c r="UFC33" s="29"/>
      <c r="UFD33" s="29"/>
      <c r="UFE33" s="29"/>
      <c r="UFF33" s="29"/>
      <c r="UFG33" s="29"/>
      <c r="UFH33" s="29"/>
      <c r="UFI33" s="29"/>
      <c r="UFJ33" s="29"/>
      <c r="UFK33" s="29"/>
      <c r="UFL33" s="29"/>
      <c r="UFM33" s="29"/>
      <c r="UFN33" s="29"/>
      <c r="UFO33" s="29"/>
      <c r="UFP33" s="29"/>
      <c r="UFQ33" s="29"/>
      <c r="UFR33" s="29"/>
      <c r="UFS33" s="29"/>
      <c r="UFT33" s="29"/>
      <c r="UFU33" s="29"/>
      <c r="UFV33" s="29"/>
      <c r="UFW33" s="29"/>
      <c r="UFX33" s="29"/>
      <c r="UFY33" s="29"/>
      <c r="UFZ33" s="29"/>
      <c r="UGA33" s="29"/>
      <c r="UGB33" s="29"/>
      <c r="UGC33" s="29"/>
      <c r="UGD33" s="29"/>
      <c r="UGE33" s="29"/>
      <c r="UGF33" s="29"/>
      <c r="UGG33" s="29"/>
      <c r="UGH33" s="29"/>
      <c r="UGI33" s="29"/>
      <c r="UGJ33" s="29"/>
      <c r="UGK33" s="29"/>
      <c r="UGL33" s="29"/>
      <c r="UGM33" s="29"/>
      <c r="UGN33" s="29"/>
      <c r="UGO33" s="29"/>
      <c r="UGP33" s="29"/>
      <c r="UGQ33" s="29"/>
      <c r="UGR33" s="29"/>
      <c r="UGS33" s="29"/>
      <c r="UGT33" s="29"/>
      <c r="UGU33" s="29"/>
      <c r="UGV33" s="29"/>
      <c r="UGW33" s="29"/>
      <c r="UGX33" s="29"/>
      <c r="UGY33" s="29"/>
      <c r="UGZ33" s="29"/>
      <c r="UHA33" s="29"/>
      <c r="UHB33" s="29"/>
      <c r="UHC33" s="29"/>
      <c r="UHD33" s="29"/>
      <c r="UHE33" s="29"/>
      <c r="UHF33" s="29"/>
      <c r="UHG33" s="29"/>
      <c r="UHH33" s="29"/>
      <c r="UHI33" s="29"/>
      <c r="UHJ33" s="29"/>
      <c r="UHK33" s="29"/>
      <c r="UHL33" s="29"/>
      <c r="UHM33" s="29"/>
      <c r="UHN33" s="29"/>
      <c r="UHO33" s="29"/>
      <c r="UHP33" s="29"/>
      <c r="UHQ33" s="29"/>
      <c r="UHR33" s="29"/>
      <c r="UHS33" s="29"/>
      <c r="UHT33" s="29"/>
      <c r="UHU33" s="29"/>
      <c r="UHV33" s="29"/>
      <c r="UHW33" s="29"/>
      <c r="UHX33" s="29"/>
      <c r="UHY33" s="29"/>
      <c r="UHZ33" s="29"/>
      <c r="UIA33" s="29"/>
      <c r="UIB33" s="29"/>
      <c r="UIC33" s="29"/>
      <c r="UID33" s="29"/>
      <c r="UIE33" s="29"/>
      <c r="UIF33" s="29"/>
      <c r="UIG33" s="29"/>
      <c r="UIH33" s="29"/>
      <c r="UII33" s="29"/>
      <c r="UIJ33" s="29"/>
      <c r="UIK33" s="29"/>
      <c r="UIL33" s="29"/>
      <c r="UIM33" s="29"/>
      <c r="UIN33" s="29"/>
      <c r="UIO33" s="29"/>
      <c r="UIP33" s="29"/>
      <c r="UIQ33" s="29"/>
      <c r="UIR33" s="29"/>
      <c r="UIS33" s="29"/>
      <c r="UIT33" s="29"/>
      <c r="UIU33" s="29"/>
      <c r="UIV33" s="29"/>
      <c r="UIW33" s="29"/>
      <c r="UIX33" s="29"/>
      <c r="UIY33" s="29"/>
      <c r="UIZ33" s="29"/>
      <c r="UJA33" s="29"/>
      <c r="UJB33" s="29"/>
      <c r="UJC33" s="29"/>
      <c r="UJD33" s="29"/>
      <c r="UJE33" s="29"/>
      <c r="UJF33" s="29"/>
      <c r="UJG33" s="29"/>
      <c r="UJH33" s="29"/>
      <c r="UJI33" s="29"/>
      <c r="UJJ33" s="29"/>
      <c r="UJK33" s="29"/>
      <c r="UJL33" s="29"/>
      <c r="UJM33" s="29"/>
      <c r="UJN33" s="29"/>
      <c r="UJO33" s="29"/>
      <c r="UJP33" s="29"/>
      <c r="UJQ33" s="29"/>
      <c r="UJR33" s="29"/>
      <c r="UJS33" s="29"/>
      <c r="UJT33" s="29"/>
      <c r="UJU33" s="29"/>
      <c r="UJV33" s="29"/>
      <c r="UJW33" s="29"/>
      <c r="UJX33" s="29"/>
      <c r="UJY33" s="29"/>
      <c r="UJZ33" s="29"/>
      <c r="UKA33" s="29"/>
      <c r="UKB33" s="29"/>
      <c r="UKC33" s="29"/>
      <c r="UKD33" s="29"/>
      <c r="UKE33" s="29"/>
      <c r="UKF33" s="29"/>
      <c r="UKG33" s="29"/>
      <c r="UKH33" s="29"/>
      <c r="UKI33" s="29"/>
      <c r="UKJ33" s="29"/>
      <c r="UKK33" s="29"/>
      <c r="UKL33" s="29"/>
      <c r="UKM33" s="29"/>
      <c r="UKN33" s="29"/>
      <c r="UKO33" s="29"/>
      <c r="UKP33" s="29"/>
      <c r="UKQ33" s="29"/>
      <c r="UKR33" s="29"/>
      <c r="UKS33" s="29"/>
      <c r="UKT33" s="29"/>
      <c r="UKU33" s="29"/>
      <c r="UKV33" s="29"/>
      <c r="UKW33" s="29"/>
      <c r="UKX33" s="29"/>
      <c r="UKY33" s="29"/>
      <c r="UKZ33" s="29"/>
      <c r="ULA33" s="29"/>
      <c r="ULB33" s="29"/>
      <c r="ULC33" s="29"/>
      <c r="ULD33" s="29"/>
      <c r="ULE33" s="29"/>
      <c r="ULF33" s="29"/>
      <c r="ULG33" s="29"/>
      <c r="ULH33" s="29"/>
      <c r="ULI33" s="29"/>
      <c r="ULJ33" s="29"/>
      <c r="ULK33" s="29"/>
      <c r="ULL33" s="29"/>
      <c r="ULM33" s="29"/>
      <c r="ULN33" s="29"/>
      <c r="ULO33" s="29"/>
      <c r="ULP33" s="29"/>
      <c r="ULQ33" s="29"/>
      <c r="ULR33" s="29"/>
      <c r="ULS33" s="29"/>
      <c r="ULT33" s="29"/>
      <c r="ULU33" s="29"/>
      <c r="ULV33" s="29"/>
      <c r="ULW33" s="29"/>
      <c r="ULX33" s="29"/>
      <c r="ULY33" s="29"/>
      <c r="ULZ33" s="29"/>
      <c r="UMA33" s="29"/>
      <c r="UMB33" s="29"/>
      <c r="UMC33" s="29"/>
      <c r="UMD33" s="29"/>
      <c r="UME33" s="29"/>
      <c r="UMF33" s="29"/>
      <c r="UMG33" s="29"/>
      <c r="UMH33" s="29"/>
      <c r="UMI33" s="29"/>
      <c r="UMJ33" s="29"/>
      <c r="UMK33" s="29"/>
      <c r="UML33" s="29"/>
      <c r="UMM33" s="29"/>
      <c r="UMN33" s="29"/>
      <c r="UMO33" s="29"/>
      <c r="UMP33" s="29"/>
      <c r="UMQ33" s="29"/>
      <c r="UMR33" s="29"/>
      <c r="UMS33" s="29"/>
      <c r="UMT33" s="29"/>
      <c r="UMU33" s="29"/>
      <c r="UMV33" s="29"/>
      <c r="UMW33" s="29"/>
      <c r="UMX33" s="29"/>
      <c r="UMY33" s="29"/>
      <c r="UMZ33" s="29"/>
      <c r="UNA33" s="29"/>
      <c r="UNB33" s="29"/>
      <c r="UNC33" s="29"/>
      <c r="UND33" s="29"/>
      <c r="UNE33" s="29"/>
      <c r="UNF33" s="29"/>
      <c r="UNG33" s="29"/>
      <c r="UNH33" s="29"/>
      <c r="UNI33" s="29"/>
      <c r="UNJ33" s="29"/>
      <c r="UNK33" s="29"/>
      <c r="UNL33" s="29"/>
      <c r="UNM33" s="29"/>
      <c r="UNN33" s="29"/>
      <c r="UNO33" s="29"/>
      <c r="UNP33" s="29"/>
      <c r="UNQ33" s="29"/>
      <c r="UNR33" s="29"/>
      <c r="UNS33" s="29"/>
      <c r="UNT33" s="29"/>
      <c r="UNU33" s="29"/>
      <c r="UNV33" s="29"/>
      <c r="UNW33" s="29"/>
      <c r="UNX33" s="29"/>
      <c r="UNY33" s="29"/>
      <c r="UNZ33" s="29"/>
      <c r="UOA33" s="29"/>
      <c r="UOB33" s="29"/>
      <c r="UOC33" s="29"/>
      <c r="UOD33" s="29"/>
      <c r="UOE33" s="29"/>
      <c r="UOF33" s="29"/>
      <c r="UOG33" s="29"/>
      <c r="UOH33" s="29"/>
      <c r="UOI33" s="29"/>
      <c r="UOJ33" s="29"/>
      <c r="UOK33" s="29"/>
      <c r="UOL33" s="29"/>
      <c r="UOM33" s="29"/>
      <c r="UON33" s="29"/>
      <c r="UOO33" s="29"/>
      <c r="UOP33" s="29"/>
      <c r="UOQ33" s="29"/>
      <c r="UOR33" s="29"/>
      <c r="UOS33" s="29"/>
      <c r="UOT33" s="29"/>
      <c r="UOU33" s="29"/>
      <c r="UOV33" s="29"/>
      <c r="UOW33" s="29"/>
      <c r="UOX33" s="29"/>
      <c r="UOY33" s="29"/>
      <c r="UOZ33" s="29"/>
      <c r="UPA33" s="29"/>
      <c r="UPB33" s="29"/>
      <c r="UPC33" s="29"/>
      <c r="UPD33" s="29"/>
      <c r="UPE33" s="29"/>
      <c r="UPF33" s="29"/>
      <c r="UPG33" s="29"/>
      <c r="UPH33" s="29"/>
      <c r="UPI33" s="29"/>
      <c r="UPJ33" s="29"/>
      <c r="UPK33" s="29"/>
      <c r="UPL33" s="29"/>
      <c r="UPM33" s="29"/>
      <c r="UPN33" s="29"/>
      <c r="UPO33" s="29"/>
      <c r="UPP33" s="29"/>
      <c r="UPQ33" s="29"/>
      <c r="UPR33" s="29"/>
      <c r="UPS33" s="29"/>
      <c r="UPT33" s="29"/>
      <c r="UPU33" s="29"/>
      <c r="UPV33" s="29"/>
      <c r="UPW33" s="29"/>
      <c r="UPX33" s="29"/>
      <c r="UPY33" s="29"/>
      <c r="UPZ33" s="29"/>
      <c r="UQA33" s="29"/>
      <c r="UQB33" s="29"/>
      <c r="UQC33" s="29"/>
      <c r="UQD33" s="29"/>
      <c r="UQE33" s="29"/>
      <c r="UQF33" s="29"/>
      <c r="UQG33" s="29"/>
      <c r="UQH33" s="29"/>
      <c r="UQI33" s="29"/>
      <c r="UQJ33" s="29"/>
      <c r="UQK33" s="29"/>
      <c r="UQL33" s="29"/>
      <c r="UQM33" s="29"/>
      <c r="UQN33" s="29"/>
      <c r="UQO33" s="29"/>
      <c r="UQP33" s="29"/>
      <c r="UQQ33" s="29"/>
      <c r="UQR33" s="29"/>
      <c r="UQS33" s="29"/>
      <c r="UQT33" s="29"/>
      <c r="UQU33" s="29"/>
      <c r="UQV33" s="29"/>
      <c r="UQW33" s="29"/>
      <c r="UQX33" s="29"/>
      <c r="UQY33" s="29"/>
      <c r="UQZ33" s="29"/>
      <c r="URA33" s="29"/>
      <c r="URB33" s="29"/>
      <c r="URC33" s="29"/>
      <c r="URD33" s="29"/>
      <c r="URE33" s="29"/>
      <c r="URF33" s="29"/>
      <c r="URG33" s="29"/>
      <c r="URH33" s="29"/>
      <c r="URI33" s="29"/>
      <c r="URJ33" s="29"/>
      <c r="URK33" s="29"/>
      <c r="URL33" s="29"/>
      <c r="URM33" s="29"/>
      <c r="URN33" s="29"/>
      <c r="URO33" s="29"/>
      <c r="URP33" s="29"/>
      <c r="URQ33" s="29"/>
      <c r="URR33" s="29"/>
      <c r="URS33" s="29"/>
      <c r="URT33" s="29"/>
      <c r="URU33" s="29"/>
      <c r="URV33" s="29"/>
      <c r="URW33" s="29"/>
      <c r="URX33" s="29"/>
      <c r="URY33" s="29"/>
      <c r="URZ33" s="29"/>
      <c r="USA33" s="29"/>
      <c r="USB33" s="29"/>
      <c r="USC33" s="29"/>
      <c r="USD33" s="29"/>
      <c r="USE33" s="29"/>
      <c r="USF33" s="29"/>
      <c r="USG33" s="29"/>
      <c r="USH33" s="29"/>
      <c r="USI33" s="29"/>
      <c r="USJ33" s="29"/>
      <c r="USK33" s="29"/>
      <c r="USL33" s="29"/>
      <c r="USM33" s="29"/>
      <c r="USN33" s="29"/>
      <c r="USO33" s="29"/>
      <c r="USP33" s="29"/>
      <c r="USQ33" s="29"/>
      <c r="USR33" s="29"/>
      <c r="USS33" s="29"/>
      <c r="UST33" s="29"/>
      <c r="USU33" s="29"/>
      <c r="USV33" s="29"/>
      <c r="USW33" s="29"/>
      <c r="USX33" s="29"/>
      <c r="USY33" s="29"/>
      <c r="USZ33" s="29"/>
      <c r="UTA33" s="29"/>
      <c r="UTB33" s="29"/>
      <c r="UTC33" s="29"/>
      <c r="UTD33" s="29"/>
      <c r="UTE33" s="29"/>
      <c r="UTF33" s="29"/>
      <c r="UTG33" s="29"/>
      <c r="UTH33" s="29"/>
      <c r="UTI33" s="29"/>
      <c r="UTJ33" s="29"/>
      <c r="UTK33" s="29"/>
      <c r="UTL33" s="29"/>
      <c r="UTM33" s="29"/>
      <c r="UTN33" s="29"/>
      <c r="UTO33" s="29"/>
      <c r="UTP33" s="29"/>
      <c r="UTQ33" s="29"/>
      <c r="UTR33" s="29"/>
      <c r="UTS33" s="29"/>
      <c r="UTT33" s="29"/>
      <c r="UTU33" s="29"/>
      <c r="UTV33" s="29"/>
      <c r="UTW33" s="29"/>
      <c r="UTX33" s="29"/>
      <c r="UTY33" s="29"/>
      <c r="UTZ33" s="29"/>
      <c r="UUA33" s="29"/>
      <c r="UUB33" s="29"/>
      <c r="UUC33" s="29"/>
      <c r="UUD33" s="29"/>
      <c r="UUE33" s="29"/>
      <c r="UUF33" s="29"/>
      <c r="UUG33" s="29"/>
      <c r="UUH33" s="29"/>
      <c r="UUI33" s="29"/>
      <c r="UUJ33" s="29"/>
      <c r="UUK33" s="29"/>
      <c r="UUL33" s="29"/>
      <c r="UUM33" s="29"/>
      <c r="UUN33" s="29"/>
      <c r="UUO33" s="29"/>
      <c r="UUP33" s="29"/>
      <c r="UUQ33" s="29"/>
      <c r="UUR33" s="29"/>
      <c r="UUS33" s="29"/>
      <c r="UUT33" s="29"/>
      <c r="UUU33" s="29"/>
      <c r="UUV33" s="29"/>
      <c r="UUW33" s="29"/>
      <c r="UUX33" s="29"/>
      <c r="UUY33" s="29"/>
      <c r="UUZ33" s="29"/>
      <c r="UVA33" s="29"/>
      <c r="UVB33" s="29"/>
      <c r="UVC33" s="29"/>
      <c r="UVD33" s="29"/>
      <c r="UVE33" s="29"/>
      <c r="UVF33" s="29"/>
      <c r="UVG33" s="29"/>
      <c r="UVH33" s="29"/>
      <c r="UVI33" s="29"/>
      <c r="UVJ33" s="29"/>
      <c r="UVK33" s="29"/>
      <c r="UVL33" s="29"/>
      <c r="UVM33" s="29"/>
      <c r="UVN33" s="29"/>
      <c r="UVO33" s="29"/>
      <c r="UVP33" s="29"/>
      <c r="UVQ33" s="29"/>
      <c r="UVR33" s="29"/>
      <c r="UVS33" s="29"/>
      <c r="UVT33" s="29"/>
      <c r="UVU33" s="29"/>
      <c r="UVV33" s="29"/>
      <c r="UVW33" s="29"/>
      <c r="UVX33" s="29"/>
      <c r="UVY33" s="29"/>
      <c r="UVZ33" s="29"/>
      <c r="UWA33" s="29"/>
      <c r="UWB33" s="29"/>
      <c r="UWC33" s="29"/>
      <c r="UWD33" s="29"/>
      <c r="UWE33" s="29"/>
      <c r="UWF33" s="29"/>
      <c r="UWG33" s="29"/>
      <c r="UWH33" s="29"/>
      <c r="UWI33" s="29"/>
      <c r="UWJ33" s="29"/>
      <c r="UWK33" s="29"/>
      <c r="UWL33" s="29"/>
      <c r="UWM33" s="29"/>
      <c r="UWN33" s="29"/>
      <c r="UWO33" s="29"/>
      <c r="UWP33" s="29"/>
      <c r="UWQ33" s="29"/>
      <c r="UWR33" s="29"/>
      <c r="UWS33" s="29"/>
      <c r="UWT33" s="29"/>
      <c r="UWU33" s="29"/>
      <c r="UWV33" s="29"/>
      <c r="UWW33" s="29"/>
      <c r="UWX33" s="29"/>
      <c r="UWY33" s="29"/>
      <c r="UWZ33" s="29"/>
      <c r="UXA33" s="29"/>
      <c r="UXB33" s="29"/>
      <c r="UXC33" s="29"/>
      <c r="UXD33" s="29"/>
      <c r="UXE33" s="29"/>
      <c r="UXF33" s="29"/>
      <c r="UXG33" s="29"/>
      <c r="UXH33" s="29"/>
      <c r="UXI33" s="29"/>
      <c r="UXJ33" s="29"/>
      <c r="UXK33" s="29"/>
      <c r="UXL33" s="29"/>
      <c r="UXM33" s="29"/>
      <c r="UXN33" s="29"/>
      <c r="UXO33" s="29"/>
      <c r="UXP33" s="29"/>
      <c r="UXQ33" s="29"/>
      <c r="UXR33" s="29"/>
      <c r="UXS33" s="29"/>
      <c r="UXT33" s="29"/>
      <c r="UXU33" s="29"/>
      <c r="UXV33" s="29"/>
      <c r="UXW33" s="29"/>
      <c r="UXX33" s="29"/>
      <c r="UXY33" s="29"/>
      <c r="UXZ33" s="29"/>
      <c r="UYA33" s="29"/>
      <c r="UYB33" s="29"/>
      <c r="UYC33" s="29"/>
      <c r="UYD33" s="29"/>
      <c r="UYE33" s="29"/>
      <c r="UYF33" s="29"/>
      <c r="UYG33" s="29"/>
      <c r="UYH33" s="29"/>
      <c r="UYI33" s="29"/>
      <c r="UYJ33" s="29"/>
      <c r="UYK33" s="29"/>
      <c r="UYL33" s="29"/>
      <c r="UYM33" s="29"/>
      <c r="UYN33" s="29"/>
      <c r="UYO33" s="29"/>
      <c r="UYP33" s="29"/>
      <c r="UYQ33" s="29"/>
      <c r="UYR33" s="29"/>
      <c r="UYS33" s="29"/>
      <c r="UYT33" s="29"/>
      <c r="UYU33" s="29"/>
      <c r="UYV33" s="29"/>
      <c r="UYW33" s="29"/>
      <c r="UYX33" s="29"/>
      <c r="UYY33" s="29"/>
      <c r="UYZ33" s="29"/>
      <c r="UZA33" s="29"/>
      <c r="UZB33" s="29"/>
      <c r="UZC33" s="29"/>
      <c r="UZD33" s="29"/>
      <c r="UZE33" s="29"/>
      <c r="UZF33" s="29"/>
      <c r="UZG33" s="29"/>
      <c r="UZH33" s="29"/>
      <c r="UZI33" s="29"/>
      <c r="UZJ33" s="29"/>
      <c r="UZK33" s="29"/>
      <c r="UZL33" s="29"/>
      <c r="UZM33" s="29"/>
      <c r="UZN33" s="29"/>
      <c r="UZO33" s="29"/>
      <c r="UZP33" s="29"/>
      <c r="UZQ33" s="29"/>
      <c r="UZR33" s="29"/>
      <c r="UZS33" s="29"/>
      <c r="UZT33" s="29"/>
      <c r="UZU33" s="29"/>
      <c r="UZV33" s="29"/>
      <c r="UZW33" s="29"/>
      <c r="UZX33" s="29"/>
      <c r="UZY33" s="29"/>
      <c r="UZZ33" s="29"/>
      <c r="VAA33" s="29"/>
      <c r="VAB33" s="29"/>
      <c r="VAC33" s="29"/>
      <c r="VAD33" s="29"/>
      <c r="VAE33" s="29"/>
      <c r="VAF33" s="29"/>
      <c r="VAG33" s="29"/>
      <c r="VAH33" s="29"/>
      <c r="VAI33" s="29"/>
      <c r="VAJ33" s="29"/>
      <c r="VAK33" s="29"/>
      <c r="VAL33" s="29"/>
      <c r="VAM33" s="29"/>
      <c r="VAN33" s="29"/>
      <c r="VAO33" s="29"/>
      <c r="VAP33" s="29"/>
      <c r="VAQ33" s="29"/>
      <c r="VAR33" s="29"/>
      <c r="VAS33" s="29"/>
      <c r="VAT33" s="29"/>
      <c r="VAU33" s="29"/>
      <c r="VAV33" s="29"/>
      <c r="VAW33" s="29"/>
      <c r="VAX33" s="29"/>
      <c r="VAY33" s="29"/>
      <c r="VAZ33" s="29"/>
      <c r="VBA33" s="29"/>
      <c r="VBB33" s="29"/>
      <c r="VBC33" s="29"/>
      <c r="VBD33" s="29"/>
      <c r="VBE33" s="29"/>
      <c r="VBF33" s="29"/>
      <c r="VBG33" s="29"/>
      <c r="VBH33" s="29"/>
      <c r="VBI33" s="29"/>
      <c r="VBJ33" s="29"/>
      <c r="VBK33" s="29"/>
      <c r="VBL33" s="29"/>
      <c r="VBM33" s="29"/>
      <c r="VBN33" s="29"/>
      <c r="VBO33" s="29"/>
      <c r="VBP33" s="29"/>
      <c r="VBQ33" s="29"/>
      <c r="VBR33" s="29"/>
      <c r="VBS33" s="29"/>
      <c r="VBT33" s="29"/>
      <c r="VBU33" s="29"/>
      <c r="VBV33" s="29"/>
      <c r="VBW33" s="29"/>
      <c r="VBX33" s="29"/>
      <c r="VBY33" s="29"/>
      <c r="VBZ33" s="29"/>
      <c r="VCA33" s="29"/>
      <c r="VCB33" s="29"/>
      <c r="VCC33" s="29"/>
      <c r="VCD33" s="29"/>
      <c r="VCE33" s="29"/>
      <c r="VCF33" s="29"/>
      <c r="VCG33" s="29"/>
      <c r="VCH33" s="29"/>
      <c r="VCI33" s="29"/>
      <c r="VCJ33" s="29"/>
      <c r="VCK33" s="29"/>
      <c r="VCL33" s="29"/>
      <c r="VCM33" s="29"/>
      <c r="VCN33" s="29"/>
      <c r="VCO33" s="29"/>
      <c r="VCP33" s="29"/>
      <c r="VCQ33" s="29"/>
      <c r="VCR33" s="29"/>
      <c r="VCS33" s="29"/>
      <c r="VCT33" s="29"/>
      <c r="VCU33" s="29"/>
      <c r="VCV33" s="29"/>
      <c r="VCW33" s="29"/>
      <c r="VCX33" s="29"/>
      <c r="VCY33" s="29"/>
      <c r="VCZ33" s="29"/>
      <c r="VDA33" s="29"/>
      <c r="VDB33" s="29"/>
      <c r="VDC33" s="29"/>
      <c r="VDD33" s="29"/>
      <c r="VDE33" s="29"/>
      <c r="VDF33" s="29"/>
      <c r="VDG33" s="29"/>
      <c r="VDH33" s="29"/>
      <c r="VDI33" s="29"/>
      <c r="VDJ33" s="29"/>
      <c r="VDK33" s="29"/>
      <c r="VDL33" s="29"/>
      <c r="VDM33" s="29"/>
      <c r="VDN33" s="29"/>
      <c r="VDO33" s="29"/>
      <c r="VDP33" s="29"/>
      <c r="VDQ33" s="29"/>
      <c r="VDR33" s="29"/>
      <c r="VDS33" s="29"/>
      <c r="VDT33" s="29"/>
      <c r="VDU33" s="29"/>
      <c r="VDV33" s="29"/>
      <c r="VDW33" s="29"/>
      <c r="VDX33" s="29"/>
      <c r="VDY33" s="29"/>
      <c r="VDZ33" s="29"/>
      <c r="VEA33" s="29"/>
      <c r="VEB33" s="29"/>
      <c r="VEC33" s="29"/>
      <c r="VED33" s="29"/>
      <c r="VEE33" s="29"/>
      <c r="VEF33" s="29"/>
      <c r="VEG33" s="29"/>
      <c r="VEH33" s="29"/>
      <c r="VEI33" s="29"/>
      <c r="VEJ33" s="29"/>
      <c r="VEK33" s="29"/>
      <c r="VEL33" s="29"/>
      <c r="VEM33" s="29"/>
      <c r="VEN33" s="29"/>
      <c r="VEO33" s="29"/>
      <c r="VEP33" s="29"/>
      <c r="VEQ33" s="29"/>
      <c r="VER33" s="29"/>
      <c r="VES33" s="29"/>
      <c r="VET33" s="29"/>
      <c r="VEU33" s="29"/>
      <c r="VEV33" s="29"/>
      <c r="VEW33" s="29"/>
      <c r="VEX33" s="29"/>
      <c r="VEY33" s="29"/>
      <c r="VEZ33" s="29"/>
      <c r="VFA33" s="29"/>
      <c r="VFB33" s="29"/>
      <c r="VFC33" s="29"/>
      <c r="VFD33" s="29"/>
      <c r="VFE33" s="29"/>
      <c r="VFF33" s="29"/>
      <c r="VFG33" s="29"/>
      <c r="VFH33" s="29"/>
      <c r="VFI33" s="29"/>
      <c r="VFJ33" s="29"/>
      <c r="VFK33" s="29"/>
      <c r="VFL33" s="29"/>
      <c r="VFM33" s="29"/>
      <c r="VFN33" s="29"/>
      <c r="VFO33" s="29"/>
      <c r="VFP33" s="29"/>
      <c r="VFQ33" s="29"/>
      <c r="VFR33" s="29"/>
      <c r="VFS33" s="29"/>
      <c r="VFT33" s="29"/>
      <c r="VFU33" s="29"/>
      <c r="VFV33" s="29"/>
      <c r="VFW33" s="29"/>
      <c r="VFX33" s="29"/>
      <c r="VFY33" s="29"/>
      <c r="VFZ33" s="29"/>
      <c r="VGA33" s="29"/>
      <c r="VGB33" s="29"/>
      <c r="VGC33" s="29"/>
      <c r="VGD33" s="29"/>
      <c r="VGE33" s="29"/>
      <c r="VGF33" s="29"/>
      <c r="VGG33" s="29"/>
      <c r="VGH33" s="29"/>
      <c r="VGI33" s="29"/>
      <c r="VGJ33" s="29"/>
      <c r="VGK33" s="29"/>
      <c r="VGL33" s="29"/>
      <c r="VGM33" s="29"/>
      <c r="VGN33" s="29"/>
      <c r="VGO33" s="29"/>
      <c r="VGP33" s="29"/>
      <c r="VGQ33" s="29"/>
      <c r="VGR33" s="29"/>
      <c r="VGS33" s="29"/>
      <c r="VGT33" s="29"/>
      <c r="VGU33" s="29"/>
      <c r="VGV33" s="29"/>
      <c r="VGW33" s="29"/>
      <c r="VGX33" s="29"/>
      <c r="VGY33" s="29"/>
      <c r="VGZ33" s="29"/>
      <c r="VHA33" s="29"/>
      <c r="VHB33" s="29"/>
      <c r="VHC33" s="29"/>
      <c r="VHD33" s="29"/>
      <c r="VHE33" s="29"/>
      <c r="VHF33" s="29"/>
      <c r="VHG33" s="29"/>
      <c r="VHH33" s="29"/>
      <c r="VHI33" s="29"/>
      <c r="VHJ33" s="29"/>
      <c r="VHK33" s="29"/>
      <c r="VHL33" s="29"/>
      <c r="VHM33" s="29"/>
      <c r="VHN33" s="29"/>
      <c r="VHO33" s="29"/>
      <c r="VHP33" s="29"/>
      <c r="VHQ33" s="29"/>
      <c r="VHR33" s="29"/>
      <c r="VHS33" s="29"/>
      <c r="VHT33" s="29"/>
      <c r="VHU33" s="29"/>
      <c r="VHV33" s="29"/>
      <c r="VHW33" s="29"/>
      <c r="VHX33" s="29"/>
      <c r="VHY33" s="29"/>
      <c r="VHZ33" s="29"/>
      <c r="VIA33" s="29"/>
      <c r="VIB33" s="29"/>
      <c r="VIC33" s="29"/>
      <c r="VID33" s="29"/>
      <c r="VIE33" s="29"/>
      <c r="VIF33" s="29"/>
      <c r="VIG33" s="29"/>
      <c r="VIH33" s="29"/>
      <c r="VII33" s="29"/>
      <c r="VIJ33" s="29"/>
      <c r="VIK33" s="29"/>
      <c r="VIL33" s="29"/>
      <c r="VIM33" s="29"/>
      <c r="VIN33" s="29"/>
      <c r="VIO33" s="29"/>
      <c r="VIP33" s="29"/>
      <c r="VIQ33" s="29"/>
      <c r="VIR33" s="29"/>
      <c r="VIS33" s="29"/>
      <c r="VIT33" s="29"/>
      <c r="VIU33" s="29"/>
      <c r="VIV33" s="29"/>
      <c r="VIW33" s="29"/>
      <c r="VIX33" s="29"/>
      <c r="VIY33" s="29"/>
      <c r="VIZ33" s="29"/>
      <c r="VJA33" s="29"/>
      <c r="VJB33" s="29"/>
      <c r="VJC33" s="29"/>
      <c r="VJD33" s="29"/>
      <c r="VJE33" s="29"/>
      <c r="VJF33" s="29"/>
      <c r="VJG33" s="29"/>
      <c r="VJH33" s="29"/>
      <c r="VJI33" s="29"/>
      <c r="VJJ33" s="29"/>
      <c r="VJK33" s="29"/>
      <c r="VJL33" s="29"/>
      <c r="VJM33" s="29"/>
      <c r="VJN33" s="29"/>
      <c r="VJO33" s="29"/>
      <c r="VJP33" s="29"/>
      <c r="VJQ33" s="29"/>
      <c r="VJR33" s="29"/>
      <c r="VJS33" s="29"/>
      <c r="VJT33" s="29"/>
      <c r="VJU33" s="29"/>
      <c r="VJV33" s="29"/>
      <c r="VJW33" s="29"/>
      <c r="VJX33" s="29"/>
      <c r="VJY33" s="29"/>
      <c r="VJZ33" s="29"/>
      <c r="VKA33" s="29"/>
      <c r="VKB33" s="29"/>
      <c r="VKC33" s="29"/>
      <c r="VKD33" s="29"/>
      <c r="VKE33" s="29"/>
      <c r="VKF33" s="29"/>
      <c r="VKG33" s="29"/>
      <c r="VKH33" s="29"/>
      <c r="VKI33" s="29"/>
      <c r="VKJ33" s="29"/>
      <c r="VKK33" s="29"/>
      <c r="VKL33" s="29"/>
      <c r="VKM33" s="29"/>
      <c r="VKN33" s="29"/>
      <c r="VKO33" s="29"/>
      <c r="VKP33" s="29"/>
      <c r="VKQ33" s="29"/>
      <c r="VKR33" s="29"/>
      <c r="VKS33" s="29"/>
      <c r="VKT33" s="29"/>
      <c r="VKU33" s="29"/>
      <c r="VKV33" s="29"/>
      <c r="VKW33" s="29"/>
      <c r="VKX33" s="29"/>
      <c r="VKY33" s="29"/>
      <c r="VKZ33" s="29"/>
      <c r="VLA33" s="29"/>
      <c r="VLB33" s="29"/>
      <c r="VLC33" s="29"/>
      <c r="VLD33" s="29"/>
      <c r="VLE33" s="29"/>
      <c r="VLF33" s="29"/>
      <c r="VLG33" s="29"/>
      <c r="VLH33" s="29"/>
      <c r="VLI33" s="29"/>
      <c r="VLJ33" s="29"/>
      <c r="VLK33" s="29"/>
      <c r="VLL33" s="29"/>
      <c r="VLM33" s="29"/>
      <c r="VLN33" s="29"/>
      <c r="VLO33" s="29"/>
      <c r="VLP33" s="29"/>
      <c r="VLQ33" s="29"/>
      <c r="VLR33" s="29"/>
      <c r="VLS33" s="29"/>
      <c r="VLT33" s="29"/>
      <c r="VLU33" s="29"/>
      <c r="VLV33" s="29"/>
      <c r="VLW33" s="29"/>
      <c r="VLX33" s="29"/>
      <c r="VLY33" s="29"/>
      <c r="VLZ33" s="29"/>
      <c r="VMA33" s="29"/>
      <c r="VMB33" s="29"/>
      <c r="VMC33" s="29"/>
      <c r="VMD33" s="29"/>
      <c r="VME33" s="29"/>
      <c r="VMF33" s="29"/>
      <c r="VMG33" s="29"/>
      <c r="VMH33" s="29"/>
      <c r="VMI33" s="29"/>
      <c r="VMJ33" s="29"/>
      <c r="VMK33" s="29"/>
      <c r="VML33" s="29"/>
      <c r="VMM33" s="29"/>
      <c r="VMN33" s="29"/>
      <c r="VMO33" s="29"/>
      <c r="VMP33" s="29"/>
      <c r="VMQ33" s="29"/>
      <c r="VMR33" s="29"/>
      <c r="VMS33" s="29"/>
      <c r="VMT33" s="29"/>
      <c r="VMU33" s="29"/>
      <c r="VMV33" s="29"/>
      <c r="VMW33" s="29"/>
      <c r="VMX33" s="29"/>
      <c r="VMY33" s="29"/>
      <c r="VMZ33" s="29"/>
      <c r="VNA33" s="29"/>
      <c r="VNB33" s="29"/>
      <c r="VNC33" s="29"/>
      <c r="VND33" s="29"/>
      <c r="VNE33" s="29"/>
      <c r="VNF33" s="29"/>
      <c r="VNG33" s="29"/>
      <c r="VNH33" s="29"/>
      <c r="VNI33" s="29"/>
      <c r="VNJ33" s="29"/>
      <c r="VNK33" s="29"/>
      <c r="VNL33" s="29"/>
      <c r="VNM33" s="29"/>
      <c r="VNN33" s="29"/>
      <c r="VNO33" s="29"/>
      <c r="VNP33" s="29"/>
      <c r="VNQ33" s="29"/>
      <c r="VNR33" s="29"/>
      <c r="VNS33" s="29"/>
      <c r="VNT33" s="29"/>
      <c r="VNU33" s="29"/>
      <c r="VNV33" s="29"/>
      <c r="VNW33" s="29"/>
      <c r="VNX33" s="29"/>
      <c r="VNY33" s="29"/>
      <c r="VNZ33" s="29"/>
      <c r="VOA33" s="29"/>
      <c r="VOB33" s="29"/>
      <c r="VOC33" s="29"/>
      <c r="VOD33" s="29"/>
      <c r="VOE33" s="29"/>
      <c r="VOF33" s="29"/>
      <c r="VOG33" s="29"/>
      <c r="VOH33" s="29"/>
      <c r="VOI33" s="29"/>
      <c r="VOJ33" s="29"/>
      <c r="VOK33" s="29"/>
      <c r="VOL33" s="29"/>
      <c r="VOM33" s="29"/>
      <c r="VON33" s="29"/>
      <c r="VOO33" s="29"/>
      <c r="VOP33" s="29"/>
      <c r="VOQ33" s="29"/>
      <c r="VOR33" s="29"/>
      <c r="VOS33" s="29"/>
      <c r="VOT33" s="29"/>
      <c r="VOU33" s="29"/>
      <c r="VOV33" s="29"/>
      <c r="VOW33" s="29"/>
      <c r="VOX33" s="29"/>
      <c r="VOY33" s="29"/>
      <c r="VOZ33" s="29"/>
      <c r="VPA33" s="29"/>
      <c r="VPB33" s="29"/>
      <c r="VPC33" s="29"/>
      <c r="VPD33" s="29"/>
      <c r="VPE33" s="29"/>
      <c r="VPF33" s="29"/>
      <c r="VPG33" s="29"/>
      <c r="VPH33" s="29"/>
      <c r="VPI33" s="29"/>
      <c r="VPJ33" s="29"/>
      <c r="VPK33" s="29"/>
      <c r="VPL33" s="29"/>
      <c r="VPM33" s="29"/>
      <c r="VPN33" s="29"/>
      <c r="VPO33" s="29"/>
      <c r="VPP33" s="29"/>
      <c r="VPQ33" s="29"/>
      <c r="VPR33" s="29"/>
      <c r="VPS33" s="29"/>
      <c r="VPT33" s="29"/>
      <c r="VPU33" s="29"/>
      <c r="VPV33" s="29"/>
      <c r="VPW33" s="29"/>
      <c r="VPX33" s="29"/>
      <c r="VPY33" s="29"/>
      <c r="VPZ33" s="29"/>
      <c r="VQA33" s="29"/>
      <c r="VQB33" s="29"/>
      <c r="VQC33" s="29"/>
      <c r="VQD33" s="29"/>
      <c r="VQE33" s="29"/>
      <c r="VQF33" s="29"/>
      <c r="VQG33" s="29"/>
      <c r="VQH33" s="29"/>
      <c r="VQI33" s="29"/>
      <c r="VQJ33" s="29"/>
      <c r="VQK33" s="29"/>
      <c r="VQL33" s="29"/>
      <c r="VQM33" s="29"/>
      <c r="VQN33" s="29"/>
      <c r="VQO33" s="29"/>
      <c r="VQP33" s="29"/>
      <c r="VQQ33" s="29"/>
      <c r="VQR33" s="29"/>
      <c r="VQS33" s="29"/>
      <c r="VQT33" s="29"/>
      <c r="VQU33" s="29"/>
      <c r="VQV33" s="29"/>
      <c r="VQW33" s="29"/>
      <c r="VQX33" s="29"/>
      <c r="VQY33" s="29"/>
      <c r="VQZ33" s="29"/>
      <c r="VRA33" s="29"/>
      <c r="VRB33" s="29"/>
      <c r="VRC33" s="29"/>
      <c r="VRD33" s="29"/>
      <c r="VRE33" s="29"/>
      <c r="VRF33" s="29"/>
      <c r="VRG33" s="29"/>
      <c r="VRH33" s="29"/>
      <c r="VRI33" s="29"/>
      <c r="VRJ33" s="29"/>
      <c r="VRK33" s="29"/>
      <c r="VRL33" s="29"/>
      <c r="VRM33" s="29"/>
      <c r="VRN33" s="29"/>
      <c r="VRO33" s="29"/>
      <c r="VRP33" s="29"/>
      <c r="VRQ33" s="29"/>
      <c r="VRR33" s="29"/>
      <c r="VRS33" s="29"/>
      <c r="VRT33" s="29"/>
      <c r="VRU33" s="29"/>
      <c r="VRV33" s="29"/>
      <c r="VRW33" s="29"/>
      <c r="VRX33" s="29"/>
      <c r="VRY33" s="29"/>
      <c r="VRZ33" s="29"/>
      <c r="VSA33" s="29"/>
      <c r="VSB33" s="29"/>
      <c r="VSC33" s="29"/>
      <c r="VSD33" s="29"/>
      <c r="VSE33" s="29"/>
      <c r="VSF33" s="29"/>
      <c r="VSG33" s="29"/>
      <c r="VSH33" s="29"/>
      <c r="VSI33" s="29"/>
      <c r="VSJ33" s="29"/>
      <c r="VSK33" s="29"/>
      <c r="VSL33" s="29"/>
      <c r="VSM33" s="29"/>
      <c r="VSN33" s="29"/>
      <c r="VSO33" s="29"/>
      <c r="VSP33" s="29"/>
      <c r="VSQ33" s="29"/>
      <c r="VSR33" s="29"/>
      <c r="VSS33" s="29"/>
      <c r="VST33" s="29"/>
      <c r="VSU33" s="29"/>
      <c r="VSV33" s="29"/>
      <c r="VSW33" s="29"/>
      <c r="VSX33" s="29"/>
      <c r="VSY33" s="29"/>
      <c r="VSZ33" s="29"/>
      <c r="VTA33" s="29"/>
      <c r="VTB33" s="29"/>
      <c r="VTC33" s="29"/>
      <c r="VTD33" s="29"/>
      <c r="VTE33" s="29"/>
      <c r="VTF33" s="29"/>
      <c r="VTG33" s="29"/>
      <c r="VTH33" s="29"/>
      <c r="VTI33" s="29"/>
      <c r="VTJ33" s="29"/>
      <c r="VTK33" s="29"/>
      <c r="VTL33" s="29"/>
      <c r="VTM33" s="29"/>
      <c r="VTN33" s="29"/>
      <c r="VTO33" s="29"/>
      <c r="VTP33" s="29"/>
      <c r="VTQ33" s="29"/>
      <c r="VTR33" s="29"/>
      <c r="VTS33" s="29"/>
      <c r="VTT33" s="29"/>
      <c r="VTU33" s="29"/>
      <c r="VTV33" s="29"/>
      <c r="VTW33" s="29"/>
      <c r="VTX33" s="29"/>
      <c r="VTY33" s="29"/>
      <c r="VTZ33" s="29"/>
      <c r="VUA33" s="29"/>
      <c r="VUB33" s="29"/>
      <c r="VUC33" s="29"/>
      <c r="VUD33" s="29"/>
      <c r="VUE33" s="29"/>
      <c r="VUF33" s="29"/>
      <c r="VUG33" s="29"/>
      <c r="VUH33" s="29"/>
      <c r="VUI33" s="29"/>
      <c r="VUJ33" s="29"/>
      <c r="VUK33" s="29"/>
      <c r="VUL33" s="29"/>
      <c r="VUM33" s="29"/>
      <c r="VUN33" s="29"/>
      <c r="VUO33" s="29"/>
      <c r="VUP33" s="29"/>
      <c r="VUQ33" s="29"/>
      <c r="VUR33" s="29"/>
      <c r="VUS33" s="29"/>
      <c r="VUT33" s="29"/>
      <c r="VUU33" s="29"/>
      <c r="VUV33" s="29"/>
      <c r="VUW33" s="29"/>
      <c r="VUX33" s="29"/>
      <c r="VUY33" s="29"/>
      <c r="VUZ33" s="29"/>
      <c r="VVA33" s="29"/>
      <c r="VVB33" s="29"/>
      <c r="VVC33" s="29"/>
      <c r="VVD33" s="29"/>
      <c r="VVE33" s="29"/>
      <c r="VVF33" s="29"/>
      <c r="VVG33" s="29"/>
      <c r="VVH33" s="29"/>
      <c r="VVI33" s="29"/>
      <c r="VVJ33" s="29"/>
      <c r="VVK33" s="29"/>
      <c r="VVL33" s="29"/>
      <c r="VVM33" s="29"/>
      <c r="VVN33" s="29"/>
      <c r="VVO33" s="29"/>
      <c r="VVP33" s="29"/>
      <c r="VVQ33" s="29"/>
      <c r="VVR33" s="29"/>
      <c r="VVS33" s="29"/>
      <c r="VVT33" s="29"/>
      <c r="VVU33" s="29"/>
      <c r="VVV33" s="29"/>
      <c r="VVW33" s="29"/>
      <c r="VVX33" s="29"/>
      <c r="VVY33" s="29"/>
      <c r="VVZ33" s="29"/>
      <c r="VWA33" s="29"/>
      <c r="VWB33" s="29"/>
      <c r="VWC33" s="29"/>
      <c r="VWD33" s="29"/>
      <c r="VWE33" s="29"/>
      <c r="VWF33" s="29"/>
      <c r="VWG33" s="29"/>
      <c r="VWH33" s="29"/>
      <c r="VWI33" s="29"/>
      <c r="VWJ33" s="29"/>
      <c r="VWK33" s="29"/>
      <c r="VWL33" s="29"/>
      <c r="VWM33" s="29"/>
      <c r="VWN33" s="29"/>
      <c r="VWO33" s="29"/>
      <c r="VWP33" s="29"/>
      <c r="VWQ33" s="29"/>
      <c r="VWR33" s="29"/>
      <c r="VWS33" s="29"/>
      <c r="VWT33" s="29"/>
      <c r="VWU33" s="29"/>
      <c r="VWV33" s="29"/>
      <c r="VWW33" s="29"/>
      <c r="VWX33" s="29"/>
      <c r="VWY33" s="29"/>
      <c r="VWZ33" s="29"/>
      <c r="VXA33" s="29"/>
      <c r="VXB33" s="29"/>
      <c r="VXC33" s="29"/>
      <c r="VXD33" s="29"/>
      <c r="VXE33" s="29"/>
      <c r="VXF33" s="29"/>
      <c r="VXG33" s="29"/>
      <c r="VXH33" s="29"/>
      <c r="VXI33" s="29"/>
      <c r="VXJ33" s="29"/>
      <c r="VXK33" s="29"/>
      <c r="VXL33" s="29"/>
      <c r="VXM33" s="29"/>
      <c r="VXN33" s="29"/>
      <c r="VXO33" s="29"/>
      <c r="VXP33" s="29"/>
      <c r="VXQ33" s="29"/>
      <c r="VXR33" s="29"/>
      <c r="VXS33" s="29"/>
      <c r="VXT33" s="29"/>
      <c r="VXU33" s="29"/>
      <c r="VXV33" s="29"/>
      <c r="VXW33" s="29"/>
      <c r="VXX33" s="29"/>
      <c r="VXY33" s="29"/>
      <c r="VXZ33" s="29"/>
      <c r="VYA33" s="29"/>
      <c r="VYB33" s="29"/>
      <c r="VYC33" s="29"/>
      <c r="VYD33" s="29"/>
      <c r="VYE33" s="29"/>
      <c r="VYF33" s="29"/>
      <c r="VYG33" s="29"/>
      <c r="VYH33" s="29"/>
      <c r="VYI33" s="29"/>
      <c r="VYJ33" s="29"/>
      <c r="VYK33" s="29"/>
      <c r="VYL33" s="29"/>
      <c r="VYM33" s="29"/>
      <c r="VYN33" s="29"/>
      <c r="VYO33" s="29"/>
      <c r="VYP33" s="29"/>
      <c r="VYQ33" s="29"/>
      <c r="VYR33" s="29"/>
      <c r="VYS33" s="29"/>
      <c r="VYT33" s="29"/>
      <c r="VYU33" s="29"/>
      <c r="VYV33" s="29"/>
      <c r="VYW33" s="29"/>
      <c r="VYX33" s="29"/>
      <c r="VYY33" s="29"/>
      <c r="VYZ33" s="29"/>
      <c r="VZA33" s="29"/>
      <c r="VZB33" s="29"/>
      <c r="VZC33" s="29"/>
      <c r="VZD33" s="29"/>
      <c r="VZE33" s="29"/>
      <c r="VZF33" s="29"/>
      <c r="VZG33" s="29"/>
      <c r="VZH33" s="29"/>
      <c r="VZI33" s="29"/>
      <c r="VZJ33" s="29"/>
      <c r="VZK33" s="29"/>
      <c r="VZL33" s="29"/>
      <c r="VZM33" s="29"/>
      <c r="VZN33" s="29"/>
      <c r="VZO33" s="29"/>
      <c r="VZP33" s="29"/>
      <c r="VZQ33" s="29"/>
      <c r="VZR33" s="29"/>
      <c r="VZS33" s="29"/>
      <c r="VZT33" s="29"/>
      <c r="VZU33" s="29"/>
      <c r="VZV33" s="29"/>
      <c r="VZW33" s="29"/>
      <c r="VZX33" s="29"/>
      <c r="VZY33" s="29"/>
      <c r="VZZ33" s="29"/>
      <c r="WAA33" s="29"/>
      <c r="WAB33" s="29"/>
      <c r="WAC33" s="29"/>
      <c r="WAD33" s="29"/>
      <c r="WAE33" s="29"/>
      <c r="WAF33" s="29"/>
      <c r="WAG33" s="29"/>
      <c r="WAH33" s="29"/>
      <c r="WAI33" s="29"/>
      <c r="WAJ33" s="29"/>
      <c r="WAK33" s="29"/>
      <c r="WAL33" s="29"/>
      <c r="WAM33" s="29"/>
      <c r="WAN33" s="29"/>
      <c r="WAO33" s="29"/>
      <c r="WAP33" s="29"/>
      <c r="WAQ33" s="29"/>
      <c r="WAR33" s="29"/>
      <c r="WAS33" s="29"/>
      <c r="WAT33" s="29"/>
      <c r="WAU33" s="29"/>
      <c r="WAV33" s="29"/>
      <c r="WAW33" s="29"/>
      <c r="WAX33" s="29"/>
      <c r="WAY33" s="29"/>
      <c r="WAZ33" s="29"/>
      <c r="WBA33" s="29"/>
      <c r="WBB33" s="29"/>
      <c r="WBC33" s="29"/>
      <c r="WBD33" s="29"/>
      <c r="WBE33" s="29"/>
      <c r="WBF33" s="29"/>
      <c r="WBG33" s="29"/>
      <c r="WBH33" s="29"/>
      <c r="WBI33" s="29"/>
      <c r="WBJ33" s="29"/>
      <c r="WBK33" s="29"/>
      <c r="WBL33" s="29"/>
      <c r="WBM33" s="29"/>
      <c r="WBN33" s="29"/>
      <c r="WBO33" s="29"/>
      <c r="WBP33" s="29"/>
      <c r="WBQ33" s="29"/>
      <c r="WBR33" s="29"/>
      <c r="WBS33" s="29"/>
      <c r="WBT33" s="29"/>
      <c r="WBU33" s="29"/>
      <c r="WBV33" s="29"/>
      <c r="WBW33" s="29"/>
      <c r="WBX33" s="29"/>
      <c r="WBY33" s="29"/>
      <c r="WBZ33" s="29"/>
      <c r="WCA33" s="29"/>
      <c r="WCB33" s="29"/>
      <c r="WCC33" s="29"/>
      <c r="WCD33" s="29"/>
      <c r="WCE33" s="29"/>
      <c r="WCF33" s="29"/>
      <c r="WCG33" s="29"/>
      <c r="WCH33" s="29"/>
      <c r="WCI33" s="29"/>
      <c r="WCJ33" s="29"/>
      <c r="WCK33" s="29"/>
      <c r="WCL33" s="29"/>
      <c r="WCM33" s="29"/>
      <c r="WCN33" s="29"/>
      <c r="WCO33" s="29"/>
      <c r="WCP33" s="29"/>
      <c r="WCQ33" s="29"/>
      <c r="WCR33" s="29"/>
      <c r="WCS33" s="29"/>
      <c r="WCT33" s="29"/>
      <c r="WCU33" s="29"/>
      <c r="WCV33" s="29"/>
      <c r="WCW33" s="29"/>
      <c r="WCX33" s="29"/>
      <c r="WCY33" s="29"/>
      <c r="WCZ33" s="29"/>
      <c r="WDA33" s="29"/>
      <c r="WDB33" s="29"/>
      <c r="WDC33" s="29"/>
      <c r="WDD33" s="29"/>
      <c r="WDE33" s="29"/>
      <c r="WDF33" s="29"/>
      <c r="WDG33" s="29"/>
      <c r="WDH33" s="29"/>
      <c r="WDI33" s="29"/>
      <c r="WDJ33" s="29"/>
      <c r="WDK33" s="29"/>
      <c r="WDL33" s="29"/>
      <c r="WDM33" s="29"/>
      <c r="WDN33" s="29"/>
      <c r="WDO33" s="29"/>
      <c r="WDP33" s="29"/>
      <c r="WDQ33" s="29"/>
      <c r="WDR33" s="29"/>
      <c r="WDS33" s="29"/>
      <c r="WDT33" s="29"/>
      <c r="WDU33" s="29"/>
      <c r="WDV33" s="29"/>
      <c r="WDW33" s="29"/>
      <c r="WDX33" s="29"/>
      <c r="WDY33" s="29"/>
      <c r="WDZ33" s="29"/>
      <c r="WEA33" s="29"/>
      <c r="WEB33" s="29"/>
      <c r="WEC33" s="29"/>
      <c r="WED33" s="29"/>
      <c r="WEE33" s="29"/>
      <c r="WEF33" s="29"/>
      <c r="WEG33" s="29"/>
      <c r="WEH33" s="29"/>
      <c r="WEI33" s="29"/>
      <c r="WEJ33" s="29"/>
      <c r="WEK33" s="29"/>
      <c r="WEL33" s="29"/>
      <c r="WEM33" s="29"/>
      <c r="WEN33" s="29"/>
      <c r="WEO33" s="29"/>
      <c r="WEP33" s="29"/>
      <c r="WEQ33" s="29"/>
      <c r="WER33" s="29"/>
      <c r="WES33" s="29"/>
      <c r="WET33" s="29"/>
      <c r="WEU33" s="29"/>
      <c r="WEV33" s="29"/>
      <c r="WEW33" s="29"/>
      <c r="WEX33" s="29"/>
      <c r="WEY33" s="29"/>
      <c r="WEZ33" s="29"/>
      <c r="WFA33" s="29"/>
      <c r="WFB33" s="29"/>
      <c r="WFC33" s="29"/>
      <c r="WFD33" s="29"/>
      <c r="WFE33" s="29"/>
      <c r="WFF33" s="29"/>
      <c r="WFG33" s="29"/>
      <c r="WFH33" s="29"/>
      <c r="WFI33" s="29"/>
      <c r="WFJ33" s="29"/>
      <c r="WFK33" s="29"/>
      <c r="WFL33" s="29"/>
      <c r="WFM33" s="29"/>
      <c r="WFN33" s="29"/>
      <c r="WFO33" s="29"/>
      <c r="WFP33" s="29"/>
      <c r="WFQ33" s="29"/>
      <c r="WFR33" s="29"/>
      <c r="WFS33" s="29"/>
      <c r="WFT33" s="29"/>
      <c r="WFU33" s="29"/>
      <c r="WFV33" s="29"/>
      <c r="WFW33" s="29"/>
      <c r="WFX33" s="29"/>
      <c r="WFY33" s="29"/>
      <c r="WFZ33" s="29"/>
      <c r="WGA33" s="29"/>
      <c r="WGB33" s="29"/>
      <c r="WGC33" s="29"/>
      <c r="WGD33" s="29"/>
      <c r="WGE33" s="29"/>
      <c r="WGF33" s="29"/>
      <c r="WGG33" s="29"/>
      <c r="WGH33" s="29"/>
      <c r="WGI33" s="29"/>
      <c r="WGJ33" s="29"/>
      <c r="WGK33" s="29"/>
      <c r="WGL33" s="29"/>
      <c r="WGM33" s="29"/>
      <c r="WGN33" s="29"/>
      <c r="WGO33" s="29"/>
      <c r="WGP33" s="29"/>
      <c r="WGQ33" s="29"/>
      <c r="WGR33" s="29"/>
      <c r="WGS33" s="29"/>
      <c r="WGT33" s="29"/>
      <c r="WGU33" s="29"/>
      <c r="WGV33" s="29"/>
      <c r="WGW33" s="29"/>
      <c r="WGX33" s="29"/>
      <c r="WGY33" s="29"/>
      <c r="WGZ33" s="29"/>
      <c r="WHA33" s="29"/>
      <c r="WHB33" s="29"/>
      <c r="WHC33" s="29"/>
      <c r="WHD33" s="29"/>
      <c r="WHE33" s="29"/>
      <c r="WHF33" s="29"/>
      <c r="WHG33" s="29"/>
      <c r="WHH33" s="29"/>
      <c r="WHI33" s="29"/>
      <c r="WHJ33" s="29"/>
      <c r="WHK33" s="29"/>
      <c r="WHL33" s="29"/>
      <c r="WHM33" s="29"/>
      <c r="WHN33" s="29"/>
      <c r="WHO33" s="29"/>
      <c r="WHP33" s="29"/>
      <c r="WHQ33" s="29"/>
      <c r="WHR33" s="29"/>
      <c r="WHS33" s="29"/>
      <c r="WHT33" s="29"/>
      <c r="WHU33" s="29"/>
      <c r="WHV33" s="29"/>
      <c r="WHW33" s="29"/>
      <c r="WHX33" s="29"/>
      <c r="WHY33" s="29"/>
      <c r="WHZ33" s="29"/>
      <c r="WIA33" s="29"/>
      <c r="WIB33" s="29"/>
      <c r="WIC33" s="29"/>
      <c r="WID33" s="29"/>
      <c r="WIE33" s="29"/>
      <c r="WIF33" s="29"/>
      <c r="WIG33" s="29"/>
      <c r="WIH33" s="29"/>
      <c r="WII33" s="29"/>
      <c r="WIJ33" s="29"/>
      <c r="WIK33" s="29"/>
      <c r="WIL33" s="29"/>
      <c r="WIM33" s="29"/>
      <c r="WIN33" s="29"/>
      <c r="WIO33" s="29"/>
      <c r="WIP33" s="29"/>
      <c r="WIQ33" s="29"/>
      <c r="WIR33" s="29"/>
      <c r="WIS33" s="29"/>
      <c r="WIT33" s="29"/>
      <c r="WIU33" s="29"/>
      <c r="WIV33" s="29"/>
      <c r="WIW33" s="29"/>
      <c r="WIX33" s="29"/>
      <c r="WIY33" s="29"/>
      <c r="WIZ33" s="29"/>
      <c r="WJA33" s="29"/>
      <c r="WJB33" s="29"/>
      <c r="WJC33" s="29"/>
      <c r="WJD33" s="29"/>
      <c r="WJE33" s="29"/>
      <c r="WJF33" s="29"/>
      <c r="WJG33" s="29"/>
      <c r="WJH33" s="29"/>
      <c r="WJI33" s="29"/>
      <c r="WJJ33" s="29"/>
      <c r="WJK33" s="29"/>
      <c r="WJL33" s="29"/>
      <c r="WJM33" s="29"/>
      <c r="WJN33" s="29"/>
      <c r="WJO33" s="29"/>
      <c r="WJP33" s="29"/>
      <c r="WJQ33" s="29"/>
      <c r="WJR33" s="29"/>
      <c r="WJS33" s="29"/>
      <c r="WJT33" s="29"/>
      <c r="WJU33" s="29"/>
      <c r="WJV33" s="29"/>
      <c r="WJW33" s="29"/>
      <c r="WJX33" s="29"/>
      <c r="WJY33" s="29"/>
      <c r="WJZ33" s="29"/>
      <c r="WKA33" s="29"/>
      <c r="WKB33" s="29"/>
      <c r="WKC33" s="29"/>
      <c r="WKD33" s="29"/>
      <c r="WKE33" s="29"/>
      <c r="WKF33" s="29"/>
      <c r="WKG33" s="29"/>
      <c r="WKH33" s="29"/>
      <c r="WKI33" s="29"/>
      <c r="WKJ33" s="29"/>
      <c r="WKK33" s="29"/>
      <c r="WKL33" s="29"/>
      <c r="WKM33" s="29"/>
      <c r="WKN33" s="29"/>
      <c r="WKO33" s="29"/>
      <c r="WKP33" s="29"/>
      <c r="WKQ33" s="29"/>
      <c r="WKR33" s="29"/>
      <c r="WKS33" s="29"/>
      <c r="WKT33" s="29"/>
      <c r="WKU33" s="29"/>
      <c r="WKV33" s="29"/>
      <c r="WKW33" s="29"/>
      <c r="WKX33" s="29"/>
      <c r="WKY33" s="29"/>
      <c r="WKZ33" s="29"/>
      <c r="WLA33" s="29"/>
      <c r="WLB33" s="29"/>
      <c r="WLC33" s="29"/>
      <c r="WLD33" s="29"/>
      <c r="WLE33" s="29"/>
      <c r="WLF33" s="29"/>
      <c r="WLG33" s="29"/>
      <c r="WLH33" s="29"/>
      <c r="WLI33" s="29"/>
      <c r="WLJ33" s="29"/>
      <c r="WLK33" s="29"/>
      <c r="WLL33" s="29"/>
      <c r="WLM33" s="29"/>
      <c r="WLN33" s="29"/>
      <c r="WLO33" s="29"/>
      <c r="WLP33" s="29"/>
      <c r="WLQ33" s="29"/>
      <c r="WLR33" s="29"/>
      <c r="WLS33" s="29"/>
      <c r="WLT33" s="29"/>
      <c r="WLU33" s="29"/>
      <c r="WLV33" s="29"/>
      <c r="WLW33" s="29"/>
      <c r="WLX33" s="29"/>
      <c r="WLY33" s="29"/>
      <c r="WLZ33" s="29"/>
      <c r="WMA33" s="29"/>
      <c r="WMB33" s="29"/>
      <c r="WMC33" s="29"/>
      <c r="WMD33" s="29"/>
      <c r="WME33" s="29"/>
      <c r="WMF33" s="29"/>
      <c r="WMG33" s="29"/>
      <c r="WMH33" s="29"/>
      <c r="WMI33" s="29"/>
      <c r="WMJ33" s="29"/>
      <c r="WMK33" s="29"/>
      <c r="WML33" s="29"/>
      <c r="WMM33" s="29"/>
      <c r="WMN33" s="29"/>
      <c r="WMO33" s="29"/>
      <c r="WMP33" s="29"/>
      <c r="WMQ33" s="29"/>
      <c r="WMR33" s="29"/>
      <c r="WMS33" s="29"/>
      <c r="WMT33" s="29"/>
      <c r="WMU33" s="29"/>
      <c r="WMV33" s="29"/>
      <c r="WMW33" s="29"/>
      <c r="WMX33" s="29"/>
      <c r="WMY33" s="29"/>
      <c r="WMZ33" s="29"/>
      <c r="WNA33" s="29"/>
      <c r="WNB33" s="29"/>
      <c r="WNC33" s="29"/>
      <c r="WND33" s="29"/>
      <c r="WNE33" s="29"/>
      <c r="WNF33" s="29"/>
      <c r="WNG33" s="29"/>
      <c r="WNH33" s="29"/>
      <c r="WNI33" s="29"/>
      <c r="WNJ33" s="29"/>
      <c r="WNK33" s="29"/>
      <c r="WNL33" s="29"/>
      <c r="WNM33" s="29"/>
      <c r="WNN33" s="29"/>
      <c r="WNO33" s="29"/>
      <c r="WNP33" s="29"/>
      <c r="WNQ33" s="29"/>
      <c r="WNR33" s="29"/>
      <c r="WNS33" s="29"/>
      <c r="WNT33" s="29"/>
      <c r="WNU33" s="29"/>
      <c r="WNV33" s="29"/>
      <c r="WNW33" s="29"/>
      <c r="WNX33" s="29"/>
      <c r="WNY33" s="29"/>
      <c r="WNZ33" s="29"/>
      <c r="WOA33" s="29"/>
      <c r="WOB33" s="29"/>
      <c r="WOC33" s="29"/>
      <c r="WOD33" s="29"/>
      <c r="WOE33" s="29"/>
      <c r="WOF33" s="29"/>
      <c r="WOG33" s="29"/>
      <c r="WOH33" s="29"/>
      <c r="WOI33" s="29"/>
      <c r="WOJ33" s="29"/>
      <c r="WOK33" s="29"/>
      <c r="WOL33" s="29"/>
      <c r="WOM33" s="29"/>
      <c r="WON33" s="29"/>
      <c r="WOO33" s="29"/>
      <c r="WOP33" s="29"/>
      <c r="WOQ33" s="29"/>
      <c r="WOR33" s="29"/>
      <c r="WOS33" s="29"/>
      <c r="WOT33" s="29"/>
      <c r="WOU33" s="29"/>
      <c r="WOV33" s="29"/>
      <c r="WOW33" s="29"/>
      <c r="WOX33" s="29"/>
      <c r="WOY33" s="29"/>
      <c r="WOZ33" s="29"/>
      <c r="WPA33" s="29"/>
      <c r="WPB33" s="29"/>
      <c r="WPC33" s="29"/>
      <c r="WPD33" s="29"/>
      <c r="WPE33" s="29"/>
      <c r="WPF33" s="29"/>
      <c r="WPG33" s="29"/>
      <c r="WPH33" s="29"/>
      <c r="WPI33" s="29"/>
      <c r="WPJ33" s="29"/>
      <c r="WPK33" s="29"/>
      <c r="WPL33" s="29"/>
      <c r="WPM33" s="29"/>
      <c r="WPN33" s="29"/>
      <c r="WPO33" s="29"/>
      <c r="WPP33" s="29"/>
      <c r="WPQ33" s="29"/>
      <c r="WPR33" s="29"/>
      <c r="WPS33" s="29"/>
      <c r="WPT33" s="29"/>
      <c r="WPU33" s="29"/>
      <c r="WPV33" s="29"/>
      <c r="WPW33" s="29"/>
      <c r="WPX33" s="29"/>
      <c r="WPY33" s="29"/>
      <c r="WPZ33" s="29"/>
      <c r="WQA33" s="29"/>
      <c r="WQB33" s="29"/>
      <c r="WQC33" s="29"/>
      <c r="WQD33" s="29"/>
      <c r="WQE33" s="29"/>
      <c r="WQF33" s="29"/>
      <c r="WQG33" s="29"/>
      <c r="WQH33" s="29"/>
      <c r="WQI33" s="29"/>
      <c r="WQJ33" s="29"/>
      <c r="WQK33" s="29"/>
      <c r="WQL33" s="29"/>
      <c r="WQM33" s="29"/>
      <c r="WQN33" s="29"/>
      <c r="WQO33" s="29"/>
      <c r="WQP33" s="29"/>
      <c r="WQQ33" s="29"/>
      <c r="WQR33" s="29"/>
      <c r="WQS33" s="29"/>
      <c r="WQT33" s="29"/>
      <c r="WQU33" s="29"/>
      <c r="WQV33" s="29"/>
      <c r="WQW33" s="29"/>
      <c r="WQX33" s="29"/>
      <c r="WQY33" s="29"/>
      <c r="WQZ33" s="29"/>
      <c r="WRA33" s="29"/>
      <c r="WRB33" s="29"/>
      <c r="WRC33" s="29"/>
      <c r="WRD33" s="29"/>
      <c r="WRE33" s="29"/>
      <c r="WRF33" s="29"/>
      <c r="WRG33" s="29"/>
      <c r="WRH33" s="29"/>
      <c r="WRI33" s="29"/>
      <c r="WRJ33" s="29"/>
      <c r="WRK33" s="29"/>
      <c r="WRL33" s="29"/>
      <c r="WRM33" s="29"/>
      <c r="WRN33" s="29"/>
      <c r="WRO33" s="29"/>
      <c r="WRP33" s="29"/>
      <c r="WRQ33" s="29"/>
      <c r="WRR33" s="29"/>
      <c r="WRS33" s="29"/>
      <c r="WRT33" s="29"/>
      <c r="WRU33" s="29"/>
      <c r="WRV33" s="29"/>
      <c r="WRW33" s="29"/>
      <c r="WRX33" s="29"/>
      <c r="WRY33" s="29"/>
      <c r="WRZ33" s="29"/>
      <c r="WSA33" s="29"/>
      <c r="WSB33" s="29"/>
      <c r="WSC33" s="29"/>
      <c r="WSD33" s="29"/>
      <c r="WSE33" s="29"/>
      <c r="WSF33" s="29"/>
      <c r="WSG33" s="29"/>
      <c r="WSH33" s="29"/>
      <c r="WSI33" s="29"/>
      <c r="WSJ33" s="29"/>
      <c r="WSK33" s="29"/>
      <c r="WSL33" s="29"/>
      <c r="WSM33" s="29"/>
      <c r="WSN33" s="29"/>
      <c r="WSO33" s="29"/>
      <c r="WSP33" s="29"/>
      <c r="WSQ33" s="29"/>
      <c r="WSR33" s="29"/>
      <c r="WSS33" s="29"/>
      <c r="WST33" s="29"/>
      <c r="WSU33" s="29"/>
      <c r="WSV33" s="29"/>
      <c r="WSW33" s="29"/>
      <c r="WSX33" s="29"/>
      <c r="WSY33" s="29"/>
      <c r="WSZ33" s="29"/>
      <c r="WTA33" s="29"/>
      <c r="WTB33" s="29"/>
      <c r="WTC33" s="29"/>
      <c r="WTD33" s="29"/>
      <c r="WTE33" s="29"/>
      <c r="WTF33" s="29"/>
      <c r="WTG33" s="29"/>
      <c r="WTH33" s="29"/>
      <c r="WTI33" s="29"/>
      <c r="WTJ33" s="29"/>
      <c r="WTK33" s="29"/>
      <c r="WTL33" s="29"/>
      <c r="WTM33" s="29"/>
      <c r="WTN33" s="29"/>
      <c r="WTO33" s="29"/>
      <c r="WTP33" s="29"/>
      <c r="WTQ33" s="29"/>
      <c r="WTR33" s="29"/>
      <c r="WTS33" s="29"/>
      <c r="WTT33" s="29"/>
      <c r="WTU33" s="29"/>
      <c r="WTV33" s="29"/>
      <c r="WTW33" s="29"/>
      <c r="WTX33" s="29"/>
      <c r="WTY33" s="29"/>
      <c r="WTZ33" s="29"/>
      <c r="WUA33" s="29"/>
      <c r="WUB33" s="29"/>
      <c r="WUC33" s="29"/>
      <c r="WUD33" s="29"/>
      <c r="WUE33" s="29"/>
      <c r="WUF33" s="29"/>
      <c r="WUG33" s="29"/>
      <c r="WUH33" s="29"/>
      <c r="WUI33" s="29"/>
      <c r="WUJ33" s="29"/>
      <c r="WUK33" s="29"/>
      <c r="WUL33" s="29"/>
      <c r="WUM33" s="29"/>
      <c r="WUN33" s="29"/>
      <c r="WUO33" s="29"/>
      <c r="WUP33" s="29"/>
      <c r="WUQ33" s="29"/>
      <c r="WUR33" s="29"/>
      <c r="WUS33" s="29"/>
      <c r="WUT33" s="29"/>
      <c r="WUU33" s="29"/>
      <c r="WUV33" s="29"/>
      <c r="WUW33" s="29"/>
      <c r="WUX33" s="29"/>
      <c r="WUY33" s="29"/>
      <c r="WUZ33" s="29"/>
      <c r="WVA33" s="29"/>
      <c r="WVB33" s="29"/>
      <c r="WVC33" s="29"/>
      <c r="WVD33" s="29"/>
      <c r="WVE33" s="29"/>
      <c r="WVF33" s="29"/>
      <c r="WVG33" s="29"/>
      <c r="WVH33" s="29"/>
      <c r="WVI33" s="29"/>
      <c r="WVJ33" s="29"/>
      <c r="WVK33" s="29"/>
      <c r="WVL33" s="29"/>
      <c r="WVM33" s="29"/>
      <c r="WVN33" s="29"/>
      <c r="WVO33" s="29"/>
      <c r="WVP33" s="29"/>
      <c r="WVQ33" s="29"/>
      <c r="WVR33" s="29"/>
      <c r="WVS33" s="29"/>
      <c r="WVT33" s="29"/>
      <c r="WVU33" s="29"/>
      <c r="WVV33" s="29"/>
      <c r="WVW33" s="29"/>
      <c r="WVX33" s="29"/>
      <c r="WVY33" s="29"/>
      <c r="WVZ33" s="29"/>
      <c r="WWA33" s="29"/>
      <c r="WWB33" s="29"/>
      <c r="WWC33" s="29"/>
      <c r="WWD33" s="29"/>
      <c r="WWE33" s="29"/>
      <c r="WWF33" s="29"/>
      <c r="WWG33" s="29"/>
      <c r="WWH33" s="29"/>
      <c r="WWI33" s="29"/>
      <c r="WWJ33" s="29"/>
      <c r="WWK33" s="29"/>
      <c r="WWL33" s="29"/>
      <c r="WWM33" s="29"/>
      <c r="WWN33" s="29"/>
      <c r="WWO33" s="29"/>
      <c r="WWP33" s="29"/>
      <c r="WWQ33" s="29"/>
      <c r="WWR33" s="29"/>
      <c r="WWS33" s="29"/>
      <c r="WWT33" s="29"/>
      <c r="WWU33" s="29"/>
      <c r="WWV33" s="29"/>
      <c r="WWW33" s="29"/>
      <c r="WWX33" s="29"/>
      <c r="WWY33" s="29"/>
      <c r="WWZ33" s="29"/>
      <c r="WXA33" s="29"/>
      <c r="WXB33" s="29"/>
      <c r="WXC33" s="29"/>
      <c r="WXD33" s="29"/>
      <c r="WXE33" s="29"/>
      <c r="WXF33" s="29"/>
      <c r="WXG33" s="29"/>
      <c r="WXH33" s="29"/>
      <c r="WXI33" s="29"/>
      <c r="WXJ33" s="29"/>
      <c r="WXK33" s="29"/>
      <c r="WXL33" s="29"/>
      <c r="WXM33" s="29"/>
      <c r="WXN33" s="29"/>
      <c r="WXO33" s="29"/>
      <c r="WXP33" s="29"/>
      <c r="WXQ33" s="29"/>
      <c r="WXR33" s="29"/>
      <c r="WXS33" s="29"/>
      <c r="WXT33" s="29"/>
      <c r="WXU33" s="29"/>
      <c r="WXV33" s="29"/>
      <c r="WXW33" s="29"/>
      <c r="WXX33" s="29"/>
      <c r="WXY33" s="29"/>
      <c r="WXZ33" s="29"/>
      <c r="WYA33" s="29"/>
      <c r="WYB33" s="29"/>
      <c r="WYC33" s="29"/>
      <c r="WYD33" s="29"/>
      <c r="WYE33" s="29"/>
      <c r="WYF33" s="29"/>
      <c r="WYG33" s="29"/>
      <c r="WYH33" s="29"/>
      <c r="WYI33" s="29"/>
      <c r="WYJ33" s="29"/>
      <c r="WYK33" s="29"/>
      <c r="WYL33" s="29"/>
      <c r="WYM33" s="29"/>
      <c r="WYN33" s="29"/>
      <c r="WYO33" s="29"/>
      <c r="WYP33" s="29"/>
      <c r="WYQ33" s="29"/>
      <c r="WYR33" s="29"/>
      <c r="WYS33" s="29"/>
      <c r="WYT33" s="29"/>
      <c r="WYU33" s="29"/>
      <c r="WYV33" s="29"/>
      <c r="WYW33" s="29"/>
      <c r="WYX33" s="29"/>
      <c r="WYY33" s="29"/>
      <c r="WYZ33" s="29"/>
      <c r="WZA33" s="29"/>
      <c r="WZB33" s="29"/>
      <c r="WZC33" s="29"/>
      <c r="WZD33" s="29"/>
      <c r="WZE33" s="29"/>
      <c r="WZF33" s="29"/>
      <c r="WZG33" s="29"/>
      <c r="WZH33" s="29"/>
      <c r="WZI33" s="29"/>
      <c r="WZJ33" s="29"/>
      <c r="WZK33" s="29"/>
      <c r="WZL33" s="29"/>
      <c r="WZM33" s="29"/>
      <c r="WZN33" s="29"/>
      <c r="WZO33" s="29"/>
      <c r="WZP33" s="29"/>
      <c r="WZQ33" s="29"/>
      <c r="WZR33" s="29"/>
      <c r="WZS33" s="29"/>
      <c r="WZT33" s="29"/>
      <c r="WZU33" s="29"/>
      <c r="WZV33" s="29"/>
      <c r="WZW33" s="29"/>
      <c r="WZX33" s="29"/>
      <c r="WZY33" s="29"/>
      <c r="WZZ33" s="29"/>
      <c r="XAA33" s="29"/>
      <c r="XAB33" s="29"/>
      <c r="XAC33" s="29"/>
      <c r="XAD33" s="29"/>
      <c r="XAE33" s="29"/>
      <c r="XAF33" s="29"/>
      <c r="XAG33" s="29"/>
      <c r="XAH33" s="29"/>
      <c r="XAI33" s="29"/>
      <c r="XAJ33" s="29"/>
      <c r="XAK33" s="29"/>
      <c r="XAL33" s="29"/>
      <c r="XAM33" s="29"/>
      <c r="XAN33" s="29"/>
      <c r="XAO33" s="29"/>
      <c r="XAP33" s="29"/>
      <c r="XAQ33" s="29"/>
      <c r="XAR33" s="29"/>
      <c r="XAS33" s="29"/>
      <c r="XAT33" s="29"/>
      <c r="XAU33" s="29"/>
      <c r="XAV33" s="29"/>
      <c r="XAW33" s="29"/>
      <c r="XAX33" s="29"/>
      <c r="XAY33" s="29"/>
      <c r="XAZ33" s="29"/>
      <c r="XBA33" s="29"/>
      <c r="XBB33" s="29"/>
      <c r="XBC33" s="29"/>
      <c r="XBD33" s="29"/>
      <c r="XBE33" s="29"/>
      <c r="XBF33" s="29"/>
      <c r="XBG33" s="29"/>
      <c r="XBH33" s="29"/>
      <c r="XBI33" s="29"/>
      <c r="XBJ33" s="29"/>
      <c r="XBK33" s="29"/>
      <c r="XBL33" s="29"/>
      <c r="XBM33" s="29"/>
      <c r="XBN33" s="29"/>
      <c r="XBO33" s="29"/>
      <c r="XBP33" s="29"/>
      <c r="XBQ33" s="29"/>
      <c r="XBR33" s="29"/>
      <c r="XBS33" s="29"/>
      <c r="XBT33" s="29"/>
      <c r="XBU33" s="29"/>
      <c r="XBV33" s="29"/>
      <c r="XBW33" s="29"/>
      <c r="XBX33" s="29"/>
      <c r="XBY33" s="29"/>
      <c r="XBZ33" s="29"/>
      <c r="XCA33" s="29"/>
      <c r="XCB33" s="29"/>
      <c r="XCC33" s="29"/>
      <c r="XCD33" s="29"/>
      <c r="XCE33" s="29"/>
      <c r="XCF33" s="29"/>
      <c r="XCG33" s="29"/>
      <c r="XCH33" s="29"/>
      <c r="XCI33" s="29"/>
      <c r="XCJ33" s="29"/>
      <c r="XCK33" s="29"/>
      <c r="XCL33" s="29"/>
      <c r="XCM33" s="29"/>
      <c r="XCN33" s="29"/>
      <c r="XCO33" s="29"/>
      <c r="XCP33" s="29"/>
      <c r="XCQ33" s="29"/>
      <c r="XCR33" s="29"/>
      <c r="XCS33" s="29"/>
      <c r="XCT33" s="29"/>
      <c r="XCU33" s="29"/>
      <c r="XCV33" s="29"/>
      <c r="XCW33" s="29"/>
      <c r="XCX33" s="29"/>
      <c r="XCY33" s="29"/>
      <c r="XCZ33" s="29"/>
      <c r="XDA33" s="29"/>
      <c r="XDB33" s="29"/>
      <c r="XDC33" s="29"/>
      <c r="XDD33" s="29"/>
      <c r="XDE33" s="29"/>
      <c r="XDF33" s="29"/>
      <c r="XDG33" s="29"/>
      <c r="XDH33" s="29"/>
      <c r="XDI33" s="29"/>
      <c r="XDJ33" s="29"/>
      <c r="XDK33" s="29"/>
      <c r="XDL33" s="29"/>
      <c r="XDM33" s="29"/>
      <c r="XDN33" s="29"/>
      <c r="XDO33" s="29"/>
      <c r="XDP33" s="29"/>
      <c r="XDQ33" s="29"/>
      <c r="XDR33" s="29"/>
      <c r="XDS33" s="29"/>
      <c r="XDT33" s="29"/>
      <c r="XDU33" s="29"/>
      <c r="XDV33" s="29"/>
      <c r="XDW33" s="29"/>
      <c r="XDX33" s="29"/>
      <c r="XDY33" s="29"/>
      <c r="XDZ33" s="29"/>
      <c r="XEA33" s="29"/>
      <c r="XEB33" s="29"/>
      <c r="XEC33" s="29"/>
      <c r="XED33" s="29"/>
      <c r="XEE33" s="29"/>
      <c r="XEF33" s="29"/>
      <c r="XEG33" s="29"/>
      <c r="XEH33" s="29"/>
      <c r="XEI33" s="29"/>
      <c r="XEJ33" s="29"/>
      <c r="XEK33" s="29"/>
      <c r="XEL33" s="29"/>
      <c r="XEM33" s="29"/>
      <c r="XEN33" s="29"/>
    </row>
    <row r="34" spans="1:16368" s="146" customFormat="1" ht="216" hidden="1">
      <c r="A34" s="30" t="s">
        <v>251</v>
      </c>
      <c r="B34" s="30" t="s">
        <v>420</v>
      </c>
      <c r="C34" s="91" t="s">
        <v>421</v>
      </c>
      <c r="D34" s="33">
        <v>43418</v>
      </c>
      <c r="E34" s="58"/>
      <c r="F34" s="58" t="s">
        <v>293</v>
      </c>
      <c r="G34" s="58" t="s">
        <v>422</v>
      </c>
      <c r="H34" s="58" t="s">
        <v>423</v>
      </c>
      <c r="I34" s="58" t="s">
        <v>424</v>
      </c>
      <c r="J34" s="58" t="s">
        <v>425</v>
      </c>
      <c r="K34" s="58" t="s">
        <v>425</v>
      </c>
      <c r="L34" s="58" t="s">
        <v>212</v>
      </c>
      <c r="M34" s="33">
        <v>43921</v>
      </c>
      <c r="N34" s="33">
        <v>43921</v>
      </c>
      <c r="O34" s="33" t="s">
        <v>212</v>
      </c>
      <c r="P34" s="58" t="s">
        <v>212</v>
      </c>
      <c r="Q34" s="33">
        <f>M34-90</f>
        <v>43831</v>
      </c>
      <c r="R34" s="58" t="s">
        <v>191</v>
      </c>
      <c r="S34" s="58" t="s">
        <v>191</v>
      </c>
      <c r="T34" s="58"/>
      <c r="U34" s="58"/>
      <c r="V34" s="58"/>
      <c r="W34" s="58"/>
      <c r="X34" s="58" t="s">
        <v>191</v>
      </c>
      <c r="Y34" s="58" t="s">
        <v>191</v>
      </c>
      <c r="Z34" s="58"/>
      <c r="AA34" s="58"/>
      <c r="AB34" s="58" t="s">
        <v>212</v>
      </c>
      <c r="AC34" s="58" t="s">
        <v>212</v>
      </c>
      <c r="AD34" s="58" t="s">
        <v>212</v>
      </c>
      <c r="AE34" s="58" t="s">
        <v>212</v>
      </c>
      <c r="AF34" s="58" t="s">
        <v>212</v>
      </c>
      <c r="AG34" s="58" t="s">
        <v>212</v>
      </c>
      <c r="AH34" s="58" t="s">
        <v>212</v>
      </c>
      <c r="AI34" s="58" t="s">
        <v>426</v>
      </c>
      <c r="AJ34" s="58">
        <f>10.7+0.31</f>
        <v>11.01</v>
      </c>
      <c r="AK34" s="58">
        <v>696.36</v>
      </c>
      <c r="AL34" s="58">
        <v>1</v>
      </c>
      <c r="AM34" s="61" t="s">
        <v>212</v>
      </c>
      <c r="AN34" s="61" t="s">
        <v>212</v>
      </c>
      <c r="AO34" s="61" t="s">
        <v>212</v>
      </c>
      <c r="AP34" s="58" t="s">
        <v>212</v>
      </c>
      <c r="AQ34" s="58" t="s">
        <v>212</v>
      </c>
      <c r="AR34" s="58" t="s">
        <v>212</v>
      </c>
      <c r="AS34" s="58" t="s">
        <v>323</v>
      </c>
      <c r="AT34" s="58" t="s">
        <v>212</v>
      </c>
      <c r="AU34" s="58" t="s">
        <v>267</v>
      </c>
      <c r="AV34" s="26"/>
      <c r="AW34" s="26"/>
      <c r="AX34" s="26"/>
      <c r="AY34" s="26"/>
      <c r="AZ34" s="26"/>
      <c r="BA34" s="26"/>
      <c r="BB34" s="26"/>
      <c r="BC34" s="26"/>
      <c r="BD34" s="26"/>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c r="GZ34" s="29"/>
      <c r="HA34" s="29"/>
      <c r="HB34" s="29"/>
      <c r="HC34" s="29"/>
      <c r="HD34" s="29"/>
      <c r="HE34" s="29"/>
      <c r="HF34" s="29"/>
      <c r="HG34" s="29"/>
      <c r="HH34" s="29"/>
      <c r="HI34" s="29"/>
      <c r="HJ34" s="29"/>
      <c r="HK34" s="29"/>
      <c r="HL34" s="29"/>
      <c r="HM34" s="29"/>
      <c r="HN34" s="29"/>
      <c r="HO34" s="29"/>
      <c r="HP34" s="29"/>
      <c r="HQ34" s="29"/>
      <c r="HR34" s="29"/>
      <c r="HS34" s="29"/>
      <c r="HT34" s="29"/>
      <c r="HU34" s="29"/>
      <c r="HV34" s="29"/>
      <c r="HW34" s="29"/>
      <c r="HX34" s="29"/>
      <c r="HY34" s="29"/>
      <c r="HZ34" s="29"/>
      <c r="IA34" s="29"/>
      <c r="IB34" s="29"/>
      <c r="IC34" s="29"/>
      <c r="ID34" s="29"/>
      <c r="IE34" s="29"/>
      <c r="IF34" s="29"/>
      <c r="IG34" s="29"/>
      <c r="IH34" s="29"/>
      <c r="II34" s="29"/>
      <c r="IJ34" s="29"/>
      <c r="IK34" s="29"/>
      <c r="IL34" s="29"/>
      <c r="IM34" s="29"/>
      <c r="IN34" s="29"/>
      <c r="IO34" s="29"/>
      <c r="IP34" s="29"/>
      <c r="IQ34" s="29"/>
      <c r="IR34" s="29"/>
      <c r="IS34" s="29"/>
      <c r="IT34" s="29"/>
      <c r="IU34" s="29"/>
      <c r="IV34" s="29"/>
      <c r="IW34" s="29"/>
      <c r="IX34" s="29"/>
      <c r="IY34" s="29"/>
      <c r="IZ34" s="29"/>
      <c r="JA34" s="29"/>
      <c r="JB34" s="29"/>
      <c r="JC34" s="29"/>
      <c r="JD34" s="29"/>
      <c r="JE34" s="29"/>
      <c r="JF34" s="29"/>
      <c r="JG34" s="29"/>
      <c r="JH34" s="29"/>
      <c r="JI34" s="29"/>
      <c r="JJ34" s="29"/>
      <c r="JK34" s="29"/>
      <c r="JL34" s="29"/>
      <c r="JM34" s="29"/>
      <c r="JN34" s="29"/>
      <c r="JO34" s="29"/>
      <c r="JP34" s="29"/>
      <c r="JQ34" s="29"/>
      <c r="JR34" s="29"/>
      <c r="JS34" s="29"/>
      <c r="JT34" s="29"/>
      <c r="JU34" s="29"/>
      <c r="JV34" s="29"/>
      <c r="JW34" s="29"/>
      <c r="JX34" s="29"/>
      <c r="JY34" s="29"/>
      <c r="JZ34" s="29"/>
      <c r="KA34" s="29"/>
      <c r="KB34" s="29"/>
      <c r="KC34" s="29"/>
      <c r="KD34" s="29"/>
      <c r="KE34" s="29"/>
      <c r="KF34" s="29"/>
      <c r="KG34" s="29"/>
      <c r="KH34" s="29"/>
      <c r="KI34" s="29"/>
      <c r="KJ34" s="29"/>
      <c r="KK34" s="29"/>
      <c r="KL34" s="29"/>
      <c r="KM34" s="29"/>
      <c r="KN34" s="29"/>
      <c r="KO34" s="29"/>
      <c r="KP34" s="29"/>
      <c r="KQ34" s="29"/>
      <c r="KR34" s="29"/>
      <c r="KS34" s="29"/>
      <c r="KT34" s="29"/>
      <c r="KU34" s="29"/>
      <c r="KV34" s="29"/>
      <c r="KW34" s="29"/>
      <c r="KX34" s="29"/>
      <c r="KY34" s="29"/>
      <c r="KZ34" s="29"/>
      <c r="LA34" s="29"/>
      <c r="LB34" s="29"/>
      <c r="LC34" s="29"/>
      <c r="LD34" s="29"/>
      <c r="LE34" s="29"/>
      <c r="LF34" s="29"/>
      <c r="LG34" s="29"/>
      <c r="LH34" s="29"/>
      <c r="LI34" s="29"/>
      <c r="LJ34" s="29"/>
      <c r="LK34" s="29"/>
      <c r="LL34" s="29"/>
      <c r="LM34" s="29"/>
      <c r="LN34" s="29"/>
      <c r="LO34" s="29"/>
      <c r="LP34" s="29"/>
      <c r="LQ34" s="29"/>
      <c r="LR34" s="29"/>
      <c r="LS34" s="29"/>
      <c r="LT34" s="29"/>
      <c r="LU34" s="29"/>
      <c r="LV34" s="29"/>
      <c r="LW34" s="29"/>
      <c r="LX34" s="29"/>
      <c r="LY34" s="29"/>
      <c r="LZ34" s="29"/>
      <c r="MA34" s="29"/>
      <c r="MB34" s="29"/>
      <c r="MC34" s="29"/>
      <c r="MD34" s="29"/>
      <c r="ME34" s="29"/>
      <c r="MF34" s="29"/>
      <c r="MG34" s="29"/>
      <c r="MH34" s="29"/>
      <c r="MI34" s="29"/>
      <c r="MJ34" s="29"/>
      <c r="MK34" s="29"/>
      <c r="ML34" s="29"/>
      <c r="MM34" s="29"/>
      <c r="MN34" s="29"/>
      <c r="MO34" s="29"/>
      <c r="MP34" s="29"/>
      <c r="MQ34" s="29"/>
      <c r="MR34" s="29"/>
      <c r="MS34" s="29"/>
      <c r="MT34" s="29"/>
      <c r="MU34" s="29"/>
      <c r="MV34" s="29"/>
      <c r="MW34" s="29"/>
      <c r="MX34" s="29"/>
      <c r="MY34" s="29"/>
      <c r="MZ34" s="29"/>
      <c r="NA34" s="29"/>
      <c r="NB34" s="29"/>
      <c r="NC34" s="29"/>
      <c r="ND34" s="29"/>
      <c r="NE34" s="29"/>
      <c r="NF34" s="29"/>
      <c r="NG34" s="29"/>
      <c r="NH34" s="29"/>
      <c r="NI34" s="29"/>
      <c r="NJ34" s="29"/>
      <c r="NK34" s="29"/>
      <c r="NL34" s="29"/>
      <c r="NM34" s="29"/>
      <c r="NN34" s="29"/>
      <c r="NO34" s="29"/>
      <c r="NP34" s="29"/>
      <c r="NQ34" s="29"/>
      <c r="NR34" s="29"/>
      <c r="NS34" s="29"/>
      <c r="NT34" s="29"/>
      <c r="NU34" s="29"/>
      <c r="NV34" s="29"/>
      <c r="NW34" s="29"/>
      <c r="NX34" s="29"/>
      <c r="NY34" s="29"/>
      <c r="NZ34" s="29"/>
      <c r="OA34" s="29"/>
      <c r="OB34" s="29"/>
      <c r="OC34" s="29"/>
      <c r="OD34" s="29"/>
      <c r="OE34" s="29"/>
      <c r="OF34" s="29"/>
      <c r="OG34" s="29"/>
      <c r="OH34" s="29"/>
      <c r="OI34" s="29"/>
      <c r="OJ34" s="29"/>
      <c r="OK34" s="29"/>
      <c r="OL34" s="29"/>
      <c r="OM34" s="29"/>
      <c r="ON34" s="29"/>
      <c r="OO34" s="29"/>
      <c r="OP34" s="29"/>
      <c r="OQ34" s="29"/>
      <c r="OR34" s="29"/>
      <c r="OS34" s="29"/>
      <c r="OT34" s="29"/>
      <c r="OU34" s="29"/>
      <c r="OV34" s="29"/>
      <c r="OW34" s="29"/>
      <c r="OX34" s="29"/>
      <c r="OY34" s="29"/>
      <c r="OZ34" s="29"/>
      <c r="PA34" s="29"/>
      <c r="PB34" s="29"/>
      <c r="PC34" s="29"/>
      <c r="PD34" s="29"/>
      <c r="PE34" s="29"/>
      <c r="PF34" s="29"/>
      <c r="PG34" s="29"/>
      <c r="PH34" s="29"/>
      <c r="PI34" s="29"/>
      <c r="PJ34" s="29"/>
      <c r="PK34" s="29"/>
      <c r="PL34" s="29"/>
      <c r="PM34" s="29"/>
      <c r="PN34" s="29"/>
      <c r="PO34" s="29"/>
      <c r="PP34" s="29"/>
      <c r="PQ34" s="29"/>
      <c r="PR34" s="29"/>
      <c r="PS34" s="29"/>
      <c r="PT34" s="29"/>
      <c r="PU34" s="29"/>
      <c r="PV34" s="29"/>
      <c r="PW34" s="29"/>
      <c r="PX34" s="29"/>
      <c r="PY34" s="29"/>
      <c r="PZ34" s="29"/>
      <c r="QA34" s="29"/>
      <c r="QB34" s="29"/>
      <c r="QC34" s="29"/>
      <c r="QD34" s="29"/>
      <c r="QE34" s="29"/>
      <c r="QF34" s="29"/>
      <c r="QG34" s="29"/>
      <c r="QH34" s="29"/>
      <c r="QI34" s="29"/>
      <c r="QJ34" s="29"/>
      <c r="QK34" s="29"/>
      <c r="QL34" s="29"/>
      <c r="QM34" s="29"/>
      <c r="QN34" s="29"/>
      <c r="QO34" s="29"/>
      <c r="QP34" s="29"/>
      <c r="QQ34" s="29"/>
      <c r="QR34" s="29"/>
      <c r="QS34" s="29"/>
      <c r="QT34" s="29"/>
      <c r="QU34" s="29"/>
      <c r="QV34" s="29"/>
      <c r="QW34" s="29"/>
      <c r="QX34" s="29"/>
      <c r="QY34" s="29"/>
      <c r="QZ34" s="29"/>
      <c r="RA34" s="29"/>
      <c r="RB34" s="29"/>
      <c r="RC34" s="29"/>
      <c r="RD34" s="29"/>
      <c r="RE34" s="29"/>
      <c r="RF34" s="29"/>
      <c r="RG34" s="29"/>
      <c r="RH34" s="29"/>
      <c r="RI34" s="29"/>
      <c r="RJ34" s="29"/>
      <c r="RK34" s="29"/>
      <c r="RL34" s="29"/>
      <c r="RM34" s="29"/>
      <c r="RN34" s="29"/>
      <c r="RO34" s="29"/>
      <c r="RP34" s="29"/>
      <c r="RQ34" s="29"/>
      <c r="RR34" s="29"/>
      <c r="RS34" s="29"/>
      <c r="RT34" s="29"/>
      <c r="RU34" s="29"/>
      <c r="RV34" s="29"/>
      <c r="RW34" s="29"/>
      <c r="RX34" s="29"/>
      <c r="RY34" s="29"/>
      <c r="RZ34" s="29"/>
      <c r="SA34" s="29"/>
      <c r="SB34" s="29"/>
      <c r="SC34" s="29"/>
      <c r="SD34" s="29"/>
      <c r="SE34" s="29"/>
      <c r="SF34" s="29"/>
      <c r="SG34" s="29"/>
      <c r="SH34" s="29"/>
      <c r="SI34" s="29"/>
      <c r="SJ34" s="29"/>
      <c r="SK34" s="29"/>
      <c r="SL34" s="29"/>
      <c r="SM34" s="29"/>
      <c r="SN34" s="29"/>
      <c r="SO34" s="29"/>
      <c r="SP34" s="29"/>
      <c r="SQ34" s="29"/>
      <c r="SR34" s="29"/>
      <c r="SS34" s="29"/>
      <c r="ST34" s="29"/>
      <c r="SU34" s="29"/>
      <c r="SV34" s="29"/>
      <c r="SW34" s="29"/>
      <c r="SX34" s="29"/>
      <c r="SY34" s="29"/>
      <c r="SZ34" s="29"/>
      <c r="TA34" s="29"/>
      <c r="TB34" s="29"/>
      <c r="TC34" s="29"/>
      <c r="TD34" s="29"/>
      <c r="TE34" s="29"/>
      <c r="TF34" s="29"/>
      <c r="TG34" s="29"/>
      <c r="TH34" s="29"/>
      <c r="TI34" s="29"/>
      <c r="TJ34" s="29"/>
      <c r="TK34" s="29"/>
      <c r="TL34" s="29"/>
      <c r="TM34" s="29"/>
      <c r="TN34" s="29"/>
      <c r="TO34" s="29"/>
      <c r="TP34" s="29"/>
      <c r="TQ34" s="29"/>
      <c r="TR34" s="29"/>
      <c r="TS34" s="29"/>
      <c r="TT34" s="29"/>
      <c r="TU34" s="29"/>
      <c r="TV34" s="29"/>
      <c r="TW34" s="29"/>
      <c r="TX34" s="29"/>
      <c r="TY34" s="29"/>
      <c r="TZ34" s="29"/>
      <c r="UA34" s="29"/>
      <c r="UB34" s="29"/>
      <c r="UC34" s="29"/>
      <c r="UD34" s="29"/>
      <c r="UE34" s="29"/>
      <c r="UF34" s="29"/>
      <c r="UG34" s="29"/>
      <c r="UH34" s="29"/>
      <c r="UI34" s="29"/>
      <c r="UJ34" s="29"/>
      <c r="UK34" s="29"/>
      <c r="UL34" s="29"/>
      <c r="UM34" s="29"/>
      <c r="UN34" s="29"/>
      <c r="UO34" s="29"/>
      <c r="UP34" s="29"/>
      <c r="UQ34" s="29"/>
      <c r="UR34" s="29"/>
      <c r="US34" s="29"/>
      <c r="UT34" s="29"/>
      <c r="UU34" s="29"/>
      <c r="UV34" s="29"/>
      <c r="UW34" s="29"/>
      <c r="UX34" s="29"/>
      <c r="UY34" s="29"/>
      <c r="UZ34" s="29"/>
      <c r="VA34" s="29"/>
      <c r="VB34" s="29"/>
      <c r="VC34" s="29"/>
      <c r="VD34" s="29"/>
      <c r="VE34" s="29"/>
      <c r="VF34" s="29"/>
      <c r="VG34" s="29"/>
      <c r="VH34" s="29"/>
      <c r="VI34" s="29"/>
      <c r="VJ34" s="29"/>
      <c r="VK34" s="29"/>
      <c r="VL34" s="29"/>
      <c r="VM34" s="29"/>
      <c r="VN34" s="29"/>
      <c r="VO34" s="29"/>
      <c r="VP34" s="29"/>
      <c r="VQ34" s="29"/>
      <c r="VR34" s="29"/>
      <c r="VS34" s="29"/>
      <c r="VT34" s="29"/>
      <c r="VU34" s="29"/>
      <c r="VV34" s="29"/>
      <c r="VW34" s="29"/>
      <c r="VX34" s="29"/>
      <c r="VY34" s="29"/>
      <c r="VZ34" s="29"/>
      <c r="WA34" s="29"/>
      <c r="WB34" s="29"/>
      <c r="WC34" s="29"/>
      <c r="WD34" s="29"/>
      <c r="WE34" s="29"/>
      <c r="WF34" s="29"/>
      <c r="WG34" s="29"/>
      <c r="WH34" s="29"/>
      <c r="WI34" s="29"/>
      <c r="WJ34" s="29"/>
      <c r="WK34" s="29"/>
      <c r="WL34" s="29"/>
      <c r="WM34" s="29"/>
      <c r="WN34" s="29"/>
      <c r="WO34" s="29"/>
      <c r="WP34" s="29"/>
      <c r="WQ34" s="29"/>
      <c r="WR34" s="29"/>
      <c r="WS34" s="29"/>
      <c r="WT34" s="29"/>
      <c r="WU34" s="29"/>
      <c r="WV34" s="29"/>
      <c r="WW34" s="29"/>
      <c r="WX34" s="29"/>
      <c r="WY34" s="29"/>
      <c r="WZ34" s="29"/>
      <c r="XA34" s="29"/>
      <c r="XB34" s="29"/>
      <c r="XC34" s="29"/>
      <c r="XD34" s="29"/>
      <c r="XE34" s="29"/>
      <c r="XF34" s="29"/>
      <c r="XG34" s="29"/>
      <c r="XH34" s="29"/>
      <c r="XI34" s="29"/>
      <c r="XJ34" s="29"/>
      <c r="XK34" s="29"/>
      <c r="XL34" s="29"/>
      <c r="XM34" s="29"/>
      <c r="XN34" s="29"/>
      <c r="XO34" s="29"/>
      <c r="XP34" s="29"/>
      <c r="XQ34" s="29"/>
      <c r="XR34" s="29"/>
      <c r="XS34" s="29"/>
      <c r="XT34" s="29"/>
      <c r="XU34" s="29"/>
      <c r="XV34" s="29"/>
      <c r="XW34" s="29"/>
      <c r="XX34" s="29"/>
      <c r="XY34" s="29"/>
      <c r="XZ34" s="29"/>
      <c r="YA34" s="29"/>
      <c r="YB34" s="29"/>
      <c r="YC34" s="29"/>
      <c r="YD34" s="29"/>
      <c r="YE34" s="29"/>
      <c r="YF34" s="29"/>
      <c r="YG34" s="29"/>
      <c r="YH34" s="29"/>
      <c r="YI34" s="29"/>
      <c r="YJ34" s="29"/>
      <c r="YK34" s="29"/>
      <c r="YL34" s="29"/>
      <c r="YM34" s="29"/>
      <c r="YN34" s="29"/>
      <c r="YO34" s="29"/>
      <c r="YP34" s="29"/>
      <c r="YQ34" s="29"/>
      <c r="YR34" s="29"/>
      <c r="YS34" s="29"/>
      <c r="YT34" s="29"/>
      <c r="YU34" s="29"/>
      <c r="YV34" s="29"/>
      <c r="YW34" s="29"/>
      <c r="YX34" s="29"/>
      <c r="YY34" s="29"/>
      <c r="YZ34" s="29"/>
      <c r="ZA34" s="29"/>
      <c r="ZB34" s="29"/>
      <c r="ZC34" s="29"/>
      <c r="ZD34" s="29"/>
      <c r="ZE34" s="29"/>
      <c r="ZF34" s="29"/>
      <c r="ZG34" s="29"/>
      <c r="ZH34" s="29"/>
      <c r="ZI34" s="29"/>
      <c r="ZJ34" s="29"/>
      <c r="ZK34" s="29"/>
      <c r="ZL34" s="29"/>
      <c r="ZM34" s="29"/>
      <c r="ZN34" s="29"/>
      <c r="ZO34" s="29"/>
      <c r="ZP34" s="29"/>
      <c r="ZQ34" s="29"/>
      <c r="ZR34" s="29"/>
      <c r="ZS34" s="29"/>
      <c r="ZT34" s="29"/>
      <c r="ZU34" s="29"/>
      <c r="ZV34" s="29"/>
      <c r="ZW34" s="29"/>
      <c r="ZX34" s="29"/>
      <c r="ZY34" s="29"/>
      <c r="ZZ34" s="29"/>
      <c r="AAA34" s="29"/>
      <c r="AAB34" s="29"/>
      <c r="AAC34" s="29"/>
      <c r="AAD34" s="29"/>
      <c r="AAE34" s="29"/>
      <c r="AAF34" s="29"/>
      <c r="AAG34" s="29"/>
      <c r="AAH34" s="29"/>
      <c r="AAI34" s="29"/>
      <c r="AAJ34" s="29"/>
      <c r="AAK34" s="29"/>
      <c r="AAL34" s="29"/>
      <c r="AAM34" s="29"/>
      <c r="AAN34" s="29"/>
      <c r="AAO34" s="29"/>
      <c r="AAP34" s="29"/>
      <c r="AAQ34" s="29"/>
      <c r="AAR34" s="29"/>
      <c r="AAS34" s="29"/>
      <c r="AAT34" s="29"/>
      <c r="AAU34" s="29"/>
      <c r="AAV34" s="29"/>
      <c r="AAW34" s="29"/>
      <c r="AAX34" s="29"/>
      <c r="AAY34" s="29"/>
      <c r="AAZ34" s="29"/>
      <c r="ABA34" s="29"/>
      <c r="ABB34" s="29"/>
      <c r="ABC34" s="29"/>
      <c r="ABD34" s="29"/>
      <c r="ABE34" s="29"/>
      <c r="ABF34" s="29"/>
      <c r="ABG34" s="29"/>
      <c r="ABH34" s="29"/>
      <c r="ABI34" s="29"/>
      <c r="ABJ34" s="29"/>
      <c r="ABK34" s="29"/>
      <c r="ABL34" s="29"/>
      <c r="ABM34" s="29"/>
      <c r="ABN34" s="29"/>
      <c r="ABO34" s="29"/>
      <c r="ABP34" s="29"/>
      <c r="ABQ34" s="29"/>
      <c r="ABR34" s="29"/>
      <c r="ABS34" s="29"/>
      <c r="ABT34" s="29"/>
      <c r="ABU34" s="29"/>
      <c r="ABV34" s="29"/>
      <c r="ABW34" s="29"/>
      <c r="ABX34" s="29"/>
      <c r="ABY34" s="29"/>
      <c r="ABZ34" s="29"/>
      <c r="ACA34" s="29"/>
      <c r="ACB34" s="29"/>
      <c r="ACC34" s="29"/>
      <c r="ACD34" s="29"/>
      <c r="ACE34" s="29"/>
      <c r="ACF34" s="29"/>
      <c r="ACG34" s="29"/>
      <c r="ACH34" s="29"/>
      <c r="ACI34" s="29"/>
      <c r="ACJ34" s="29"/>
      <c r="ACK34" s="29"/>
      <c r="ACL34" s="29"/>
      <c r="ACM34" s="29"/>
      <c r="ACN34" s="29"/>
      <c r="ACO34" s="29"/>
      <c r="ACP34" s="29"/>
      <c r="ACQ34" s="29"/>
      <c r="ACR34" s="29"/>
      <c r="ACS34" s="29"/>
      <c r="ACT34" s="29"/>
      <c r="ACU34" s="29"/>
      <c r="ACV34" s="29"/>
      <c r="ACW34" s="29"/>
      <c r="ACX34" s="29"/>
      <c r="ACY34" s="29"/>
      <c r="ACZ34" s="29"/>
      <c r="ADA34" s="29"/>
      <c r="ADB34" s="29"/>
      <c r="ADC34" s="29"/>
      <c r="ADD34" s="29"/>
      <c r="ADE34" s="29"/>
      <c r="ADF34" s="29"/>
      <c r="ADG34" s="29"/>
      <c r="ADH34" s="29"/>
      <c r="ADI34" s="29"/>
      <c r="ADJ34" s="29"/>
      <c r="ADK34" s="29"/>
      <c r="ADL34" s="29"/>
      <c r="ADM34" s="29"/>
      <c r="ADN34" s="29"/>
      <c r="ADO34" s="29"/>
      <c r="ADP34" s="29"/>
      <c r="ADQ34" s="29"/>
      <c r="ADR34" s="29"/>
      <c r="ADS34" s="29"/>
      <c r="ADT34" s="29"/>
      <c r="ADU34" s="29"/>
      <c r="ADV34" s="29"/>
      <c r="ADW34" s="29"/>
      <c r="ADX34" s="29"/>
      <c r="ADY34" s="29"/>
      <c r="ADZ34" s="29"/>
      <c r="AEA34" s="29"/>
      <c r="AEB34" s="29"/>
      <c r="AEC34" s="29"/>
      <c r="AED34" s="29"/>
      <c r="AEE34" s="29"/>
      <c r="AEF34" s="29"/>
      <c r="AEG34" s="29"/>
      <c r="AEH34" s="29"/>
      <c r="AEI34" s="29"/>
      <c r="AEJ34" s="29"/>
      <c r="AEK34" s="29"/>
      <c r="AEL34" s="29"/>
      <c r="AEM34" s="29"/>
      <c r="AEN34" s="29"/>
      <c r="AEO34" s="29"/>
      <c r="AEP34" s="29"/>
      <c r="AEQ34" s="29"/>
      <c r="AER34" s="29"/>
      <c r="AES34" s="29"/>
      <c r="AET34" s="29"/>
      <c r="AEU34" s="29"/>
      <c r="AEV34" s="29"/>
      <c r="AEW34" s="29"/>
      <c r="AEX34" s="29"/>
      <c r="AEY34" s="29"/>
      <c r="AEZ34" s="29"/>
      <c r="AFA34" s="29"/>
      <c r="AFB34" s="29"/>
      <c r="AFC34" s="29"/>
      <c r="AFD34" s="29"/>
      <c r="AFE34" s="29"/>
      <c r="AFF34" s="29"/>
      <c r="AFG34" s="29"/>
      <c r="AFH34" s="29"/>
      <c r="AFI34" s="29"/>
      <c r="AFJ34" s="29"/>
      <c r="AFK34" s="29"/>
      <c r="AFL34" s="29"/>
      <c r="AFM34" s="29"/>
      <c r="AFN34" s="29"/>
      <c r="AFO34" s="29"/>
      <c r="AFP34" s="29"/>
      <c r="AFQ34" s="29"/>
      <c r="AFR34" s="29"/>
      <c r="AFS34" s="29"/>
      <c r="AFT34" s="29"/>
      <c r="AFU34" s="29"/>
      <c r="AFV34" s="29"/>
      <c r="AFW34" s="29"/>
      <c r="AFX34" s="29"/>
      <c r="AFY34" s="29"/>
      <c r="AFZ34" s="29"/>
      <c r="AGA34" s="29"/>
      <c r="AGB34" s="29"/>
      <c r="AGC34" s="29"/>
      <c r="AGD34" s="29"/>
      <c r="AGE34" s="29"/>
      <c r="AGF34" s="29"/>
      <c r="AGG34" s="29"/>
      <c r="AGH34" s="29"/>
      <c r="AGI34" s="29"/>
      <c r="AGJ34" s="29"/>
      <c r="AGK34" s="29"/>
      <c r="AGL34" s="29"/>
      <c r="AGM34" s="29"/>
      <c r="AGN34" s="29"/>
      <c r="AGO34" s="29"/>
      <c r="AGP34" s="29"/>
      <c r="AGQ34" s="29"/>
      <c r="AGR34" s="29"/>
      <c r="AGS34" s="29"/>
      <c r="AGT34" s="29"/>
      <c r="AGU34" s="29"/>
      <c r="AGV34" s="29"/>
      <c r="AGW34" s="29"/>
      <c r="AGX34" s="29"/>
      <c r="AGY34" s="29"/>
      <c r="AGZ34" s="29"/>
      <c r="AHA34" s="29"/>
      <c r="AHB34" s="29"/>
      <c r="AHC34" s="29"/>
      <c r="AHD34" s="29"/>
      <c r="AHE34" s="29"/>
      <c r="AHF34" s="29"/>
      <c r="AHG34" s="29"/>
      <c r="AHH34" s="29"/>
      <c r="AHI34" s="29"/>
      <c r="AHJ34" s="29"/>
      <c r="AHK34" s="29"/>
      <c r="AHL34" s="29"/>
      <c r="AHM34" s="29"/>
      <c r="AHN34" s="29"/>
      <c r="AHO34" s="29"/>
      <c r="AHP34" s="29"/>
      <c r="AHQ34" s="29"/>
      <c r="AHR34" s="29"/>
      <c r="AHS34" s="29"/>
      <c r="AHT34" s="29"/>
      <c r="AHU34" s="29"/>
      <c r="AHV34" s="29"/>
      <c r="AHW34" s="29"/>
      <c r="AHX34" s="29"/>
      <c r="AHY34" s="29"/>
      <c r="AHZ34" s="29"/>
      <c r="AIA34" s="29"/>
      <c r="AIB34" s="29"/>
      <c r="AIC34" s="29"/>
      <c r="AID34" s="29"/>
      <c r="AIE34" s="29"/>
      <c r="AIF34" s="29"/>
      <c r="AIG34" s="29"/>
      <c r="AIH34" s="29"/>
      <c r="AII34" s="29"/>
      <c r="AIJ34" s="29"/>
      <c r="AIK34" s="29"/>
      <c r="AIL34" s="29"/>
      <c r="AIM34" s="29"/>
      <c r="AIN34" s="29"/>
      <c r="AIO34" s="29"/>
      <c r="AIP34" s="29"/>
      <c r="AIQ34" s="29"/>
      <c r="AIR34" s="29"/>
      <c r="AIS34" s="29"/>
      <c r="AIT34" s="29"/>
      <c r="AIU34" s="29"/>
      <c r="AIV34" s="29"/>
      <c r="AIW34" s="29"/>
      <c r="AIX34" s="29"/>
      <c r="AIY34" s="29"/>
      <c r="AIZ34" s="29"/>
      <c r="AJA34" s="29"/>
      <c r="AJB34" s="29"/>
      <c r="AJC34" s="29"/>
      <c r="AJD34" s="29"/>
      <c r="AJE34" s="29"/>
      <c r="AJF34" s="29"/>
      <c r="AJG34" s="29"/>
      <c r="AJH34" s="29"/>
      <c r="AJI34" s="29"/>
      <c r="AJJ34" s="29"/>
      <c r="AJK34" s="29"/>
      <c r="AJL34" s="29"/>
      <c r="AJM34" s="29"/>
      <c r="AJN34" s="29"/>
      <c r="AJO34" s="29"/>
      <c r="AJP34" s="29"/>
      <c r="AJQ34" s="29"/>
      <c r="AJR34" s="29"/>
      <c r="AJS34" s="29"/>
      <c r="AJT34" s="29"/>
      <c r="AJU34" s="29"/>
      <c r="AJV34" s="29"/>
      <c r="AJW34" s="29"/>
      <c r="AJX34" s="29"/>
      <c r="AJY34" s="29"/>
      <c r="AJZ34" s="29"/>
      <c r="AKA34" s="29"/>
      <c r="AKB34" s="29"/>
      <c r="AKC34" s="29"/>
      <c r="AKD34" s="29"/>
      <c r="AKE34" s="29"/>
      <c r="AKF34" s="29"/>
      <c r="AKG34" s="29"/>
      <c r="AKH34" s="29"/>
      <c r="AKI34" s="29"/>
      <c r="AKJ34" s="29"/>
      <c r="AKK34" s="29"/>
      <c r="AKL34" s="29"/>
      <c r="AKM34" s="29"/>
      <c r="AKN34" s="29"/>
      <c r="AKO34" s="29"/>
      <c r="AKP34" s="29"/>
      <c r="AKQ34" s="29"/>
      <c r="AKR34" s="29"/>
      <c r="AKS34" s="29"/>
      <c r="AKT34" s="29"/>
      <c r="AKU34" s="29"/>
      <c r="AKV34" s="29"/>
      <c r="AKW34" s="29"/>
      <c r="AKX34" s="29"/>
      <c r="AKY34" s="29"/>
      <c r="AKZ34" s="29"/>
      <c r="ALA34" s="29"/>
      <c r="ALB34" s="29"/>
      <c r="ALC34" s="29"/>
      <c r="ALD34" s="29"/>
      <c r="ALE34" s="29"/>
      <c r="ALF34" s="29"/>
      <c r="ALG34" s="29"/>
      <c r="ALH34" s="29"/>
      <c r="ALI34" s="29"/>
      <c r="ALJ34" s="29"/>
      <c r="ALK34" s="29"/>
      <c r="ALL34" s="29"/>
      <c r="ALM34" s="29"/>
      <c r="ALN34" s="29"/>
      <c r="ALO34" s="29"/>
      <c r="ALP34" s="29"/>
      <c r="ALQ34" s="29"/>
      <c r="ALR34" s="29"/>
      <c r="ALS34" s="29"/>
      <c r="ALT34" s="29"/>
      <c r="ALU34" s="29"/>
      <c r="ALV34" s="29"/>
      <c r="ALW34" s="29"/>
      <c r="ALX34" s="29"/>
      <c r="ALY34" s="29"/>
      <c r="ALZ34" s="29"/>
      <c r="AMA34" s="29"/>
      <c r="AMB34" s="29"/>
      <c r="AMC34" s="29"/>
      <c r="AMD34" s="29"/>
      <c r="AME34" s="29"/>
      <c r="AMF34" s="29"/>
      <c r="AMG34" s="29"/>
      <c r="AMH34" s="29"/>
      <c r="AMI34" s="29"/>
      <c r="AMJ34" s="29"/>
      <c r="AMK34" s="29"/>
      <c r="AML34" s="29"/>
      <c r="AMM34" s="29"/>
      <c r="AMN34" s="29"/>
      <c r="AMO34" s="29"/>
      <c r="AMP34" s="29"/>
      <c r="AMQ34" s="29"/>
      <c r="AMR34" s="29"/>
      <c r="AMS34" s="29"/>
      <c r="AMT34" s="29"/>
      <c r="AMU34" s="29"/>
      <c r="AMV34" s="29"/>
      <c r="AMW34" s="29"/>
      <c r="AMX34" s="29"/>
      <c r="AMY34" s="29"/>
      <c r="AMZ34" s="29"/>
      <c r="ANA34" s="29"/>
      <c r="ANB34" s="29"/>
      <c r="ANC34" s="29"/>
      <c r="AND34" s="29"/>
      <c r="ANE34" s="29"/>
      <c r="ANF34" s="29"/>
      <c r="ANG34" s="29"/>
      <c r="ANH34" s="29"/>
      <c r="ANI34" s="29"/>
      <c r="ANJ34" s="29"/>
      <c r="ANK34" s="29"/>
      <c r="ANL34" s="29"/>
      <c r="ANM34" s="29"/>
      <c r="ANN34" s="29"/>
      <c r="ANO34" s="29"/>
      <c r="ANP34" s="29"/>
      <c r="ANQ34" s="29"/>
      <c r="ANR34" s="29"/>
      <c r="ANS34" s="29"/>
      <c r="ANT34" s="29"/>
      <c r="ANU34" s="29"/>
      <c r="ANV34" s="29"/>
      <c r="ANW34" s="29"/>
      <c r="ANX34" s="29"/>
      <c r="ANY34" s="29"/>
      <c r="ANZ34" s="29"/>
      <c r="AOA34" s="29"/>
      <c r="AOB34" s="29"/>
      <c r="AOC34" s="29"/>
      <c r="AOD34" s="29"/>
      <c r="AOE34" s="29"/>
      <c r="AOF34" s="29"/>
      <c r="AOG34" s="29"/>
      <c r="AOH34" s="29"/>
      <c r="AOI34" s="29"/>
      <c r="AOJ34" s="29"/>
      <c r="AOK34" s="29"/>
      <c r="AOL34" s="29"/>
      <c r="AOM34" s="29"/>
      <c r="AON34" s="29"/>
      <c r="AOO34" s="29"/>
      <c r="AOP34" s="29"/>
      <c r="AOQ34" s="29"/>
      <c r="AOR34" s="29"/>
      <c r="AOS34" s="29"/>
      <c r="AOT34" s="29"/>
      <c r="AOU34" s="29"/>
      <c r="AOV34" s="29"/>
      <c r="AOW34" s="29"/>
      <c r="AOX34" s="29"/>
      <c r="AOY34" s="29"/>
      <c r="AOZ34" s="29"/>
      <c r="APA34" s="29"/>
      <c r="APB34" s="29"/>
      <c r="APC34" s="29"/>
      <c r="APD34" s="29"/>
      <c r="APE34" s="29"/>
      <c r="APF34" s="29"/>
      <c r="APG34" s="29"/>
      <c r="APH34" s="29"/>
      <c r="API34" s="29"/>
      <c r="APJ34" s="29"/>
      <c r="APK34" s="29"/>
      <c r="APL34" s="29"/>
      <c r="APM34" s="29"/>
      <c r="APN34" s="29"/>
      <c r="APO34" s="29"/>
      <c r="APP34" s="29"/>
      <c r="APQ34" s="29"/>
      <c r="APR34" s="29"/>
      <c r="APS34" s="29"/>
      <c r="APT34" s="29"/>
      <c r="APU34" s="29"/>
      <c r="APV34" s="29"/>
      <c r="APW34" s="29"/>
      <c r="APX34" s="29"/>
      <c r="APY34" s="29"/>
      <c r="APZ34" s="29"/>
      <c r="AQA34" s="29"/>
      <c r="AQB34" s="29"/>
      <c r="AQC34" s="29"/>
      <c r="AQD34" s="29"/>
      <c r="AQE34" s="29"/>
      <c r="AQF34" s="29"/>
      <c r="AQG34" s="29"/>
      <c r="AQH34" s="29"/>
      <c r="AQI34" s="29"/>
      <c r="AQJ34" s="29"/>
      <c r="AQK34" s="29"/>
      <c r="AQL34" s="29"/>
      <c r="AQM34" s="29"/>
      <c r="AQN34" s="29"/>
      <c r="AQO34" s="29"/>
      <c r="AQP34" s="29"/>
      <c r="AQQ34" s="29"/>
      <c r="AQR34" s="29"/>
      <c r="AQS34" s="29"/>
      <c r="AQT34" s="29"/>
      <c r="AQU34" s="29"/>
      <c r="AQV34" s="29"/>
      <c r="AQW34" s="29"/>
      <c r="AQX34" s="29"/>
      <c r="AQY34" s="29"/>
      <c r="AQZ34" s="29"/>
      <c r="ARA34" s="29"/>
      <c r="ARB34" s="29"/>
      <c r="ARC34" s="29"/>
      <c r="ARD34" s="29"/>
      <c r="ARE34" s="29"/>
      <c r="ARF34" s="29"/>
      <c r="ARG34" s="29"/>
      <c r="ARH34" s="29"/>
      <c r="ARI34" s="29"/>
      <c r="ARJ34" s="29"/>
      <c r="ARK34" s="29"/>
      <c r="ARL34" s="29"/>
      <c r="ARM34" s="29"/>
      <c r="ARN34" s="29"/>
      <c r="ARO34" s="29"/>
      <c r="ARP34" s="29"/>
      <c r="ARQ34" s="29"/>
      <c r="ARR34" s="29"/>
      <c r="ARS34" s="29"/>
      <c r="ART34" s="29"/>
      <c r="ARU34" s="29"/>
      <c r="ARV34" s="29"/>
      <c r="ARW34" s="29"/>
      <c r="ARX34" s="29"/>
      <c r="ARY34" s="29"/>
      <c r="ARZ34" s="29"/>
      <c r="ASA34" s="29"/>
      <c r="ASB34" s="29"/>
      <c r="ASC34" s="29"/>
      <c r="ASD34" s="29"/>
      <c r="ASE34" s="29"/>
      <c r="ASF34" s="29"/>
      <c r="ASG34" s="29"/>
      <c r="ASH34" s="29"/>
      <c r="ASI34" s="29"/>
      <c r="ASJ34" s="29"/>
      <c r="ASK34" s="29"/>
      <c r="ASL34" s="29"/>
      <c r="ASM34" s="29"/>
      <c r="ASN34" s="29"/>
      <c r="ASO34" s="29"/>
      <c r="ASP34" s="29"/>
      <c r="ASQ34" s="29"/>
      <c r="ASR34" s="29"/>
      <c r="ASS34" s="29"/>
      <c r="AST34" s="29"/>
      <c r="ASU34" s="29"/>
      <c r="ASV34" s="29"/>
      <c r="ASW34" s="29"/>
      <c r="ASX34" s="29"/>
      <c r="ASY34" s="29"/>
      <c r="ASZ34" s="29"/>
      <c r="ATA34" s="29"/>
      <c r="ATB34" s="29"/>
      <c r="ATC34" s="29"/>
      <c r="ATD34" s="29"/>
      <c r="ATE34" s="29"/>
      <c r="ATF34" s="29"/>
      <c r="ATG34" s="29"/>
      <c r="ATH34" s="29"/>
      <c r="ATI34" s="29"/>
      <c r="ATJ34" s="29"/>
      <c r="ATK34" s="29"/>
      <c r="ATL34" s="29"/>
      <c r="ATM34" s="29"/>
      <c r="ATN34" s="29"/>
      <c r="ATO34" s="29"/>
      <c r="ATP34" s="29"/>
      <c r="ATQ34" s="29"/>
      <c r="ATR34" s="29"/>
      <c r="ATS34" s="29"/>
      <c r="ATT34" s="29"/>
      <c r="ATU34" s="29"/>
      <c r="ATV34" s="29"/>
      <c r="ATW34" s="29"/>
      <c r="ATX34" s="29"/>
      <c r="ATY34" s="29"/>
      <c r="ATZ34" s="29"/>
      <c r="AUA34" s="29"/>
      <c r="AUB34" s="29"/>
      <c r="AUC34" s="29"/>
      <c r="AUD34" s="29"/>
      <c r="AUE34" s="29"/>
      <c r="AUF34" s="29"/>
      <c r="AUG34" s="29"/>
      <c r="AUH34" s="29"/>
      <c r="AUI34" s="29"/>
      <c r="AUJ34" s="29"/>
      <c r="AUK34" s="29"/>
      <c r="AUL34" s="29"/>
      <c r="AUM34" s="29"/>
      <c r="AUN34" s="29"/>
      <c r="AUO34" s="29"/>
      <c r="AUP34" s="29"/>
      <c r="AUQ34" s="29"/>
      <c r="AUR34" s="29"/>
      <c r="AUS34" s="29"/>
      <c r="AUT34" s="29"/>
      <c r="AUU34" s="29"/>
      <c r="AUV34" s="29"/>
      <c r="AUW34" s="29"/>
      <c r="AUX34" s="29"/>
      <c r="AUY34" s="29"/>
      <c r="AUZ34" s="29"/>
      <c r="AVA34" s="29"/>
      <c r="AVB34" s="29"/>
      <c r="AVC34" s="29"/>
      <c r="AVD34" s="29"/>
      <c r="AVE34" s="29"/>
      <c r="AVF34" s="29"/>
      <c r="AVG34" s="29"/>
      <c r="AVH34" s="29"/>
      <c r="AVI34" s="29"/>
      <c r="AVJ34" s="29"/>
      <c r="AVK34" s="29"/>
      <c r="AVL34" s="29"/>
      <c r="AVM34" s="29"/>
      <c r="AVN34" s="29"/>
      <c r="AVO34" s="29"/>
      <c r="AVP34" s="29"/>
      <c r="AVQ34" s="29"/>
      <c r="AVR34" s="29"/>
      <c r="AVS34" s="29"/>
      <c r="AVT34" s="29"/>
      <c r="AVU34" s="29"/>
      <c r="AVV34" s="29"/>
      <c r="AVW34" s="29"/>
      <c r="AVX34" s="29"/>
      <c r="AVY34" s="29"/>
      <c r="AVZ34" s="29"/>
      <c r="AWA34" s="29"/>
      <c r="AWB34" s="29"/>
      <c r="AWC34" s="29"/>
      <c r="AWD34" s="29"/>
      <c r="AWE34" s="29"/>
      <c r="AWF34" s="29"/>
      <c r="AWG34" s="29"/>
      <c r="AWH34" s="29"/>
      <c r="AWI34" s="29"/>
      <c r="AWJ34" s="29"/>
      <c r="AWK34" s="29"/>
      <c r="AWL34" s="29"/>
      <c r="AWM34" s="29"/>
      <c r="AWN34" s="29"/>
      <c r="AWO34" s="29"/>
      <c r="AWP34" s="29"/>
      <c r="AWQ34" s="29"/>
      <c r="AWR34" s="29"/>
      <c r="AWS34" s="29"/>
      <c r="AWT34" s="29"/>
      <c r="AWU34" s="29"/>
      <c r="AWV34" s="29"/>
      <c r="AWW34" s="29"/>
      <c r="AWX34" s="29"/>
      <c r="AWY34" s="29"/>
      <c r="AWZ34" s="29"/>
      <c r="AXA34" s="29"/>
      <c r="AXB34" s="29"/>
      <c r="AXC34" s="29"/>
      <c r="AXD34" s="29"/>
      <c r="AXE34" s="29"/>
      <c r="AXF34" s="29"/>
      <c r="AXG34" s="29"/>
      <c r="AXH34" s="29"/>
      <c r="AXI34" s="29"/>
      <c r="AXJ34" s="29"/>
      <c r="AXK34" s="29"/>
      <c r="AXL34" s="29"/>
      <c r="AXM34" s="29"/>
      <c r="AXN34" s="29"/>
      <c r="AXO34" s="29"/>
      <c r="AXP34" s="29"/>
      <c r="AXQ34" s="29"/>
      <c r="AXR34" s="29"/>
      <c r="AXS34" s="29"/>
      <c r="AXT34" s="29"/>
      <c r="AXU34" s="29"/>
      <c r="AXV34" s="29"/>
      <c r="AXW34" s="29"/>
      <c r="AXX34" s="29"/>
      <c r="AXY34" s="29"/>
      <c r="AXZ34" s="29"/>
      <c r="AYA34" s="29"/>
      <c r="AYB34" s="29"/>
      <c r="AYC34" s="29"/>
      <c r="AYD34" s="29"/>
      <c r="AYE34" s="29"/>
      <c r="AYF34" s="29"/>
      <c r="AYG34" s="29"/>
      <c r="AYH34" s="29"/>
      <c r="AYI34" s="29"/>
      <c r="AYJ34" s="29"/>
      <c r="AYK34" s="29"/>
      <c r="AYL34" s="29"/>
      <c r="AYM34" s="29"/>
      <c r="AYN34" s="29"/>
      <c r="AYO34" s="29"/>
      <c r="AYP34" s="29"/>
      <c r="AYQ34" s="29"/>
      <c r="AYR34" s="29"/>
      <c r="AYS34" s="29"/>
      <c r="AYT34" s="29"/>
      <c r="AYU34" s="29"/>
      <c r="AYV34" s="29"/>
      <c r="AYW34" s="29"/>
      <c r="AYX34" s="29"/>
      <c r="AYY34" s="29"/>
      <c r="AYZ34" s="29"/>
      <c r="AZA34" s="29"/>
      <c r="AZB34" s="29"/>
      <c r="AZC34" s="29"/>
      <c r="AZD34" s="29"/>
      <c r="AZE34" s="29"/>
      <c r="AZF34" s="29"/>
      <c r="AZG34" s="29"/>
      <c r="AZH34" s="29"/>
      <c r="AZI34" s="29"/>
      <c r="AZJ34" s="29"/>
      <c r="AZK34" s="29"/>
      <c r="AZL34" s="29"/>
      <c r="AZM34" s="29"/>
      <c r="AZN34" s="29"/>
      <c r="AZO34" s="29"/>
      <c r="AZP34" s="29"/>
      <c r="AZQ34" s="29"/>
      <c r="AZR34" s="29"/>
      <c r="AZS34" s="29"/>
      <c r="AZT34" s="29"/>
      <c r="AZU34" s="29"/>
      <c r="AZV34" s="29"/>
      <c r="AZW34" s="29"/>
      <c r="AZX34" s="29"/>
      <c r="AZY34" s="29"/>
      <c r="AZZ34" s="29"/>
      <c r="BAA34" s="29"/>
      <c r="BAB34" s="29"/>
      <c r="BAC34" s="29"/>
      <c r="BAD34" s="29"/>
      <c r="BAE34" s="29"/>
      <c r="BAF34" s="29"/>
      <c r="BAG34" s="29"/>
      <c r="BAH34" s="29"/>
      <c r="BAI34" s="29"/>
      <c r="BAJ34" s="29"/>
      <c r="BAK34" s="29"/>
      <c r="BAL34" s="29"/>
      <c r="BAM34" s="29"/>
      <c r="BAN34" s="29"/>
      <c r="BAO34" s="29"/>
      <c r="BAP34" s="29"/>
      <c r="BAQ34" s="29"/>
      <c r="BAR34" s="29"/>
      <c r="BAS34" s="29"/>
      <c r="BAT34" s="29"/>
      <c r="BAU34" s="29"/>
      <c r="BAV34" s="29"/>
      <c r="BAW34" s="29"/>
      <c r="BAX34" s="29"/>
      <c r="BAY34" s="29"/>
      <c r="BAZ34" s="29"/>
      <c r="BBA34" s="29"/>
      <c r="BBB34" s="29"/>
      <c r="BBC34" s="29"/>
      <c r="BBD34" s="29"/>
      <c r="BBE34" s="29"/>
      <c r="BBF34" s="29"/>
      <c r="BBG34" s="29"/>
      <c r="BBH34" s="29"/>
      <c r="BBI34" s="29"/>
      <c r="BBJ34" s="29"/>
      <c r="BBK34" s="29"/>
      <c r="BBL34" s="29"/>
      <c r="BBM34" s="29"/>
      <c r="BBN34" s="29"/>
      <c r="BBO34" s="29"/>
      <c r="BBP34" s="29"/>
      <c r="BBQ34" s="29"/>
      <c r="BBR34" s="29"/>
      <c r="BBS34" s="29"/>
      <c r="BBT34" s="29"/>
      <c r="BBU34" s="29"/>
      <c r="BBV34" s="29"/>
      <c r="BBW34" s="29"/>
      <c r="BBX34" s="29"/>
      <c r="BBY34" s="29"/>
      <c r="BBZ34" s="29"/>
      <c r="BCA34" s="29"/>
      <c r="BCB34" s="29"/>
      <c r="BCC34" s="29"/>
      <c r="BCD34" s="29"/>
      <c r="BCE34" s="29"/>
      <c r="BCF34" s="29"/>
      <c r="BCG34" s="29"/>
      <c r="BCH34" s="29"/>
      <c r="BCI34" s="29"/>
      <c r="BCJ34" s="29"/>
      <c r="BCK34" s="29"/>
      <c r="BCL34" s="29"/>
      <c r="BCM34" s="29"/>
      <c r="BCN34" s="29"/>
      <c r="BCO34" s="29"/>
      <c r="BCP34" s="29"/>
      <c r="BCQ34" s="29"/>
      <c r="BCR34" s="29"/>
      <c r="BCS34" s="29"/>
      <c r="BCT34" s="29"/>
      <c r="BCU34" s="29"/>
      <c r="BCV34" s="29"/>
      <c r="BCW34" s="29"/>
      <c r="BCX34" s="29"/>
      <c r="BCY34" s="29"/>
      <c r="BCZ34" s="29"/>
      <c r="BDA34" s="29"/>
      <c r="BDB34" s="29"/>
      <c r="BDC34" s="29"/>
      <c r="BDD34" s="29"/>
      <c r="BDE34" s="29"/>
      <c r="BDF34" s="29"/>
      <c r="BDG34" s="29"/>
      <c r="BDH34" s="29"/>
      <c r="BDI34" s="29"/>
      <c r="BDJ34" s="29"/>
      <c r="BDK34" s="29"/>
      <c r="BDL34" s="29"/>
      <c r="BDM34" s="29"/>
      <c r="BDN34" s="29"/>
      <c r="BDO34" s="29"/>
      <c r="BDP34" s="29"/>
      <c r="BDQ34" s="29"/>
      <c r="BDR34" s="29"/>
      <c r="BDS34" s="29"/>
      <c r="BDT34" s="29"/>
      <c r="BDU34" s="29"/>
      <c r="BDV34" s="29"/>
      <c r="BDW34" s="29"/>
      <c r="BDX34" s="29"/>
      <c r="BDY34" s="29"/>
      <c r="BDZ34" s="29"/>
      <c r="BEA34" s="29"/>
      <c r="BEB34" s="29"/>
      <c r="BEC34" s="29"/>
      <c r="BED34" s="29"/>
      <c r="BEE34" s="29"/>
      <c r="BEF34" s="29"/>
      <c r="BEG34" s="29"/>
      <c r="BEH34" s="29"/>
      <c r="BEI34" s="29"/>
      <c r="BEJ34" s="29"/>
      <c r="BEK34" s="29"/>
      <c r="BEL34" s="29"/>
      <c r="BEM34" s="29"/>
      <c r="BEN34" s="29"/>
      <c r="BEO34" s="29"/>
      <c r="BEP34" s="29"/>
      <c r="BEQ34" s="29"/>
      <c r="BER34" s="29"/>
      <c r="BES34" s="29"/>
      <c r="BET34" s="29"/>
      <c r="BEU34" s="29"/>
      <c r="BEV34" s="29"/>
      <c r="BEW34" s="29"/>
      <c r="BEX34" s="29"/>
      <c r="BEY34" s="29"/>
      <c r="BEZ34" s="29"/>
      <c r="BFA34" s="29"/>
      <c r="BFB34" s="29"/>
      <c r="BFC34" s="29"/>
      <c r="BFD34" s="29"/>
      <c r="BFE34" s="29"/>
      <c r="BFF34" s="29"/>
      <c r="BFG34" s="29"/>
      <c r="BFH34" s="29"/>
      <c r="BFI34" s="29"/>
      <c r="BFJ34" s="29"/>
      <c r="BFK34" s="29"/>
      <c r="BFL34" s="29"/>
      <c r="BFM34" s="29"/>
      <c r="BFN34" s="29"/>
      <c r="BFO34" s="29"/>
      <c r="BFP34" s="29"/>
      <c r="BFQ34" s="29"/>
      <c r="BFR34" s="29"/>
      <c r="BFS34" s="29"/>
      <c r="BFT34" s="29"/>
      <c r="BFU34" s="29"/>
      <c r="BFV34" s="29"/>
      <c r="BFW34" s="29"/>
      <c r="BFX34" s="29"/>
      <c r="BFY34" s="29"/>
      <c r="BFZ34" s="29"/>
      <c r="BGA34" s="29"/>
      <c r="BGB34" s="29"/>
      <c r="BGC34" s="29"/>
      <c r="BGD34" s="29"/>
      <c r="BGE34" s="29"/>
      <c r="BGF34" s="29"/>
      <c r="BGG34" s="29"/>
      <c r="BGH34" s="29"/>
      <c r="BGI34" s="29"/>
      <c r="BGJ34" s="29"/>
      <c r="BGK34" s="29"/>
      <c r="BGL34" s="29"/>
      <c r="BGM34" s="29"/>
      <c r="BGN34" s="29"/>
      <c r="BGO34" s="29"/>
      <c r="BGP34" s="29"/>
      <c r="BGQ34" s="29"/>
      <c r="BGR34" s="29"/>
      <c r="BGS34" s="29"/>
      <c r="BGT34" s="29"/>
      <c r="BGU34" s="29"/>
      <c r="BGV34" s="29"/>
      <c r="BGW34" s="29"/>
      <c r="BGX34" s="29"/>
      <c r="BGY34" s="29"/>
      <c r="BGZ34" s="29"/>
      <c r="BHA34" s="29"/>
      <c r="BHB34" s="29"/>
      <c r="BHC34" s="29"/>
      <c r="BHD34" s="29"/>
      <c r="BHE34" s="29"/>
      <c r="BHF34" s="29"/>
      <c r="BHG34" s="29"/>
      <c r="BHH34" s="29"/>
      <c r="BHI34" s="29"/>
      <c r="BHJ34" s="29"/>
      <c r="BHK34" s="29"/>
      <c r="BHL34" s="29"/>
      <c r="BHM34" s="29"/>
      <c r="BHN34" s="29"/>
      <c r="BHO34" s="29"/>
      <c r="BHP34" s="29"/>
      <c r="BHQ34" s="29"/>
      <c r="BHR34" s="29"/>
      <c r="BHS34" s="29"/>
      <c r="BHT34" s="29"/>
      <c r="BHU34" s="29"/>
      <c r="BHV34" s="29"/>
      <c r="BHW34" s="29"/>
      <c r="BHX34" s="29"/>
      <c r="BHY34" s="29"/>
      <c r="BHZ34" s="29"/>
      <c r="BIA34" s="29"/>
      <c r="BIB34" s="29"/>
      <c r="BIC34" s="29"/>
      <c r="BID34" s="29"/>
      <c r="BIE34" s="29"/>
      <c r="BIF34" s="29"/>
      <c r="BIG34" s="29"/>
      <c r="BIH34" s="29"/>
      <c r="BII34" s="29"/>
      <c r="BIJ34" s="29"/>
      <c r="BIK34" s="29"/>
      <c r="BIL34" s="29"/>
      <c r="BIM34" s="29"/>
      <c r="BIN34" s="29"/>
      <c r="BIO34" s="29"/>
      <c r="BIP34" s="29"/>
      <c r="BIQ34" s="29"/>
      <c r="BIR34" s="29"/>
      <c r="BIS34" s="29"/>
      <c r="BIT34" s="29"/>
      <c r="BIU34" s="29"/>
      <c r="BIV34" s="29"/>
      <c r="BIW34" s="29"/>
      <c r="BIX34" s="29"/>
      <c r="BIY34" s="29"/>
      <c r="BIZ34" s="29"/>
      <c r="BJA34" s="29"/>
      <c r="BJB34" s="29"/>
      <c r="BJC34" s="29"/>
      <c r="BJD34" s="29"/>
      <c r="BJE34" s="29"/>
      <c r="BJF34" s="29"/>
      <c r="BJG34" s="29"/>
      <c r="BJH34" s="29"/>
      <c r="BJI34" s="29"/>
      <c r="BJJ34" s="29"/>
      <c r="BJK34" s="29"/>
      <c r="BJL34" s="29"/>
      <c r="BJM34" s="29"/>
      <c r="BJN34" s="29"/>
      <c r="BJO34" s="29"/>
      <c r="BJP34" s="29"/>
      <c r="BJQ34" s="29"/>
      <c r="BJR34" s="29"/>
      <c r="BJS34" s="29"/>
      <c r="BJT34" s="29"/>
      <c r="BJU34" s="29"/>
      <c r="BJV34" s="29"/>
      <c r="BJW34" s="29"/>
      <c r="BJX34" s="29"/>
      <c r="BJY34" s="29"/>
      <c r="BJZ34" s="29"/>
      <c r="BKA34" s="29"/>
      <c r="BKB34" s="29"/>
      <c r="BKC34" s="29"/>
      <c r="BKD34" s="29"/>
      <c r="BKE34" s="29"/>
      <c r="BKF34" s="29"/>
      <c r="BKG34" s="29"/>
      <c r="BKH34" s="29"/>
      <c r="BKI34" s="29"/>
      <c r="BKJ34" s="29"/>
      <c r="BKK34" s="29"/>
      <c r="BKL34" s="29"/>
      <c r="BKM34" s="29"/>
      <c r="BKN34" s="29"/>
      <c r="BKO34" s="29"/>
      <c r="BKP34" s="29"/>
      <c r="BKQ34" s="29"/>
      <c r="BKR34" s="29"/>
      <c r="BKS34" s="29"/>
      <c r="BKT34" s="29"/>
      <c r="BKU34" s="29"/>
      <c r="BKV34" s="29"/>
      <c r="BKW34" s="29"/>
      <c r="BKX34" s="29"/>
      <c r="BKY34" s="29"/>
      <c r="BKZ34" s="29"/>
      <c r="BLA34" s="29"/>
      <c r="BLB34" s="29"/>
      <c r="BLC34" s="29"/>
      <c r="BLD34" s="29"/>
      <c r="BLE34" s="29"/>
      <c r="BLF34" s="29"/>
      <c r="BLG34" s="29"/>
      <c r="BLH34" s="29"/>
      <c r="BLI34" s="29"/>
      <c r="BLJ34" s="29"/>
      <c r="BLK34" s="29"/>
      <c r="BLL34" s="29"/>
      <c r="BLM34" s="29"/>
      <c r="BLN34" s="29"/>
      <c r="BLO34" s="29"/>
      <c r="BLP34" s="29"/>
      <c r="BLQ34" s="29"/>
      <c r="BLR34" s="29"/>
      <c r="BLS34" s="29"/>
      <c r="BLT34" s="29"/>
      <c r="BLU34" s="29"/>
      <c r="BLV34" s="29"/>
      <c r="BLW34" s="29"/>
      <c r="BLX34" s="29"/>
      <c r="BLY34" s="29"/>
      <c r="BLZ34" s="29"/>
      <c r="BMA34" s="29"/>
      <c r="BMB34" s="29"/>
      <c r="BMC34" s="29"/>
      <c r="BMD34" s="29"/>
      <c r="BME34" s="29"/>
      <c r="BMF34" s="29"/>
      <c r="BMG34" s="29"/>
      <c r="BMH34" s="29"/>
      <c r="BMI34" s="29"/>
      <c r="BMJ34" s="29"/>
      <c r="BMK34" s="29"/>
      <c r="BML34" s="29"/>
      <c r="BMM34" s="29"/>
      <c r="BMN34" s="29"/>
      <c r="BMO34" s="29"/>
      <c r="BMP34" s="29"/>
      <c r="BMQ34" s="29"/>
      <c r="BMR34" s="29"/>
      <c r="BMS34" s="29"/>
      <c r="BMT34" s="29"/>
      <c r="BMU34" s="29"/>
      <c r="BMV34" s="29"/>
      <c r="BMW34" s="29"/>
      <c r="BMX34" s="29"/>
      <c r="BMY34" s="29"/>
      <c r="BMZ34" s="29"/>
      <c r="BNA34" s="29"/>
      <c r="BNB34" s="29"/>
      <c r="BNC34" s="29"/>
      <c r="BND34" s="29"/>
      <c r="BNE34" s="29"/>
      <c r="BNF34" s="29"/>
      <c r="BNG34" s="29"/>
      <c r="BNH34" s="29"/>
      <c r="BNI34" s="29"/>
      <c r="BNJ34" s="29"/>
      <c r="BNK34" s="29"/>
      <c r="BNL34" s="29"/>
      <c r="BNM34" s="29"/>
      <c r="BNN34" s="29"/>
      <c r="BNO34" s="29"/>
      <c r="BNP34" s="29"/>
      <c r="BNQ34" s="29"/>
      <c r="BNR34" s="29"/>
      <c r="BNS34" s="29"/>
      <c r="BNT34" s="29"/>
      <c r="BNU34" s="29"/>
      <c r="BNV34" s="29"/>
      <c r="BNW34" s="29"/>
      <c r="BNX34" s="29"/>
      <c r="BNY34" s="29"/>
      <c r="BNZ34" s="29"/>
      <c r="BOA34" s="29"/>
      <c r="BOB34" s="29"/>
      <c r="BOC34" s="29"/>
      <c r="BOD34" s="29"/>
      <c r="BOE34" s="29"/>
      <c r="BOF34" s="29"/>
      <c r="BOG34" s="29"/>
      <c r="BOH34" s="29"/>
      <c r="BOI34" s="29"/>
      <c r="BOJ34" s="29"/>
      <c r="BOK34" s="29"/>
      <c r="BOL34" s="29"/>
      <c r="BOM34" s="29"/>
      <c r="BON34" s="29"/>
      <c r="BOO34" s="29"/>
      <c r="BOP34" s="29"/>
      <c r="BOQ34" s="29"/>
      <c r="BOR34" s="29"/>
      <c r="BOS34" s="29"/>
      <c r="BOT34" s="29"/>
      <c r="BOU34" s="29"/>
      <c r="BOV34" s="29"/>
      <c r="BOW34" s="29"/>
      <c r="BOX34" s="29"/>
      <c r="BOY34" s="29"/>
      <c r="BOZ34" s="29"/>
      <c r="BPA34" s="29"/>
      <c r="BPB34" s="29"/>
      <c r="BPC34" s="29"/>
      <c r="BPD34" s="29"/>
      <c r="BPE34" s="29"/>
      <c r="BPF34" s="29"/>
      <c r="BPG34" s="29"/>
      <c r="BPH34" s="29"/>
      <c r="BPI34" s="29"/>
      <c r="BPJ34" s="29"/>
      <c r="BPK34" s="29"/>
      <c r="BPL34" s="29"/>
      <c r="BPM34" s="29"/>
      <c r="BPN34" s="29"/>
      <c r="BPO34" s="29"/>
      <c r="BPP34" s="29"/>
      <c r="BPQ34" s="29"/>
      <c r="BPR34" s="29"/>
      <c r="BPS34" s="29"/>
      <c r="BPT34" s="29"/>
      <c r="BPU34" s="29"/>
      <c r="BPV34" s="29"/>
      <c r="BPW34" s="29"/>
      <c r="BPX34" s="29"/>
      <c r="BPY34" s="29"/>
      <c r="BPZ34" s="29"/>
      <c r="BQA34" s="29"/>
      <c r="BQB34" s="29"/>
      <c r="BQC34" s="29"/>
      <c r="BQD34" s="29"/>
      <c r="BQE34" s="29"/>
      <c r="BQF34" s="29"/>
      <c r="BQG34" s="29"/>
      <c r="BQH34" s="29"/>
      <c r="BQI34" s="29"/>
      <c r="BQJ34" s="29"/>
      <c r="BQK34" s="29"/>
      <c r="BQL34" s="29"/>
      <c r="BQM34" s="29"/>
      <c r="BQN34" s="29"/>
      <c r="BQO34" s="29"/>
      <c r="BQP34" s="29"/>
      <c r="BQQ34" s="29"/>
      <c r="BQR34" s="29"/>
      <c r="BQS34" s="29"/>
      <c r="BQT34" s="29"/>
      <c r="BQU34" s="29"/>
      <c r="BQV34" s="29"/>
      <c r="BQW34" s="29"/>
      <c r="BQX34" s="29"/>
      <c r="BQY34" s="29"/>
      <c r="BQZ34" s="29"/>
      <c r="BRA34" s="29"/>
      <c r="BRB34" s="29"/>
      <c r="BRC34" s="29"/>
      <c r="BRD34" s="29"/>
      <c r="BRE34" s="29"/>
      <c r="BRF34" s="29"/>
      <c r="BRG34" s="29"/>
      <c r="BRH34" s="29"/>
      <c r="BRI34" s="29"/>
      <c r="BRJ34" s="29"/>
      <c r="BRK34" s="29"/>
      <c r="BRL34" s="29"/>
      <c r="BRM34" s="29"/>
      <c r="BRN34" s="29"/>
      <c r="BRO34" s="29"/>
      <c r="BRP34" s="29"/>
      <c r="BRQ34" s="29"/>
      <c r="BRR34" s="29"/>
      <c r="BRS34" s="29"/>
      <c r="BRT34" s="29"/>
      <c r="BRU34" s="29"/>
      <c r="BRV34" s="29"/>
      <c r="BRW34" s="29"/>
      <c r="BRX34" s="29"/>
      <c r="BRY34" s="29"/>
      <c r="BRZ34" s="29"/>
      <c r="BSA34" s="29"/>
      <c r="BSB34" s="29"/>
      <c r="BSC34" s="29"/>
      <c r="BSD34" s="29"/>
      <c r="BSE34" s="29"/>
      <c r="BSF34" s="29"/>
      <c r="BSG34" s="29"/>
      <c r="BSH34" s="29"/>
      <c r="BSI34" s="29"/>
      <c r="BSJ34" s="29"/>
      <c r="BSK34" s="29"/>
      <c r="BSL34" s="29"/>
      <c r="BSM34" s="29"/>
      <c r="BSN34" s="29"/>
      <c r="BSO34" s="29"/>
      <c r="BSP34" s="29"/>
      <c r="BSQ34" s="29"/>
      <c r="BSR34" s="29"/>
      <c r="BSS34" s="29"/>
      <c r="BST34" s="29"/>
      <c r="BSU34" s="29"/>
      <c r="BSV34" s="29"/>
      <c r="BSW34" s="29"/>
      <c r="BSX34" s="29"/>
      <c r="BSY34" s="29"/>
      <c r="BSZ34" s="29"/>
      <c r="BTA34" s="29"/>
      <c r="BTB34" s="29"/>
      <c r="BTC34" s="29"/>
      <c r="BTD34" s="29"/>
      <c r="BTE34" s="29"/>
      <c r="BTF34" s="29"/>
      <c r="BTG34" s="29"/>
      <c r="BTH34" s="29"/>
      <c r="BTI34" s="29"/>
      <c r="BTJ34" s="29"/>
      <c r="BTK34" s="29"/>
      <c r="BTL34" s="29"/>
      <c r="BTM34" s="29"/>
      <c r="BTN34" s="29"/>
      <c r="BTO34" s="29"/>
      <c r="BTP34" s="29"/>
      <c r="BTQ34" s="29"/>
      <c r="BTR34" s="29"/>
      <c r="BTS34" s="29"/>
      <c r="BTT34" s="29"/>
      <c r="BTU34" s="29"/>
      <c r="BTV34" s="29"/>
      <c r="BTW34" s="29"/>
      <c r="BTX34" s="29"/>
      <c r="BTY34" s="29"/>
      <c r="BTZ34" s="29"/>
      <c r="BUA34" s="29"/>
      <c r="BUB34" s="29"/>
      <c r="BUC34" s="29"/>
      <c r="BUD34" s="29"/>
      <c r="BUE34" s="29"/>
      <c r="BUF34" s="29"/>
      <c r="BUG34" s="29"/>
      <c r="BUH34" s="29"/>
      <c r="BUI34" s="29"/>
      <c r="BUJ34" s="29"/>
      <c r="BUK34" s="29"/>
      <c r="BUL34" s="29"/>
      <c r="BUM34" s="29"/>
      <c r="BUN34" s="29"/>
      <c r="BUO34" s="29"/>
      <c r="BUP34" s="29"/>
      <c r="BUQ34" s="29"/>
      <c r="BUR34" s="29"/>
      <c r="BUS34" s="29"/>
      <c r="BUT34" s="29"/>
      <c r="BUU34" s="29"/>
      <c r="BUV34" s="29"/>
      <c r="BUW34" s="29"/>
      <c r="BUX34" s="29"/>
      <c r="BUY34" s="29"/>
      <c r="BUZ34" s="29"/>
      <c r="BVA34" s="29"/>
      <c r="BVB34" s="29"/>
      <c r="BVC34" s="29"/>
      <c r="BVD34" s="29"/>
      <c r="BVE34" s="29"/>
      <c r="BVF34" s="29"/>
      <c r="BVG34" s="29"/>
      <c r="BVH34" s="29"/>
      <c r="BVI34" s="29"/>
      <c r="BVJ34" s="29"/>
      <c r="BVK34" s="29"/>
      <c r="BVL34" s="29"/>
      <c r="BVM34" s="29"/>
      <c r="BVN34" s="29"/>
      <c r="BVO34" s="29"/>
      <c r="BVP34" s="29"/>
      <c r="BVQ34" s="29"/>
      <c r="BVR34" s="29"/>
      <c r="BVS34" s="29"/>
      <c r="BVT34" s="29"/>
      <c r="BVU34" s="29"/>
      <c r="BVV34" s="29"/>
      <c r="BVW34" s="29"/>
      <c r="BVX34" s="29"/>
      <c r="BVY34" s="29"/>
      <c r="BVZ34" s="29"/>
      <c r="BWA34" s="29"/>
      <c r="BWB34" s="29"/>
      <c r="BWC34" s="29"/>
      <c r="BWD34" s="29"/>
      <c r="BWE34" s="29"/>
      <c r="BWF34" s="29"/>
      <c r="BWG34" s="29"/>
      <c r="BWH34" s="29"/>
      <c r="BWI34" s="29"/>
      <c r="BWJ34" s="29"/>
      <c r="BWK34" s="29"/>
      <c r="BWL34" s="29"/>
      <c r="BWM34" s="29"/>
      <c r="BWN34" s="29"/>
      <c r="BWO34" s="29"/>
      <c r="BWP34" s="29"/>
      <c r="BWQ34" s="29"/>
      <c r="BWR34" s="29"/>
      <c r="BWS34" s="29"/>
      <c r="BWT34" s="29"/>
      <c r="BWU34" s="29"/>
      <c r="BWV34" s="29"/>
      <c r="BWW34" s="29"/>
      <c r="BWX34" s="29"/>
      <c r="BWY34" s="29"/>
      <c r="BWZ34" s="29"/>
      <c r="BXA34" s="29"/>
      <c r="BXB34" s="29"/>
      <c r="BXC34" s="29"/>
      <c r="BXD34" s="29"/>
      <c r="BXE34" s="29"/>
      <c r="BXF34" s="29"/>
      <c r="BXG34" s="29"/>
      <c r="BXH34" s="29"/>
      <c r="BXI34" s="29"/>
      <c r="BXJ34" s="29"/>
      <c r="BXK34" s="29"/>
      <c r="BXL34" s="29"/>
      <c r="BXM34" s="29"/>
      <c r="BXN34" s="29"/>
      <c r="BXO34" s="29"/>
      <c r="BXP34" s="29"/>
      <c r="BXQ34" s="29"/>
      <c r="BXR34" s="29"/>
      <c r="BXS34" s="29"/>
      <c r="BXT34" s="29"/>
      <c r="BXU34" s="29"/>
      <c r="BXV34" s="29"/>
      <c r="BXW34" s="29"/>
      <c r="BXX34" s="29"/>
      <c r="BXY34" s="29"/>
      <c r="BXZ34" s="29"/>
      <c r="BYA34" s="29"/>
      <c r="BYB34" s="29"/>
      <c r="BYC34" s="29"/>
      <c r="BYD34" s="29"/>
      <c r="BYE34" s="29"/>
      <c r="BYF34" s="29"/>
      <c r="BYG34" s="29"/>
      <c r="BYH34" s="29"/>
      <c r="BYI34" s="29"/>
      <c r="BYJ34" s="29"/>
      <c r="BYK34" s="29"/>
      <c r="BYL34" s="29"/>
      <c r="BYM34" s="29"/>
      <c r="BYN34" s="29"/>
      <c r="BYO34" s="29"/>
      <c r="BYP34" s="29"/>
      <c r="BYQ34" s="29"/>
      <c r="BYR34" s="29"/>
      <c r="BYS34" s="29"/>
      <c r="BYT34" s="29"/>
      <c r="BYU34" s="29"/>
      <c r="BYV34" s="29"/>
      <c r="BYW34" s="29"/>
      <c r="BYX34" s="29"/>
      <c r="BYY34" s="29"/>
      <c r="BYZ34" s="29"/>
      <c r="BZA34" s="29"/>
      <c r="BZB34" s="29"/>
      <c r="BZC34" s="29"/>
      <c r="BZD34" s="29"/>
      <c r="BZE34" s="29"/>
      <c r="BZF34" s="29"/>
      <c r="BZG34" s="29"/>
      <c r="BZH34" s="29"/>
      <c r="BZI34" s="29"/>
      <c r="BZJ34" s="29"/>
      <c r="BZK34" s="29"/>
      <c r="BZL34" s="29"/>
      <c r="BZM34" s="29"/>
      <c r="BZN34" s="29"/>
      <c r="BZO34" s="29"/>
      <c r="BZP34" s="29"/>
      <c r="BZQ34" s="29"/>
      <c r="BZR34" s="29"/>
      <c r="BZS34" s="29"/>
      <c r="BZT34" s="29"/>
      <c r="BZU34" s="29"/>
      <c r="BZV34" s="29"/>
      <c r="BZW34" s="29"/>
      <c r="BZX34" s="29"/>
      <c r="BZY34" s="29"/>
      <c r="BZZ34" s="29"/>
      <c r="CAA34" s="29"/>
      <c r="CAB34" s="29"/>
      <c r="CAC34" s="29"/>
      <c r="CAD34" s="29"/>
      <c r="CAE34" s="29"/>
      <c r="CAF34" s="29"/>
      <c r="CAG34" s="29"/>
      <c r="CAH34" s="29"/>
      <c r="CAI34" s="29"/>
      <c r="CAJ34" s="29"/>
      <c r="CAK34" s="29"/>
      <c r="CAL34" s="29"/>
      <c r="CAM34" s="29"/>
      <c r="CAN34" s="29"/>
      <c r="CAO34" s="29"/>
      <c r="CAP34" s="29"/>
      <c r="CAQ34" s="29"/>
      <c r="CAR34" s="29"/>
      <c r="CAS34" s="29"/>
      <c r="CAT34" s="29"/>
      <c r="CAU34" s="29"/>
      <c r="CAV34" s="29"/>
      <c r="CAW34" s="29"/>
      <c r="CAX34" s="29"/>
      <c r="CAY34" s="29"/>
      <c r="CAZ34" s="29"/>
      <c r="CBA34" s="29"/>
      <c r="CBB34" s="29"/>
      <c r="CBC34" s="29"/>
      <c r="CBD34" s="29"/>
      <c r="CBE34" s="29"/>
      <c r="CBF34" s="29"/>
      <c r="CBG34" s="29"/>
      <c r="CBH34" s="29"/>
      <c r="CBI34" s="29"/>
      <c r="CBJ34" s="29"/>
      <c r="CBK34" s="29"/>
      <c r="CBL34" s="29"/>
      <c r="CBM34" s="29"/>
      <c r="CBN34" s="29"/>
      <c r="CBO34" s="29"/>
      <c r="CBP34" s="29"/>
      <c r="CBQ34" s="29"/>
      <c r="CBR34" s="29"/>
      <c r="CBS34" s="29"/>
      <c r="CBT34" s="29"/>
      <c r="CBU34" s="29"/>
      <c r="CBV34" s="29"/>
      <c r="CBW34" s="29"/>
      <c r="CBX34" s="29"/>
      <c r="CBY34" s="29"/>
      <c r="CBZ34" s="29"/>
      <c r="CCA34" s="29"/>
      <c r="CCB34" s="29"/>
      <c r="CCC34" s="29"/>
      <c r="CCD34" s="29"/>
      <c r="CCE34" s="29"/>
      <c r="CCF34" s="29"/>
      <c r="CCG34" s="29"/>
      <c r="CCH34" s="29"/>
      <c r="CCI34" s="29"/>
      <c r="CCJ34" s="29"/>
      <c r="CCK34" s="29"/>
      <c r="CCL34" s="29"/>
      <c r="CCM34" s="29"/>
      <c r="CCN34" s="29"/>
      <c r="CCO34" s="29"/>
      <c r="CCP34" s="29"/>
      <c r="CCQ34" s="29"/>
      <c r="CCR34" s="29"/>
      <c r="CCS34" s="29"/>
      <c r="CCT34" s="29"/>
      <c r="CCU34" s="29"/>
      <c r="CCV34" s="29"/>
      <c r="CCW34" s="29"/>
      <c r="CCX34" s="29"/>
      <c r="CCY34" s="29"/>
      <c r="CCZ34" s="29"/>
      <c r="CDA34" s="29"/>
      <c r="CDB34" s="29"/>
      <c r="CDC34" s="29"/>
      <c r="CDD34" s="29"/>
      <c r="CDE34" s="29"/>
      <c r="CDF34" s="29"/>
      <c r="CDG34" s="29"/>
      <c r="CDH34" s="29"/>
      <c r="CDI34" s="29"/>
      <c r="CDJ34" s="29"/>
      <c r="CDK34" s="29"/>
      <c r="CDL34" s="29"/>
      <c r="CDM34" s="29"/>
      <c r="CDN34" s="29"/>
      <c r="CDO34" s="29"/>
      <c r="CDP34" s="29"/>
      <c r="CDQ34" s="29"/>
      <c r="CDR34" s="29"/>
      <c r="CDS34" s="29"/>
      <c r="CDT34" s="29"/>
      <c r="CDU34" s="29"/>
      <c r="CDV34" s="29"/>
      <c r="CDW34" s="29"/>
      <c r="CDX34" s="29"/>
      <c r="CDY34" s="29"/>
      <c r="CDZ34" s="29"/>
      <c r="CEA34" s="29"/>
      <c r="CEB34" s="29"/>
      <c r="CEC34" s="29"/>
      <c r="CED34" s="29"/>
      <c r="CEE34" s="29"/>
      <c r="CEF34" s="29"/>
      <c r="CEG34" s="29"/>
      <c r="CEH34" s="29"/>
      <c r="CEI34" s="29"/>
      <c r="CEJ34" s="29"/>
      <c r="CEK34" s="29"/>
      <c r="CEL34" s="29"/>
      <c r="CEM34" s="29"/>
      <c r="CEN34" s="29"/>
      <c r="CEO34" s="29"/>
      <c r="CEP34" s="29"/>
      <c r="CEQ34" s="29"/>
      <c r="CER34" s="29"/>
      <c r="CES34" s="29"/>
      <c r="CET34" s="29"/>
      <c r="CEU34" s="29"/>
      <c r="CEV34" s="29"/>
      <c r="CEW34" s="29"/>
      <c r="CEX34" s="29"/>
      <c r="CEY34" s="29"/>
      <c r="CEZ34" s="29"/>
      <c r="CFA34" s="29"/>
      <c r="CFB34" s="29"/>
      <c r="CFC34" s="29"/>
      <c r="CFD34" s="29"/>
      <c r="CFE34" s="29"/>
      <c r="CFF34" s="29"/>
      <c r="CFG34" s="29"/>
      <c r="CFH34" s="29"/>
      <c r="CFI34" s="29"/>
      <c r="CFJ34" s="29"/>
      <c r="CFK34" s="29"/>
      <c r="CFL34" s="29"/>
      <c r="CFM34" s="29"/>
      <c r="CFN34" s="29"/>
      <c r="CFO34" s="29"/>
      <c r="CFP34" s="29"/>
      <c r="CFQ34" s="29"/>
      <c r="CFR34" s="29"/>
      <c r="CFS34" s="29"/>
      <c r="CFT34" s="29"/>
      <c r="CFU34" s="29"/>
      <c r="CFV34" s="29"/>
      <c r="CFW34" s="29"/>
      <c r="CFX34" s="29"/>
      <c r="CFY34" s="29"/>
      <c r="CFZ34" s="29"/>
      <c r="CGA34" s="29"/>
      <c r="CGB34" s="29"/>
      <c r="CGC34" s="29"/>
      <c r="CGD34" s="29"/>
      <c r="CGE34" s="29"/>
      <c r="CGF34" s="29"/>
      <c r="CGG34" s="29"/>
      <c r="CGH34" s="29"/>
      <c r="CGI34" s="29"/>
      <c r="CGJ34" s="29"/>
      <c r="CGK34" s="29"/>
      <c r="CGL34" s="29"/>
      <c r="CGM34" s="29"/>
      <c r="CGN34" s="29"/>
      <c r="CGO34" s="29"/>
      <c r="CGP34" s="29"/>
      <c r="CGQ34" s="29"/>
      <c r="CGR34" s="29"/>
      <c r="CGS34" s="29"/>
      <c r="CGT34" s="29"/>
      <c r="CGU34" s="29"/>
      <c r="CGV34" s="29"/>
      <c r="CGW34" s="29"/>
      <c r="CGX34" s="29"/>
      <c r="CGY34" s="29"/>
      <c r="CGZ34" s="29"/>
      <c r="CHA34" s="29"/>
      <c r="CHB34" s="29"/>
      <c r="CHC34" s="29"/>
      <c r="CHD34" s="29"/>
      <c r="CHE34" s="29"/>
      <c r="CHF34" s="29"/>
      <c r="CHG34" s="29"/>
      <c r="CHH34" s="29"/>
      <c r="CHI34" s="29"/>
      <c r="CHJ34" s="29"/>
      <c r="CHK34" s="29"/>
      <c r="CHL34" s="29"/>
      <c r="CHM34" s="29"/>
      <c r="CHN34" s="29"/>
      <c r="CHO34" s="29"/>
      <c r="CHP34" s="29"/>
      <c r="CHQ34" s="29"/>
      <c r="CHR34" s="29"/>
      <c r="CHS34" s="29"/>
      <c r="CHT34" s="29"/>
      <c r="CHU34" s="29"/>
      <c r="CHV34" s="29"/>
      <c r="CHW34" s="29"/>
      <c r="CHX34" s="29"/>
      <c r="CHY34" s="29"/>
      <c r="CHZ34" s="29"/>
      <c r="CIA34" s="29"/>
      <c r="CIB34" s="29"/>
      <c r="CIC34" s="29"/>
      <c r="CID34" s="29"/>
      <c r="CIE34" s="29"/>
      <c r="CIF34" s="29"/>
      <c r="CIG34" s="29"/>
      <c r="CIH34" s="29"/>
      <c r="CII34" s="29"/>
      <c r="CIJ34" s="29"/>
      <c r="CIK34" s="29"/>
      <c r="CIL34" s="29"/>
      <c r="CIM34" s="29"/>
      <c r="CIN34" s="29"/>
      <c r="CIO34" s="29"/>
      <c r="CIP34" s="29"/>
      <c r="CIQ34" s="29"/>
      <c r="CIR34" s="29"/>
      <c r="CIS34" s="29"/>
      <c r="CIT34" s="29"/>
      <c r="CIU34" s="29"/>
      <c r="CIV34" s="29"/>
      <c r="CIW34" s="29"/>
      <c r="CIX34" s="29"/>
      <c r="CIY34" s="29"/>
      <c r="CIZ34" s="29"/>
      <c r="CJA34" s="29"/>
      <c r="CJB34" s="29"/>
      <c r="CJC34" s="29"/>
      <c r="CJD34" s="29"/>
      <c r="CJE34" s="29"/>
      <c r="CJF34" s="29"/>
      <c r="CJG34" s="29"/>
      <c r="CJH34" s="29"/>
      <c r="CJI34" s="29"/>
      <c r="CJJ34" s="29"/>
      <c r="CJK34" s="29"/>
      <c r="CJL34" s="29"/>
      <c r="CJM34" s="29"/>
      <c r="CJN34" s="29"/>
      <c r="CJO34" s="29"/>
      <c r="CJP34" s="29"/>
      <c r="CJQ34" s="29"/>
      <c r="CJR34" s="29"/>
      <c r="CJS34" s="29"/>
      <c r="CJT34" s="29"/>
      <c r="CJU34" s="29"/>
      <c r="CJV34" s="29"/>
      <c r="CJW34" s="29"/>
      <c r="CJX34" s="29"/>
      <c r="CJY34" s="29"/>
      <c r="CJZ34" s="29"/>
      <c r="CKA34" s="29"/>
      <c r="CKB34" s="29"/>
      <c r="CKC34" s="29"/>
      <c r="CKD34" s="29"/>
      <c r="CKE34" s="29"/>
      <c r="CKF34" s="29"/>
      <c r="CKG34" s="29"/>
      <c r="CKH34" s="29"/>
      <c r="CKI34" s="29"/>
      <c r="CKJ34" s="29"/>
      <c r="CKK34" s="29"/>
      <c r="CKL34" s="29"/>
      <c r="CKM34" s="29"/>
      <c r="CKN34" s="29"/>
      <c r="CKO34" s="29"/>
      <c r="CKP34" s="29"/>
      <c r="CKQ34" s="29"/>
      <c r="CKR34" s="29"/>
      <c r="CKS34" s="29"/>
      <c r="CKT34" s="29"/>
      <c r="CKU34" s="29"/>
      <c r="CKV34" s="29"/>
      <c r="CKW34" s="29"/>
      <c r="CKX34" s="29"/>
      <c r="CKY34" s="29"/>
      <c r="CKZ34" s="29"/>
      <c r="CLA34" s="29"/>
      <c r="CLB34" s="29"/>
      <c r="CLC34" s="29"/>
      <c r="CLD34" s="29"/>
      <c r="CLE34" s="29"/>
      <c r="CLF34" s="29"/>
      <c r="CLG34" s="29"/>
      <c r="CLH34" s="29"/>
      <c r="CLI34" s="29"/>
      <c r="CLJ34" s="29"/>
      <c r="CLK34" s="29"/>
      <c r="CLL34" s="29"/>
      <c r="CLM34" s="29"/>
      <c r="CLN34" s="29"/>
      <c r="CLO34" s="29"/>
      <c r="CLP34" s="29"/>
      <c r="CLQ34" s="29"/>
      <c r="CLR34" s="29"/>
      <c r="CLS34" s="29"/>
      <c r="CLT34" s="29"/>
      <c r="CLU34" s="29"/>
      <c r="CLV34" s="29"/>
      <c r="CLW34" s="29"/>
      <c r="CLX34" s="29"/>
      <c r="CLY34" s="29"/>
      <c r="CLZ34" s="29"/>
      <c r="CMA34" s="29"/>
      <c r="CMB34" s="29"/>
      <c r="CMC34" s="29"/>
      <c r="CMD34" s="29"/>
      <c r="CME34" s="29"/>
      <c r="CMF34" s="29"/>
      <c r="CMG34" s="29"/>
      <c r="CMH34" s="29"/>
      <c r="CMI34" s="29"/>
      <c r="CMJ34" s="29"/>
      <c r="CMK34" s="29"/>
      <c r="CML34" s="29"/>
      <c r="CMM34" s="29"/>
      <c r="CMN34" s="29"/>
      <c r="CMO34" s="29"/>
      <c r="CMP34" s="29"/>
      <c r="CMQ34" s="29"/>
      <c r="CMR34" s="29"/>
      <c r="CMS34" s="29"/>
      <c r="CMT34" s="29"/>
      <c r="CMU34" s="29"/>
      <c r="CMV34" s="29"/>
      <c r="CMW34" s="29"/>
      <c r="CMX34" s="29"/>
      <c r="CMY34" s="29"/>
      <c r="CMZ34" s="29"/>
      <c r="CNA34" s="29"/>
      <c r="CNB34" s="29"/>
      <c r="CNC34" s="29"/>
      <c r="CND34" s="29"/>
      <c r="CNE34" s="29"/>
      <c r="CNF34" s="29"/>
      <c r="CNG34" s="29"/>
      <c r="CNH34" s="29"/>
      <c r="CNI34" s="29"/>
      <c r="CNJ34" s="29"/>
      <c r="CNK34" s="29"/>
      <c r="CNL34" s="29"/>
      <c r="CNM34" s="29"/>
      <c r="CNN34" s="29"/>
      <c r="CNO34" s="29"/>
      <c r="CNP34" s="29"/>
      <c r="CNQ34" s="29"/>
      <c r="CNR34" s="29"/>
      <c r="CNS34" s="29"/>
      <c r="CNT34" s="29"/>
      <c r="CNU34" s="29"/>
      <c r="CNV34" s="29"/>
      <c r="CNW34" s="29"/>
      <c r="CNX34" s="29"/>
      <c r="CNY34" s="29"/>
      <c r="CNZ34" s="29"/>
      <c r="COA34" s="29"/>
      <c r="COB34" s="29"/>
      <c r="COC34" s="29"/>
      <c r="COD34" s="29"/>
      <c r="COE34" s="29"/>
      <c r="COF34" s="29"/>
      <c r="COG34" s="29"/>
      <c r="COH34" s="29"/>
      <c r="COI34" s="29"/>
      <c r="COJ34" s="29"/>
      <c r="COK34" s="29"/>
      <c r="COL34" s="29"/>
      <c r="COM34" s="29"/>
      <c r="CON34" s="29"/>
      <c r="COO34" s="29"/>
      <c r="COP34" s="29"/>
      <c r="COQ34" s="29"/>
      <c r="COR34" s="29"/>
      <c r="COS34" s="29"/>
      <c r="COT34" s="29"/>
      <c r="COU34" s="29"/>
      <c r="COV34" s="29"/>
      <c r="COW34" s="29"/>
      <c r="COX34" s="29"/>
      <c r="COY34" s="29"/>
      <c r="COZ34" s="29"/>
      <c r="CPA34" s="29"/>
      <c r="CPB34" s="29"/>
      <c r="CPC34" s="29"/>
      <c r="CPD34" s="29"/>
      <c r="CPE34" s="29"/>
      <c r="CPF34" s="29"/>
      <c r="CPG34" s="29"/>
      <c r="CPH34" s="29"/>
      <c r="CPI34" s="29"/>
      <c r="CPJ34" s="29"/>
      <c r="CPK34" s="29"/>
      <c r="CPL34" s="29"/>
      <c r="CPM34" s="29"/>
      <c r="CPN34" s="29"/>
      <c r="CPO34" s="29"/>
      <c r="CPP34" s="29"/>
      <c r="CPQ34" s="29"/>
      <c r="CPR34" s="29"/>
      <c r="CPS34" s="29"/>
      <c r="CPT34" s="29"/>
      <c r="CPU34" s="29"/>
      <c r="CPV34" s="29"/>
      <c r="CPW34" s="29"/>
      <c r="CPX34" s="29"/>
      <c r="CPY34" s="29"/>
      <c r="CPZ34" s="29"/>
      <c r="CQA34" s="29"/>
      <c r="CQB34" s="29"/>
      <c r="CQC34" s="29"/>
      <c r="CQD34" s="29"/>
      <c r="CQE34" s="29"/>
      <c r="CQF34" s="29"/>
      <c r="CQG34" s="29"/>
      <c r="CQH34" s="29"/>
      <c r="CQI34" s="29"/>
      <c r="CQJ34" s="29"/>
      <c r="CQK34" s="29"/>
      <c r="CQL34" s="29"/>
      <c r="CQM34" s="29"/>
      <c r="CQN34" s="29"/>
      <c r="CQO34" s="29"/>
      <c r="CQP34" s="29"/>
      <c r="CQQ34" s="29"/>
      <c r="CQR34" s="29"/>
      <c r="CQS34" s="29"/>
      <c r="CQT34" s="29"/>
      <c r="CQU34" s="29"/>
      <c r="CQV34" s="29"/>
      <c r="CQW34" s="29"/>
      <c r="CQX34" s="29"/>
      <c r="CQY34" s="29"/>
      <c r="CQZ34" s="29"/>
      <c r="CRA34" s="29"/>
      <c r="CRB34" s="29"/>
      <c r="CRC34" s="29"/>
      <c r="CRD34" s="29"/>
      <c r="CRE34" s="29"/>
      <c r="CRF34" s="29"/>
      <c r="CRG34" s="29"/>
      <c r="CRH34" s="29"/>
      <c r="CRI34" s="29"/>
      <c r="CRJ34" s="29"/>
      <c r="CRK34" s="29"/>
      <c r="CRL34" s="29"/>
      <c r="CRM34" s="29"/>
      <c r="CRN34" s="29"/>
      <c r="CRO34" s="29"/>
      <c r="CRP34" s="29"/>
      <c r="CRQ34" s="29"/>
      <c r="CRR34" s="29"/>
      <c r="CRS34" s="29"/>
      <c r="CRT34" s="29"/>
      <c r="CRU34" s="29"/>
      <c r="CRV34" s="29"/>
      <c r="CRW34" s="29"/>
      <c r="CRX34" s="29"/>
      <c r="CRY34" s="29"/>
      <c r="CRZ34" s="29"/>
      <c r="CSA34" s="29"/>
      <c r="CSB34" s="29"/>
      <c r="CSC34" s="29"/>
      <c r="CSD34" s="29"/>
      <c r="CSE34" s="29"/>
      <c r="CSF34" s="29"/>
      <c r="CSG34" s="29"/>
      <c r="CSH34" s="29"/>
      <c r="CSI34" s="29"/>
      <c r="CSJ34" s="29"/>
      <c r="CSK34" s="29"/>
      <c r="CSL34" s="29"/>
      <c r="CSM34" s="29"/>
      <c r="CSN34" s="29"/>
      <c r="CSO34" s="29"/>
      <c r="CSP34" s="29"/>
      <c r="CSQ34" s="29"/>
      <c r="CSR34" s="29"/>
      <c r="CSS34" s="29"/>
      <c r="CST34" s="29"/>
      <c r="CSU34" s="29"/>
      <c r="CSV34" s="29"/>
      <c r="CSW34" s="29"/>
      <c r="CSX34" s="29"/>
      <c r="CSY34" s="29"/>
      <c r="CSZ34" s="29"/>
      <c r="CTA34" s="29"/>
      <c r="CTB34" s="29"/>
      <c r="CTC34" s="29"/>
      <c r="CTD34" s="29"/>
      <c r="CTE34" s="29"/>
      <c r="CTF34" s="29"/>
      <c r="CTG34" s="29"/>
      <c r="CTH34" s="29"/>
      <c r="CTI34" s="29"/>
      <c r="CTJ34" s="29"/>
      <c r="CTK34" s="29"/>
      <c r="CTL34" s="29"/>
      <c r="CTM34" s="29"/>
      <c r="CTN34" s="29"/>
      <c r="CTO34" s="29"/>
      <c r="CTP34" s="29"/>
      <c r="CTQ34" s="29"/>
      <c r="CTR34" s="29"/>
      <c r="CTS34" s="29"/>
      <c r="CTT34" s="29"/>
      <c r="CTU34" s="29"/>
      <c r="CTV34" s="29"/>
      <c r="CTW34" s="29"/>
      <c r="CTX34" s="29"/>
      <c r="CTY34" s="29"/>
      <c r="CTZ34" s="29"/>
      <c r="CUA34" s="29"/>
      <c r="CUB34" s="29"/>
      <c r="CUC34" s="29"/>
      <c r="CUD34" s="29"/>
      <c r="CUE34" s="29"/>
      <c r="CUF34" s="29"/>
      <c r="CUG34" s="29"/>
      <c r="CUH34" s="29"/>
      <c r="CUI34" s="29"/>
      <c r="CUJ34" s="29"/>
      <c r="CUK34" s="29"/>
      <c r="CUL34" s="29"/>
      <c r="CUM34" s="29"/>
      <c r="CUN34" s="29"/>
      <c r="CUO34" s="29"/>
      <c r="CUP34" s="29"/>
      <c r="CUQ34" s="29"/>
      <c r="CUR34" s="29"/>
      <c r="CUS34" s="29"/>
      <c r="CUT34" s="29"/>
      <c r="CUU34" s="29"/>
      <c r="CUV34" s="29"/>
      <c r="CUW34" s="29"/>
      <c r="CUX34" s="29"/>
      <c r="CUY34" s="29"/>
      <c r="CUZ34" s="29"/>
      <c r="CVA34" s="29"/>
      <c r="CVB34" s="29"/>
      <c r="CVC34" s="29"/>
      <c r="CVD34" s="29"/>
      <c r="CVE34" s="29"/>
      <c r="CVF34" s="29"/>
      <c r="CVG34" s="29"/>
      <c r="CVH34" s="29"/>
      <c r="CVI34" s="29"/>
      <c r="CVJ34" s="29"/>
      <c r="CVK34" s="29"/>
      <c r="CVL34" s="29"/>
      <c r="CVM34" s="29"/>
      <c r="CVN34" s="29"/>
      <c r="CVO34" s="29"/>
      <c r="CVP34" s="29"/>
      <c r="CVQ34" s="29"/>
      <c r="CVR34" s="29"/>
      <c r="CVS34" s="29"/>
      <c r="CVT34" s="29"/>
      <c r="CVU34" s="29"/>
      <c r="CVV34" s="29"/>
      <c r="CVW34" s="29"/>
      <c r="CVX34" s="29"/>
      <c r="CVY34" s="29"/>
      <c r="CVZ34" s="29"/>
      <c r="CWA34" s="29"/>
      <c r="CWB34" s="29"/>
      <c r="CWC34" s="29"/>
      <c r="CWD34" s="29"/>
      <c r="CWE34" s="29"/>
      <c r="CWF34" s="29"/>
      <c r="CWG34" s="29"/>
      <c r="CWH34" s="29"/>
      <c r="CWI34" s="29"/>
      <c r="CWJ34" s="29"/>
      <c r="CWK34" s="29"/>
      <c r="CWL34" s="29"/>
      <c r="CWM34" s="29"/>
      <c r="CWN34" s="29"/>
      <c r="CWO34" s="29"/>
      <c r="CWP34" s="29"/>
      <c r="CWQ34" s="29"/>
      <c r="CWR34" s="29"/>
      <c r="CWS34" s="29"/>
      <c r="CWT34" s="29"/>
      <c r="CWU34" s="29"/>
      <c r="CWV34" s="29"/>
      <c r="CWW34" s="29"/>
      <c r="CWX34" s="29"/>
      <c r="CWY34" s="29"/>
      <c r="CWZ34" s="29"/>
      <c r="CXA34" s="29"/>
      <c r="CXB34" s="29"/>
      <c r="CXC34" s="29"/>
      <c r="CXD34" s="29"/>
      <c r="CXE34" s="29"/>
      <c r="CXF34" s="29"/>
      <c r="CXG34" s="29"/>
      <c r="CXH34" s="29"/>
      <c r="CXI34" s="29"/>
      <c r="CXJ34" s="29"/>
      <c r="CXK34" s="29"/>
      <c r="CXL34" s="29"/>
      <c r="CXM34" s="29"/>
      <c r="CXN34" s="29"/>
      <c r="CXO34" s="29"/>
      <c r="CXP34" s="29"/>
      <c r="CXQ34" s="29"/>
      <c r="CXR34" s="29"/>
      <c r="CXS34" s="29"/>
      <c r="CXT34" s="29"/>
      <c r="CXU34" s="29"/>
      <c r="CXV34" s="29"/>
      <c r="CXW34" s="29"/>
      <c r="CXX34" s="29"/>
      <c r="CXY34" s="29"/>
      <c r="CXZ34" s="29"/>
      <c r="CYA34" s="29"/>
      <c r="CYB34" s="29"/>
      <c r="CYC34" s="29"/>
      <c r="CYD34" s="29"/>
      <c r="CYE34" s="29"/>
      <c r="CYF34" s="29"/>
      <c r="CYG34" s="29"/>
      <c r="CYH34" s="29"/>
      <c r="CYI34" s="29"/>
      <c r="CYJ34" s="29"/>
      <c r="CYK34" s="29"/>
      <c r="CYL34" s="29"/>
      <c r="CYM34" s="29"/>
      <c r="CYN34" s="29"/>
      <c r="CYO34" s="29"/>
      <c r="CYP34" s="29"/>
      <c r="CYQ34" s="29"/>
      <c r="CYR34" s="29"/>
      <c r="CYS34" s="29"/>
      <c r="CYT34" s="29"/>
      <c r="CYU34" s="29"/>
      <c r="CYV34" s="29"/>
      <c r="CYW34" s="29"/>
      <c r="CYX34" s="29"/>
      <c r="CYY34" s="29"/>
      <c r="CYZ34" s="29"/>
      <c r="CZA34" s="29"/>
      <c r="CZB34" s="29"/>
      <c r="CZC34" s="29"/>
      <c r="CZD34" s="29"/>
      <c r="CZE34" s="29"/>
      <c r="CZF34" s="29"/>
      <c r="CZG34" s="29"/>
      <c r="CZH34" s="29"/>
      <c r="CZI34" s="29"/>
      <c r="CZJ34" s="29"/>
      <c r="CZK34" s="29"/>
      <c r="CZL34" s="29"/>
      <c r="CZM34" s="29"/>
      <c r="CZN34" s="29"/>
      <c r="CZO34" s="29"/>
      <c r="CZP34" s="29"/>
      <c r="CZQ34" s="29"/>
      <c r="CZR34" s="29"/>
      <c r="CZS34" s="29"/>
      <c r="CZT34" s="29"/>
      <c r="CZU34" s="29"/>
      <c r="CZV34" s="29"/>
      <c r="CZW34" s="29"/>
      <c r="CZX34" s="29"/>
      <c r="CZY34" s="29"/>
      <c r="CZZ34" s="29"/>
      <c r="DAA34" s="29"/>
      <c r="DAB34" s="29"/>
      <c r="DAC34" s="29"/>
      <c r="DAD34" s="29"/>
      <c r="DAE34" s="29"/>
      <c r="DAF34" s="29"/>
      <c r="DAG34" s="29"/>
      <c r="DAH34" s="29"/>
      <c r="DAI34" s="29"/>
      <c r="DAJ34" s="29"/>
      <c r="DAK34" s="29"/>
      <c r="DAL34" s="29"/>
      <c r="DAM34" s="29"/>
      <c r="DAN34" s="29"/>
      <c r="DAO34" s="29"/>
      <c r="DAP34" s="29"/>
      <c r="DAQ34" s="29"/>
      <c r="DAR34" s="29"/>
      <c r="DAS34" s="29"/>
      <c r="DAT34" s="29"/>
      <c r="DAU34" s="29"/>
      <c r="DAV34" s="29"/>
      <c r="DAW34" s="29"/>
      <c r="DAX34" s="29"/>
      <c r="DAY34" s="29"/>
      <c r="DAZ34" s="29"/>
      <c r="DBA34" s="29"/>
      <c r="DBB34" s="29"/>
      <c r="DBC34" s="29"/>
      <c r="DBD34" s="29"/>
      <c r="DBE34" s="29"/>
      <c r="DBF34" s="29"/>
      <c r="DBG34" s="29"/>
      <c r="DBH34" s="29"/>
      <c r="DBI34" s="29"/>
      <c r="DBJ34" s="29"/>
      <c r="DBK34" s="29"/>
      <c r="DBL34" s="29"/>
      <c r="DBM34" s="29"/>
      <c r="DBN34" s="29"/>
      <c r="DBO34" s="29"/>
      <c r="DBP34" s="29"/>
      <c r="DBQ34" s="29"/>
      <c r="DBR34" s="29"/>
      <c r="DBS34" s="29"/>
      <c r="DBT34" s="29"/>
      <c r="DBU34" s="29"/>
      <c r="DBV34" s="29"/>
      <c r="DBW34" s="29"/>
      <c r="DBX34" s="29"/>
      <c r="DBY34" s="29"/>
      <c r="DBZ34" s="29"/>
      <c r="DCA34" s="29"/>
      <c r="DCB34" s="29"/>
      <c r="DCC34" s="29"/>
      <c r="DCD34" s="29"/>
      <c r="DCE34" s="29"/>
      <c r="DCF34" s="29"/>
      <c r="DCG34" s="29"/>
      <c r="DCH34" s="29"/>
      <c r="DCI34" s="29"/>
      <c r="DCJ34" s="29"/>
      <c r="DCK34" s="29"/>
      <c r="DCL34" s="29"/>
      <c r="DCM34" s="29"/>
      <c r="DCN34" s="29"/>
      <c r="DCO34" s="29"/>
      <c r="DCP34" s="29"/>
      <c r="DCQ34" s="29"/>
      <c r="DCR34" s="29"/>
      <c r="DCS34" s="29"/>
      <c r="DCT34" s="29"/>
      <c r="DCU34" s="29"/>
      <c r="DCV34" s="29"/>
      <c r="DCW34" s="29"/>
      <c r="DCX34" s="29"/>
      <c r="DCY34" s="29"/>
      <c r="DCZ34" s="29"/>
      <c r="DDA34" s="29"/>
      <c r="DDB34" s="29"/>
      <c r="DDC34" s="29"/>
      <c r="DDD34" s="29"/>
      <c r="DDE34" s="29"/>
      <c r="DDF34" s="29"/>
      <c r="DDG34" s="29"/>
      <c r="DDH34" s="29"/>
      <c r="DDI34" s="29"/>
      <c r="DDJ34" s="29"/>
      <c r="DDK34" s="29"/>
      <c r="DDL34" s="29"/>
      <c r="DDM34" s="29"/>
      <c r="DDN34" s="29"/>
      <c r="DDO34" s="29"/>
      <c r="DDP34" s="29"/>
      <c r="DDQ34" s="29"/>
      <c r="DDR34" s="29"/>
      <c r="DDS34" s="29"/>
      <c r="DDT34" s="29"/>
      <c r="DDU34" s="29"/>
      <c r="DDV34" s="29"/>
      <c r="DDW34" s="29"/>
      <c r="DDX34" s="29"/>
      <c r="DDY34" s="29"/>
      <c r="DDZ34" s="29"/>
      <c r="DEA34" s="29"/>
      <c r="DEB34" s="29"/>
      <c r="DEC34" s="29"/>
      <c r="DED34" s="29"/>
      <c r="DEE34" s="29"/>
      <c r="DEF34" s="29"/>
      <c r="DEG34" s="29"/>
      <c r="DEH34" s="29"/>
      <c r="DEI34" s="29"/>
      <c r="DEJ34" s="29"/>
      <c r="DEK34" s="29"/>
      <c r="DEL34" s="29"/>
      <c r="DEM34" s="29"/>
      <c r="DEN34" s="29"/>
      <c r="DEO34" s="29"/>
      <c r="DEP34" s="29"/>
      <c r="DEQ34" s="29"/>
      <c r="DER34" s="29"/>
      <c r="DES34" s="29"/>
      <c r="DET34" s="29"/>
      <c r="DEU34" s="29"/>
      <c r="DEV34" s="29"/>
      <c r="DEW34" s="29"/>
      <c r="DEX34" s="29"/>
      <c r="DEY34" s="29"/>
      <c r="DEZ34" s="29"/>
      <c r="DFA34" s="29"/>
      <c r="DFB34" s="29"/>
      <c r="DFC34" s="29"/>
      <c r="DFD34" s="29"/>
      <c r="DFE34" s="29"/>
      <c r="DFF34" s="29"/>
      <c r="DFG34" s="29"/>
      <c r="DFH34" s="29"/>
      <c r="DFI34" s="29"/>
      <c r="DFJ34" s="29"/>
      <c r="DFK34" s="29"/>
      <c r="DFL34" s="29"/>
      <c r="DFM34" s="29"/>
      <c r="DFN34" s="29"/>
      <c r="DFO34" s="29"/>
      <c r="DFP34" s="29"/>
      <c r="DFQ34" s="29"/>
      <c r="DFR34" s="29"/>
      <c r="DFS34" s="29"/>
      <c r="DFT34" s="29"/>
      <c r="DFU34" s="29"/>
      <c r="DFV34" s="29"/>
      <c r="DFW34" s="29"/>
      <c r="DFX34" s="29"/>
      <c r="DFY34" s="29"/>
      <c r="DFZ34" s="29"/>
      <c r="DGA34" s="29"/>
      <c r="DGB34" s="29"/>
      <c r="DGC34" s="29"/>
      <c r="DGD34" s="29"/>
      <c r="DGE34" s="29"/>
      <c r="DGF34" s="29"/>
      <c r="DGG34" s="29"/>
      <c r="DGH34" s="29"/>
      <c r="DGI34" s="29"/>
      <c r="DGJ34" s="29"/>
      <c r="DGK34" s="29"/>
      <c r="DGL34" s="29"/>
      <c r="DGM34" s="29"/>
      <c r="DGN34" s="29"/>
      <c r="DGO34" s="29"/>
      <c r="DGP34" s="29"/>
      <c r="DGQ34" s="29"/>
      <c r="DGR34" s="29"/>
      <c r="DGS34" s="29"/>
      <c r="DGT34" s="29"/>
      <c r="DGU34" s="29"/>
      <c r="DGV34" s="29"/>
      <c r="DGW34" s="29"/>
      <c r="DGX34" s="29"/>
      <c r="DGY34" s="29"/>
      <c r="DGZ34" s="29"/>
      <c r="DHA34" s="29"/>
      <c r="DHB34" s="29"/>
      <c r="DHC34" s="29"/>
      <c r="DHD34" s="29"/>
      <c r="DHE34" s="29"/>
      <c r="DHF34" s="29"/>
      <c r="DHG34" s="29"/>
      <c r="DHH34" s="29"/>
      <c r="DHI34" s="29"/>
      <c r="DHJ34" s="29"/>
      <c r="DHK34" s="29"/>
      <c r="DHL34" s="29"/>
      <c r="DHM34" s="29"/>
      <c r="DHN34" s="29"/>
      <c r="DHO34" s="29"/>
      <c r="DHP34" s="29"/>
      <c r="DHQ34" s="29"/>
      <c r="DHR34" s="29"/>
      <c r="DHS34" s="29"/>
      <c r="DHT34" s="29"/>
      <c r="DHU34" s="29"/>
      <c r="DHV34" s="29"/>
      <c r="DHW34" s="29"/>
      <c r="DHX34" s="29"/>
      <c r="DHY34" s="29"/>
      <c r="DHZ34" s="29"/>
      <c r="DIA34" s="29"/>
      <c r="DIB34" s="29"/>
      <c r="DIC34" s="29"/>
      <c r="DID34" s="29"/>
      <c r="DIE34" s="29"/>
      <c r="DIF34" s="29"/>
      <c r="DIG34" s="29"/>
      <c r="DIH34" s="29"/>
      <c r="DII34" s="29"/>
      <c r="DIJ34" s="29"/>
      <c r="DIK34" s="29"/>
      <c r="DIL34" s="29"/>
      <c r="DIM34" s="29"/>
      <c r="DIN34" s="29"/>
      <c r="DIO34" s="29"/>
      <c r="DIP34" s="29"/>
      <c r="DIQ34" s="29"/>
      <c r="DIR34" s="29"/>
      <c r="DIS34" s="29"/>
      <c r="DIT34" s="29"/>
      <c r="DIU34" s="29"/>
      <c r="DIV34" s="29"/>
      <c r="DIW34" s="29"/>
      <c r="DIX34" s="29"/>
      <c r="DIY34" s="29"/>
      <c r="DIZ34" s="29"/>
      <c r="DJA34" s="29"/>
      <c r="DJB34" s="29"/>
      <c r="DJC34" s="29"/>
      <c r="DJD34" s="29"/>
      <c r="DJE34" s="29"/>
      <c r="DJF34" s="29"/>
      <c r="DJG34" s="29"/>
      <c r="DJH34" s="29"/>
      <c r="DJI34" s="29"/>
      <c r="DJJ34" s="29"/>
      <c r="DJK34" s="29"/>
      <c r="DJL34" s="29"/>
      <c r="DJM34" s="29"/>
      <c r="DJN34" s="29"/>
      <c r="DJO34" s="29"/>
      <c r="DJP34" s="29"/>
      <c r="DJQ34" s="29"/>
      <c r="DJR34" s="29"/>
      <c r="DJS34" s="29"/>
      <c r="DJT34" s="29"/>
      <c r="DJU34" s="29"/>
      <c r="DJV34" s="29"/>
      <c r="DJW34" s="29"/>
      <c r="DJX34" s="29"/>
      <c r="DJY34" s="29"/>
      <c r="DJZ34" s="29"/>
      <c r="DKA34" s="29"/>
      <c r="DKB34" s="29"/>
      <c r="DKC34" s="29"/>
      <c r="DKD34" s="29"/>
      <c r="DKE34" s="29"/>
      <c r="DKF34" s="29"/>
      <c r="DKG34" s="29"/>
      <c r="DKH34" s="29"/>
      <c r="DKI34" s="29"/>
      <c r="DKJ34" s="29"/>
      <c r="DKK34" s="29"/>
      <c r="DKL34" s="29"/>
      <c r="DKM34" s="29"/>
      <c r="DKN34" s="29"/>
      <c r="DKO34" s="29"/>
      <c r="DKP34" s="29"/>
      <c r="DKQ34" s="29"/>
      <c r="DKR34" s="29"/>
      <c r="DKS34" s="29"/>
      <c r="DKT34" s="29"/>
      <c r="DKU34" s="29"/>
      <c r="DKV34" s="29"/>
      <c r="DKW34" s="29"/>
      <c r="DKX34" s="29"/>
      <c r="DKY34" s="29"/>
      <c r="DKZ34" s="29"/>
      <c r="DLA34" s="29"/>
      <c r="DLB34" s="29"/>
      <c r="DLC34" s="29"/>
      <c r="DLD34" s="29"/>
      <c r="DLE34" s="29"/>
      <c r="DLF34" s="29"/>
      <c r="DLG34" s="29"/>
      <c r="DLH34" s="29"/>
      <c r="DLI34" s="29"/>
      <c r="DLJ34" s="29"/>
      <c r="DLK34" s="29"/>
      <c r="DLL34" s="29"/>
      <c r="DLM34" s="29"/>
      <c r="DLN34" s="29"/>
      <c r="DLO34" s="29"/>
      <c r="DLP34" s="29"/>
      <c r="DLQ34" s="29"/>
      <c r="DLR34" s="29"/>
      <c r="DLS34" s="29"/>
      <c r="DLT34" s="29"/>
      <c r="DLU34" s="29"/>
      <c r="DLV34" s="29"/>
      <c r="DLW34" s="29"/>
      <c r="DLX34" s="29"/>
      <c r="DLY34" s="29"/>
      <c r="DLZ34" s="29"/>
      <c r="DMA34" s="29"/>
      <c r="DMB34" s="29"/>
      <c r="DMC34" s="29"/>
      <c r="DMD34" s="29"/>
      <c r="DME34" s="29"/>
      <c r="DMF34" s="29"/>
      <c r="DMG34" s="29"/>
      <c r="DMH34" s="29"/>
      <c r="DMI34" s="29"/>
      <c r="DMJ34" s="29"/>
      <c r="DMK34" s="29"/>
      <c r="DML34" s="29"/>
      <c r="DMM34" s="29"/>
      <c r="DMN34" s="29"/>
      <c r="DMO34" s="29"/>
      <c r="DMP34" s="29"/>
      <c r="DMQ34" s="29"/>
      <c r="DMR34" s="29"/>
      <c r="DMS34" s="29"/>
      <c r="DMT34" s="29"/>
      <c r="DMU34" s="29"/>
      <c r="DMV34" s="29"/>
      <c r="DMW34" s="29"/>
      <c r="DMX34" s="29"/>
      <c r="DMY34" s="29"/>
      <c r="DMZ34" s="29"/>
      <c r="DNA34" s="29"/>
      <c r="DNB34" s="29"/>
      <c r="DNC34" s="29"/>
      <c r="DND34" s="29"/>
      <c r="DNE34" s="29"/>
      <c r="DNF34" s="29"/>
      <c r="DNG34" s="29"/>
      <c r="DNH34" s="29"/>
      <c r="DNI34" s="29"/>
      <c r="DNJ34" s="29"/>
      <c r="DNK34" s="29"/>
      <c r="DNL34" s="29"/>
      <c r="DNM34" s="29"/>
      <c r="DNN34" s="29"/>
      <c r="DNO34" s="29"/>
      <c r="DNP34" s="29"/>
      <c r="DNQ34" s="29"/>
      <c r="DNR34" s="29"/>
      <c r="DNS34" s="29"/>
      <c r="DNT34" s="29"/>
      <c r="DNU34" s="29"/>
      <c r="DNV34" s="29"/>
      <c r="DNW34" s="29"/>
      <c r="DNX34" s="29"/>
      <c r="DNY34" s="29"/>
      <c r="DNZ34" s="29"/>
      <c r="DOA34" s="29"/>
      <c r="DOB34" s="29"/>
      <c r="DOC34" s="29"/>
      <c r="DOD34" s="29"/>
      <c r="DOE34" s="29"/>
      <c r="DOF34" s="29"/>
      <c r="DOG34" s="29"/>
      <c r="DOH34" s="29"/>
      <c r="DOI34" s="29"/>
      <c r="DOJ34" s="29"/>
      <c r="DOK34" s="29"/>
      <c r="DOL34" s="29"/>
      <c r="DOM34" s="29"/>
      <c r="DON34" s="29"/>
      <c r="DOO34" s="29"/>
      <c r="DOP34" s="29"/>
      <c r="DOQ34" s="29"/>
      <c r="DOR34" s="29"/>
      <c r="DOS34" s="29"/>
      <c r="DOT34" s="29"/>
      <c r="DOU34" s="29"/>
      <c r="DOV34" s="29"/>
      <c r="DOW34" s="29"/>
      <c r="DOX34" s="29"/>
      <c r="DOY34" s="29"/>
      <c r="DOZ34" s="29"/>
      <c r="DPA34" s="29"/>
      <c r="DPB34" s="29"/>
      <c r="DPC34" s="29"/>
      <c r="DPD34" s="29"/>
      <c r="DPE34" s="29"/>
      <c r="DPF34" s="29"/>
      <c r="DPG34" s="29"/>
      <c r="DPH34" s="29"/>
      <c r="DPI34" s="29"/>
      <c r="DPJ34" s="29"/>
      <c r="DPK34" s="29"/>
      <c r="DPL34" s="29"/>
      <c r="DPM34" s="29"/>
      <c r="DPN34" s="29"/>
      <c r="DPO34" s="29"/>
      <c r="DPP34" s="29"/>
      <c r="DPQ34" s="29"/>
      <c r="DPR34" s="29"/>
      <c r="DPS34" s="29"/>
      <c r="DPT34" s="29"/>
      <c r="DPU34" s="29"/>
      <c r="DPV34" s="29"/>
      <c r="DPW34" s="29"/>
      <c r="DPX34" s="29"/>
      <c r="DPY34" s="29"/>
      <c r="DPZ34" s="29"/>
      <c r="DQA34" s="29"/>
      <c r="DQB34" s="29"/>
      <c r="DQC34" s="29"/>
      <c r="DQD34" s="29"/>
      <c r="DQE34" s="29"/>
      <c r="DQF34" s="29"/>
      <c r="DQG34" s="29"/>
      <c r="DQH34" s="29"/>
      <c r="DQI34" s="29"/>
      <c r="DQJ34" s="29"/>
      <c r="DQK34" s="29"/>
      <c r="DQL34" s="29"/>
      <c r="DQM34" s="29"/>
      <c r="DQN34" s="29"/>
      <c r="DQO34" s="29"/>
      <c r="DQP34" s="29"/>
      <c r="DQQ34" s="29"/>
      <c r="DQR34" s="29"/>
      <c r="DQS34" s="29"/>
      <c r="DQT34" s="29"/>
      <c r="DQU34" s="29"/>
      <c r="DQV34" s="29"/>
      <c r="DQW34" s="29"/>
      <c r="DQX34" s="29"/>
      <c r="DQY34" s="29"/>
      <c r="DQZ34" s="29"/>
      <c r="DRA34" s="29"/>
      <c r="DRB34" s="29"/>
      <c r="DRC34" s="29"/>
      <c r="DRD34" s="29"/>
      <c r="DRE34" s="29"/>
      <c r="DRF34" s="29"/>
      <c r="DRG34" s="29"/>
      <c r="DRH34" s="29"/>
      <c r="DRI34" s="29"/>
      <c r="DRJ34" s="29"/>
      <c r="DRK34" s="29"/>
      <c r="DRL34" s="29"/>
      <c r="DRM34" s="29"/>
      <c r="DRN34" s="29"/>
      <c r="DRO34" s="29"/>
      <c r="DRP34" s="29"/>
      <c r="DRQ34" s="29"/>
      <c r="DRR34" s="29"/>
      <c r="DRS34" s="29"/>
      <c r="DRT34" s="29"/>
      <c r="DRU34" s="29"/>
      <c r="DRV34" s="29"/>
      <c r="DRW34" s="29"/>
      <c r="DRX34" s="29"/>
      <c r="DRY34" s="29"/>
      <c r="DRZ34" s="29"/>
      <c r="DSA34" s="29"/>
      <c r="DSB34" s="29"/>
      <c r="DSC34" s="29"/>
      <c r="DSD34" s="29"/>
      <c r="DSE34" s="29"/>
      <c r="DSF34" s="29"/>
      <c r="DSG34" s="29"/>
      <c r="DSH34" s="29"/>
      <c r="DSI34" s="29"/>
      <c r="DSJ34" s="29"/>
      <c r="DSK34" s="29"/>
      <c r="DSL34" s="29"/>
      <c r="DSM34" s="29"/>
      <c r="DSN34" s="29"/>
      <c r="DSO34" s="29"/>
      <c r="DSP34" s="29"/>
      <c r="DSQ34" s="29"/>
      <c r="DSR34" s="29"/>
      <c r="DSS34" s="29"/>
      <c r="DST34" s="29"/>
      <c r="DSU34" s="29"/>
      <c r="DSV34" s="29"/>
      <c r="DSW34" s="29"/>
      <c r="DSX34" s="29"/>
      <c r="DSY34" s="29"/>
      <c r="DSZ34" s="29"/>
      <c r="DTA34" s="29"/>
      <c r="DTB34" s="29"/>
      <c r="DTC34" s="29"/>
      <c r="DTD34" s="29"/>
      <c r="DTE34" s="29"/>
      <c r="DTF34" s="29"/>
      <c r="DTG34" s="29"/>
      <c r="DTH34" s="29"/>
      <c r="DTI34" s="29"/>
      <c r="DTJ34" s="29"/>
      <c r="DTK34" s="29"/>
      <c r="DTL34" s="29"/>
      <c r="DTM34" s="29"/>
      <c r="DTN34" s="29"/>
      <c r="DTO34" s="29"/>
      <c r="DTP34" s="29"/>
      <c r="DTQ34" s="29"/>
      <c r="DTR34" s="29"/>
      <c r="DTS34" s="29"/>
      <c r="DTT34" s="29"/>
      <c r="DTU34" s="29"/>
      <c r="DTV34" s="29"/>
      <c r="DTW34" s="29"/>
      <c r="DTX34" s="29"/>
      <c r="DTY34" s="29"/>
      <c r="DTZ34" s="29"/>
      <c r="DUA34" s="29"/>
      <c r="DUB34" s="29"/>
      <c r="DUC34" s="29"/>
      <c r="DUD34" s="29"/>
      <c r="DUE34" s="29"/>
      <c r="DUF34" s="29"/>
      <c r="DUG34" s="29"/>
      <c r="DUH34" s="29"/>
      <c r="DUI34" s="29"/>
      <c r="DUJ34" s="29"/>
      <c r="DUK34" s="29"/>
      <c r="DUL34" s="29"/>
      <c r="DUM34" s="29"/>
      <c r="DUN34" s="29"/>
      <c r="DUO34" s="29"/>
      <c r="DUP34" s="29"/>
      <c r="DUQ34" s="29"/>
      <c r="DUR34" s="29"/>
      <c r="DUS34" s="29"/>
      <c r="DUT34" s="29"/>
      <c r="DUU34" s="29"/>
      <c r="DUV34" s="29"/>
      <c r="DUW34" s="29"/>
      <c r="DUX34" s="29"/>
      <c r="DUY34" s="29"/>
      <c r="DUZ34" s="29"/>
      <c r="DVA34" s="29"/>
      <c r="DVB34" s="29"/>
      <c r="DVC34" s="29"/>
      <c r="DVD34" s="29"/>
      <c r="DVE34" s="29"/>
      <c r="DVF34" s="29"/>
      <c r="DVG34" s="29"/>
      <c r="DVH34" s="29"/>
      <c r="DVI34" s="29"/>
      <c r="DVJ34" s="29"/>
      <c r="DVK34" s="29"/>
      <c r="DVL34" s="29"/>
      <c r="DVM34" s="29"/>
      <c r="DVN34" s="29"/>
      <c r="DVO34" s="29"/>
      <c r="DVP34" s="29"/>
      <c r="DVQ34" s="29"/>
      <c r="DVR34" s="29"/>
      <c r="DVS34" s="29"/>
      <c r="DVT34" s="29"/>
      <c r="DVU34" s="29"/>
      <c r="DVV34" s="29"/>
      <c r="DVW34" s="29"/>
      <c r="DVX34" s="29"/>
      <c r="DVY34" s="29"/>
      <c r="DVZ34" s="29"/>
      <c r="DWA34" s="29"/>
      <c r="DWB34" s="29"/>
      <c r="DWC34" s="29"/>
      <c r="DWD34" s="29"/>
      <c r="DWE34" s="29"/>
      <c r="DWF34" s="29"/>
      <c r="DWG34" s="29"/>
      <c r="DWH34" s="29"/>
      <c r="DWI34" s="29"/>
      <c r="DWJ34" s="29"/>
      <c r="DWK34" s="29"/>
      <c r="DWL34" s="29"/>
      <c r="DWM34" s="29"/>
      <c r="DWN34" s="29"/>
      <c r="DWO34" s="29"/>
      <c r="DWP34" s="29"/>
      <c r="DWQ34" s="29"/>
      <c r="DWR34" s="29"/>
      <c r="DWS34" s="29"/>
      <c r="DWT34" s="29"/>
      <c r="DWU34" s="29"/>
      <c r="DWV34" s="29"/>
      <c r="DWW34" s="29"/>
      <c r="DWX34" s="29"/>
      <c r="DWY34" s="29"/>
      <c r="DWZ34" s="29"/>
      <c r="DXA34" s="29"/>
      <c r="DXB34" s="29"/>
      <c r="DXC34" s="29"/>
      <c r="DXD34" s="29"/>
      <c r="DXE34" s="29"/>
      <c r="DXF34" s="29"/>
      <c r="DXG34" s="29"/>
      <c r="DXH34" s="29"/>
      <c r="DXI34" s="29"/>
      <c r="DXJ34" s="29"/>
      <c r="DXK34" s="29"/>
      <c r="DXL34" s="29"/>
      <c r="DXM34" s="29"/>
      <c r="DXN34" s="29"/>
      <c r="DXO34" s="29"/>
      <c r="DXP34" s="29"/>
      <c r="DXQ34" s="29"/>
      <c r="DXR34" s="29"/>
      <c r="DXS34" s="29"/>
      <c r="DXT34" s="29"/>
      <c r="DXU34" s="29"/>
      <c r="DXV34" s="29"/>
      <c r="DXW34" s="29"/>
      <c r="DXX34" s="29"/>
      <c r="DXY34" s="29"/>
      <c r="DXZ34" s="29"/>
      <c r="DYA34" s="29"/>
      <c r="DYB34" s="29"/>
      <c r="DYC34" s="29"/>
      <c r="DYD34" s="29"/>
      <c r="DYE34" s="29"/>
      <c r="DYF34" s="29"/>
      <c r="DYG34" s="29"/>
      <c r="DYH34" s="29"/>
      <c r="DYI34" s="29"/>
      <c r="DYJ34" s="29"/>
      <c r="DYK34" s="29"/>
      <c r="DYL34" s="29"/>
      <c r="DYM34" s="29"/>
      <c r="DYN34" s="29"/>
      <c r="DYO34" s="29"/>
      <c r="DYP34" s="29"/>
      <c r="DYQ34" s="29"/>
      <c r="DYR34" s="29"/>
      <c r="DYS34" s="29"/>
      <c r="DYT34" s="29"/>
      <c r="DYU34" s="29"/>
      <c r="DYV34" s="29"/>
      <c r="DYW34" s="29"/>
      <c r="DYX34" s="29"/>
      <c r="DYY34" s="29"/>
      <c r="DYZ34" s="29"/>
      <c r="DZA34" s="29"/>
      <c r="DZB34" s="29"/>
      <c r="DZC34" s="29"/>
      <c r="DZD34" s="29"/>
      <c r="DZE34" s="29"/>
      <c r="DZF34" s="29"/>
      <c r="DZG34" s="29"/>
      <c r="DZH34" s="29"/>
      <c r="DZI34" s="29"/>
      <c r="DZJ34" s="29"/>
      <c r="DZK34" s="29"/>
      <c r="DZL34" s="29"/>
      <c r="DZM34" s="29"/>
      <c r="DZN34" s="29"/>
      <c r="DZO34" s="29"/>
      <c r="DZP34" s="29"/>
      <c r="DZQ34" s="29"/>
      <c r="DZR34" s="29"/>
      <c r="DZS34" s="29"/>
      <c r="DZT34" s="29"/>
      <c r="DZU34" s="29"/>
      <c r="DZV34" s="29"/>
      <c r="DZW34" s="29"/>
      <c r="DZX34" s="29"/>
      <c r="DZY34" s="29"/>
      <c r="DZZ34" s="29"/>
      <c r="EAA34" s="29"/>
      <c r="EAB34" s="29"/>
      <c r="EAC34" s="29"/>
      <c r="EAD34" s="29"/>
      <c r="EAE34" s="29"/>
      <c r="EAF34" s="29"/>
      <c r="EAG34" s="29"/>
      <c r="EAH34" s="29"/>
      <c r="EAI34" s="29"/>
      <c r="EAJ34" s="29"/>
      <c r="EAK34" s="29"/>
      <c r="EAL34" s="29"/>
      <c r="EAM34" s="29"/>
      <c r="EAN34" s="29"/>
      <c r="EAO34" s="29"/>
      <c r="EAP34" s="29"/>
      <c r="EAQ34" s="29"/>
      <c r="EAR34" s="29"/>
      <c r="EAS34" s="29"/>
      <c r="EAT34" s="29"/>
      <c r="EAU34" s="29"/>
      <c r="EAV34" s="29"/>
      <c r="EAW34" s="29"/>
      <c r="EAX34" s="29"/>
      <c r="EAY34" s="29"/>
      <c r="EAZ34" s="29"/>
      <c r="EBA34" s="29"/>
      <c r="EBB34" s="29"/>
      <c r="EBC34" s="29"/>
      <c r="EBD34" s="29"/>
      <c r="EBE34" s="29"/>
      <c r="EBF34" s="29"/>
      <c r="EBG34" s="29"/>
      <c r="EBH34" s="29"/>
      <c r="EBI34" s="29"/>
      <c r="EBJ34" s="29"/>
      <c r="EBK34" s="29"/>
      <c r="EBL34" s="29"/>
      <c r="EBM34" s="29"/>
      <c r="EBN34" s="29"/>
      <c r="EBO34" s="29"/>
      <c r="EBP34" s="29"/>
      <c r="EBQ34" s="29"/>
      <c r="EBR34" s="29"/>
      <c r="EBS34" s="29"/>
      <c r="EBT34" s="29"/>
      <c r="EBU34" s="29"/>
      <c r="EBV34" s="29"/>
      <c r="EBW34" s="29"/>
      <c r="EBX34" s="29"/>
      <c r="EBY34" s="29"/>
      <c r="EBZ34" s="29"/>
      <c r="ECA34" s="29"/>
      <c r="ECB34" s="29"/>
      <c r="ECC34" s="29"/>
      <c r="ECD34" s="29"/>
      <c r="ECE34" s="29"/>
      <c r="ECF34" s="29"/>
      <c r="ECG34" s="29"/>
      <c r="ECH34" s="29"/>
      <c r="ECI34" s="29"/>
      <c r="ECJ34" s="29"/>
      <c r="ECK34" s="29"/>
      <c r="ECL34" s="29"/>
      <c r="ECM34" s="29"/>
      <c r="ECN34" s="29"/>
      <c r="ECO34" s="29"/>
      <c r="ECP34" s="29"/>
      <c r="ECQ34" s="29"/>
      <c r="ECR34" s="29"/>
      <c r="ECS34" s="29"/>
      <c r="ECT34" s="29"/>
      <c r="ECU34" s="29"/>
      <c r="ECV34" s="29"/>
      <c r="ECW34" s="29"/>
      <c r="ECX34" s="29"/>
      <c r="ECY34" s="29"/>
      <c r="ECZ34" s="29"/>
      <c r="EDA34" s="29"/>
      <c r="EDB34" s="29"/>
      <c r="EDC34" s="29"/>
      <c r="EDD34" s="29"/>
      <c r="EDE34" s="29"/>
      <c r="EDF34" s="29"/>
      <c r="EDG34" s="29"/>
      <c r="EDH34" s="29"/>
      <c r="EDI34" s="29"/>
      <c r="EDJ34" s="29"/>
      <c r="EDK34" s="29"/>
      <c r="EDL34" s="29"/>
      <c r="EDM34" s="29"/>
      <c r="EDN34" s="29"/>
      <c r="EDO34" s="29"/>
      <c r="EDP34" s="29"/>
      <c r="EDQ34" s="29"/>
      <c r="EDR34" s="29"/>
      <c r="EDS34" s="29"/>
      <c r="EDT34" s="29"/>
      <c r="EDU34" s="29"/>
      <c r="EDV34" s="29"/>
      <c r="EDW34" s="29"/>
      <c r="EDX34" s="29"/>
      <c r="EDY34" s="29"/>
      <c r="EDZ34" s="29"/>
      <c r="EEA34" s="29"/>
      <c r="EEB34" s="29"/>
      <c r="EEC34" s="29"/>
      <c r="EED34" s="29"/>
      <c r="EEE34" s="29"/>
      <c r="EEF34" s="29"/>
      <c r="EEG34" s="29"/>
      <c r="EEH34" s="29"/>
      <c r="EEI34" s="29"/>
      <c r="EEJ34" s="29"/>
      <c r="EEK34" s="29"/>
      <c r="EEL34" s="29"/>
      <c r="EEM34" s="29"/>
      <c r="EEN34" s="29"/>
      <c r="EEO34" s="29"/>
      <c r="EEP34" s="29"/>
      <c r="EEQ34" s="29"/>
      <c r="EER34" s="29"/>
      <c r="EES34" s="29"/>
      <c r="EET34" s="29"/>
      <c r="EEU34" s="29"/>
      <c r="EEV34" s="29"/>
      <c r="EEW34" s="29"/>
      <c r="EEX34" s="29"/>
      <c r="EEY34" s="29"/>
      <c r="EEZ34" s="29"/>
      <c r="EFA34" s="29"/>
      <c r="EFB34" s="29"/>
      <c r="EFC34" s="29"/>
      <c r="EFD34" s="29"/>
      <c r="EFE34" s="29"/>
      <c r="EFF34" s="29"/>
      <c r="EFG34" s="29"/>
      <c r="EFH34" s="29"/>
      <c r="EFI34" s="29"/>
      <c r="EFJ34" s="29"/>
      <c r="EFK34" s="29"/>
      <c r="EFL34" s="29"/>
      <c r="EFM34" s="29"/>
      <c r="EFN34" s="29"/>
      <c r="EFO34" s="29"/>
      <c r="EFP34" s="29"/>
      <c r="EFQ34" s="29"/>
      <c r="EFR34" s="29"/>
      <c r="EFS34" s="29"/>
      <c r="EFT34" s="29"/>
      <c r="EFU34" s="29"/>
      <c r="EFV34" s="29"/>
      <c r="EFW34" s="29"/>
      <c r="EFX34" s="29"/>
      <c r="EFY34" s="29"/>
      <c r="EFZ34" s="29"/>
      <c r="EGA34" s="29"/>
      <c r="EGB34" s="29"/>
      <c r="EGC34" s="29"/>
      <c r="EGD34" s="29"/>
      <c r="EGE34" s="29"/>
      <c r="EGF34" s="29"/>
      <c r="EGG34" s="29"/>
      <c r="EGH34" s="29"/>
      <c r="EGI34" s="29"/>
      <c r="EGJ34" s="29"/>
      <c r="EGK34" s="29"/>
      <c r="EGL34" s="29"/>
      <c r="EGM34" s="29"/>
      <c r="EGN34" s="29"/>
      <c r="EGO34" s="29"/>
      <c r="EGP34" s="29"/>
      <c r="EGQ34" s="29"/>
      <c r="EGR34" s="29"/>
      <c r="EGS34" s="29"/>
      <c r="EGT34" s="29"/>
      <c r="EGU34" s="29"/>
      <c r="EGV34" s="29"/>
      <c r="EGW34" s="29"/>
      <c r="EGX34" s="29"/>
      <c r="EGY34" s="29"/>
      <c r="EGZ34" s="29"/>
      <c r="EHA34" s="29"/>
      <c r="EHB34" s="29"/>
      <c r="EHC34" s="29"/>
      <c r="EHD34" s="29"/>
      <c r="EHE34" s="29"/>
      <c r="EHF34" s="29"/>
      <c r="EHG34" s="29"/>
      <c r="EHH34" s="29"/>
      <c r="EHI34" s="29"/>
      <c r="EHJ34" s="29"/>
      <c r="EHK34" s="29"/>
      <c r="EHL34" s="29"/>
      <c r="EHM34" s="29"/>
      <c r="EHN34" s="29"/>
      <c r="EHO34" s="29"/>
      <c r="EHP34" s="29"/>
      <c r="EHQ34" s="29"/>
      <c r="EHR34" s="29"/>
      <c r="EHS34" s="29"/>
      <c r="EHT34" s="29"/>
      <c r="EHU34" s="29"/>
      <c r="EHV34" s="29"/>
      <c r="EHW34" s="29"/>
      <c r="EHX34" s="29"/>
      <c r="EHY34" s="29"/>
      <c r="EHZ34" s="29"/>
      <c r="EIA34" s="29"/>
      <c r="EIB34" s="29"/>
      <c r="EIC34" s="29"/>
      <c r="EID34" s="29"/>
      <c r="EIE34" s="29"/>
      <c r="EIF34" s="29"/>
      <c r="EIG34" s="29"/>
      <c r="EIH34" s="29"/>
      <c r="EII34" s="29"/>
      <c r="EIJ34" s="29"/>
      <c r="EIK34" s="29"/>
      <c r="EIL34" s="29"/>
      <c r="EIM34" s="29"/>
      <c r="EIN34" s="29"/>
      <c r="EIO34" s="29"/>
      <c r="EIP34" s="29"/>
      <c r="EIQ34" s="29"/>
      <c r="EIR34" s="29"/>
      <c r="EIS34" s="29"/>
      <c r="EIT34" s="29"/>
      <c r="EIU34" s="29"/>
      <c r="EIV34" s="29"/>
      <c r="EIW34" s="29"/>
      <c r="EIX34" s="29"/>
      <c r="EIY34" s="29"/>
      <c r="EIZ34" s="29"/>
      <c r="EJA34" s="29"/>
      <c r="EJB34" s="29"/>
      <c r="EJC34" s="29"/>
      <c r="EJD34" s="29"/>
      <c r="EJE34" s="29"/>
      <c r="EJF34" s="29"/>
      <c r="EJG34" s="29"/>
      <c r="EJH34" s="29"/>
      <c r="EJI34" s="29"/>
      <c r="EJJ34" s="29"/>
      <c r="EJK34" s="29"/>
      <c r="EJL34" s="29"/>
      <c r="EJM34" s="29"/>
      <c r="EJN34" s="29"/>
      <c r="EJO34" s="29"/>
      <c r="EJP34" s="29"/>
      <c r="EJQ34" s="29"/>
      <c r="EJR34" s="29"/>
      <c r="EJS34" s="29"/>
      <c r="EJT34" s="29"/>
      <c r="EJU34" s="29"/>
      <c r="EJV34" s="29"/>
      <c r="EJW34" s="29"/>
      <c r="EJX34" s="29"/>
      <c r="EJY34" s="29"/>
      <c r="EJZ34" s="29"/>
      <c r="EKA34" s="29"/>
      <c r="EKB34" s="29"/>
      <c r="EKC34" s="29"/>
      <c r="EKD34" s="29"/>
      <c r="EKE34" s="29"/>
      <c r="EKF34" s="29"/>
      <c r="EKG34" s="29"/>
      <c r="EKH34" s="29"/>
      <c r="EKI34" s="29"/>
      <c r="EKJ34" s="29"/>
      <c r="EKK34" s="29"/>
      <c r="EKL34" s="29"/>
      <c r="EKM34" s="29"/>
      <c r="EKN34" s="29"/>
      <c r="EKO34" s="29"/>
      <c r="EKP34" s="29"/>
      <c r="EKQ34" s="29"/>
      <c r="EKR34" s="29"/>
      <c r="EKS34" s="29"/>
      <c r="EKT34" s="29"/>
      <c r="EKU34" s="29"/>
      <c r="EKV34" s="29"/>
      <c r="EKW34" s="29"/>
      <c r="EKX34" s="29"/>
      <c r="EKY34" s="29"/>
      <c r="EKZ34" s="29"/>
      <c r="ELA34" s="29"/>
      <c r="ELB34" s="29"/>
      <c r="ELC34" s="29"/>
      <c r="ELD34" s="29"/>
      <c r="ELE34" s="29"/>
      <c r="ELF34" s="29"/>
      <c r="ELG34" s="29"/>
      <c r="ELH34" s="29"/>
      <c r="ELI34" s="29"/>
      <c r="ELJ34" s="29"/>
      <c r="ELK34" s="29"/>
      <c r="ELL34" s="29"/>
      <c r="ELM34" s="29"/>
      <c r="ELN34" s="29"/>
      <c r="ELO34" s="29"/>
      <c r="ELP34" s="29"/>
      <c r="ELQ34" s="29"/>
      <c r="ELR34" s="29"/>
      <c r="ELS34" s="29"/>
      <c r="ELT34" s="29"/>
      <c r="ELU34" s="29"/>
      <c r="ELV34" s="29"/>
      <c r="ELW34" s="29"/>
      <c r="ELX34" s="29"/>
      <c r="ELY34" s="29"/>
      <c r="ELZ34" s="29"/>
      <c r="EMA34" s="29"/>
      <c r="EMB34" s="29"/>
      <c r="EMC34" s="29"/>
      <c r="EMD34" s="29"/>
      <c r="EME34" s="29"/>
      <c r="EMF34" s="29"/>
      <c r="EMG34" s="29"/>
      <c r="EMH34" s="29"/>
      <c r="EMI34" s="29"/>
      <c r="EMJ34" s="29"/>
      <c r="EMK34" s="29"/>
      <c r="EML34" s="29"/>
      <c r="EMM34" s="29"/>
      <c r="EMN34" s="29"/>
      <c r="EMO34" s="29"/>
      <c r="EMP34" s="29"/>
      <c r="EMQ34" s="29"/>
      <c r="EMR34" s="29"/>
      <c r="EMS34" s="29"/>
      <c r="EMT34" s="29"/>
      <c r="EMU34" s="29"/>
      <c r="EMV34" s="29"/>
      <c r="EMW34" s="29"/>
      <c r="EMX34" s="29"/>
      <c r="EMY34" s="29"/>
      <c r="EMZ34" s="29"/>
      <c r="ENA34" s="29"/>
      <c r="ENB34" s="29"/>
      <c r="ENC34" s="29"/>
      <c r="END34" s="29"/>
      <c r="ENE34" s="29"/>
      <c r="ENF34" s="29"/>
      <c r="ENG34" s="29"/>
      <c r="ENH34" s="29"/>
      <c r="ENI34" s="29"/>
      <c r="ENJ34" s="29"/>
      <c r="ENK34" s="29"/>
      <c r="ENL34" s="29"/>
      <c r="ENM34" s="29"/>
      <c r="ENN34" s="29"/>
      <c r="ENO34" s="29"/>
      <c r="ENP34" s="29"/>
      <c r="ENQ34" s="29"/>
      <c r="ENR34" s="29"/>
      <c r="ENS34" s="29"/>
      <c r="ENT34" s="29"/>
      <c r="ENU34" s="29"/>
      <c r="ENV34" s="29"/>
      <c r="ENW34" s="29"/>
      <c r="ENX34" s="29"/>
      <c r="ENY34" s="29"/>
      <c r="ENZ34" s="29"/>
      <c r="EOA34" s="29"/>
      <c r="EOB34" s="29"/>
      <c r="EOC34" s="29"/>
      <c r="EOD34" s="29"/>
      <c r="EOE34" s="29"/>
      <c r="EOF34" s="29"/>
      <c r="EOG34" s="29"/>
      <c r="EOH34" s="29"/>
      <c r="EOI34" s="29"/>
      <c r="EOJ34" s="29"/>
      <c r="EOK34" s="29"/>
      <c r="EOL34" s="29"/>
      <c r="EOM34" s="29"/>
      <c r="EON34" s="29"/>
      <c r="EOO34" s="29"/>
      <c r="EOP34" s="29"/>
      <c r="EOQ34" s="29"/>
      <c r="EOR34" s="29"/>
      <c r="EOS34" s="29"/>
      <c r="EOT34" s="29"/>
      <c r="EOU34" s="29"/>
      <c r="EOV34" s="29"/>
      <c r="EOW34" s="29"/>
      <c r="EOX34" s="29"/>
      <c r="EOY34" s="29"/>
      <c r="EOZ34" s="29"/>
      <c r="EPA34" s="29"/>
      <c r="EPB34" s="29"/>
      <c r="EPC34" s="29"/>
      <c r="EPD34" s="29"/>
      <c r="EPE34" s="29"/>
      <c r="EPF34" s="29"/>
      <c r="EPG34" s="29"/>
      <c r="EPH34" s="29"/>
      <c r="EPI34" s="29"/>
      <c r="EPJ34" s="29"/>
      <c r="EPK34" s="29"/>
      <c r="EPL34" s="29"/>
      <c r="EPM34" s="29"/>
      <c r="EPN34" s="29"/>
      <c r="EPO34" s="29"/>
      <c r="EPP34" s="29"/>
      <c r="EPQ34" s="29"/>
      <c r="EPR34" s="29"/>
      <c r="EPS34" s="29"/>
      <c r="EPT34" s="29"/>
      <c r="EPU34" s="29"/>
      <c r="EPV34" s="29"/>
      <c r="EPW34" s="29"/>
      <c r="EPX34" s="29"/>
      <c r="EPY34" s="29"/>
      <c r="EPZ34" s="29"/>
      <c r="EQA34" s="29"/>
      <c r="EQB34" s="29"/>
      <c r="EQC34" s="29"/>
      <c r="EQD34" s="29"/>
      <c r="EQE34" s="29"/>
      <c r="EQF34" s="29"/>
      <c r="EQG34" s="29"/>
      <c r="EQH34" s="29"/>
      <c r="EQI34" s="29"/>
      <c r="EQJ34" s="29"/>
      <c r="EQK34" s="29"/>
      <c r="EQL34" s="29"/>
      <c r="EQM34" s="29"/>
      <c r="EQN34" s="29"/>
      <c r="EQO34" s="29"/>
      <c r="EQP34" s="29"/>
      <c r="EQQ34" s="29"/>
      <c r="EQR34" s="29"/>
      <c r="EQS34" s="29"/>
      <c r="EQT34" s="29"/>
      <c r="EQU34" s="29"/>
      <c r="EQV34" s="29"/>
      <c r="EQW34" s="29"/>
      <c r="EQX34" s="29"/>
      <c r="EQY34" s="29"/>
      <c r="EQZ34" s="29"/>
      <c r="ERA34" s="29"/>
      <c r="ERB34" s="29"/>
      <c r="ERC34" s="29"/>
      <c r="ERD34" s="29"/>
      <c r="ERE34" s="29"/>
      <c r="ERF34" s="29"/>
      <c r="ERG34" s="29"/>
      <c r="ERH34" s="29"/>
      <c r="ERI34" s="29"/>
      <c r="ERJ34" s="29"/>
      <c r="ERK34" s="29"/>
      <c r="ERL34" s="29"/>
      <c r="ERM34" s="29"/>
      <c r="ERN34" s="29"/>
      <c r="ERO34" s="29"/>
      <c r="ERP34" s="29"/>
      <c r="ERQ34" s="29"/>
      <c r="ERR34" s="29"/>
      <c r="ERS34" s="29"/>
      <c r="ERT34" s="29"/>
      <c r="ERU34" s="29"/>
      <c r="ERV34" s="29"/>
      <c r="ERW34" s="29"/>
      <c r="ERX34" s="29"/>
      <c r="ERY34" s="29"/>
      <c r="ERZ34" s="29"/>
      <c r="ESA34" s="29"/>
      <c r="ESB34" s="29"/>
      <c r="ESC34" s="29"/>
      <c r="ESD34" s="29"/>
      <c r="ESE34" s="29"/>
      <c r="ESF34" s="29"/>
      <c r="ESG34" s="29"/>
      <c r="ESH34" s="29"/>
      <c r="ESI34" s="29"/>
      <c r="ESJ34" s="29"/>
      <c r="ESK34" s="29"/>
      <c r="ESL34" s="29"/>
      <c r="ESM34" s="29"/>
      <c r="ESN34" s="29"/>
      <c r="ESO34" s="29"/>
      <c r="ESP34" s="29"/>
      <c r="ESQ34" s="29"/>
      <c r="ESR34" s="29"/>
      <c r="ESS34" s="29"/>
      <c r="EST34" s="29"/>
      <c r="ESU34" s="29"/>
      <c r="ESV34" s="29"/>
      <c r="ESW34" s="29"/>
      <c r="ESX34" s="29"/>
      <c r="ESY34" s="29"/>
      <c r="ESZ34" s="29"/>
      <c r="ETA34" s="29"/>
      <c r="ETB34" s="29"/>
      <c r="ETC34" s="29"/>
      <c r="ETD34" s="29"/>
      <c r="ETE34" s="29"/>
      <c r="ETF34" s="29"/>
      <c r="ETG34" s="29"/>
      <c r="ETH34" s="29"/>
      <c r="ETI34" s="29"/>
      <c r="ETJ34" s="29"/>
      <c r="ETK34" s="29"/>
      <c r="ETL34" s="29"/>
      <c r="ETM34" s="29"/>
      <c r="ETN34" s="29"/>
      <c r="ETO34" s="29"/>
      <c r="ETP34" s="29"/>
      <c r="ETQ34" s="29"/>
      <c r="ETR34" s="29"/>
      <c r="ETS34" s="29"/>
      <c r="ETT34" s="29"/>
      <c r="ETU34" s="29"/>
      <c r="ETV34" s="29"/>
      <c r="ETW34" s="29"/>
      <c r="ETX34" s="29"/>
      <c r="ETY34" s="29"/>
      <c r="ETZ34" s="29"/>
      <c r="EUA34" s="29"/>
      <c r="EUB34" s="29"/>
      <c r="EUC34" s="29"/>
      <c r="EUD34" s="29"/>
      <c r="EUE34" s="29"/>
      <c r="EUF34" s="29"/>
      <c r="EUG34" s="29"/>
      <c r="EUH34" s="29"/>
      <c r="EUI34" s="29"/>
      <c r="EUJ34" s="29"/>
      <c r="EUK34" s="29"/>
      <c r="EUL34" s="29"/>
      <c r="EUM34" s="29"/>
      <c r="EUN34" s="29"/>
      <c r="EUO34" s="29"/>
      <c r="EUP34" s="29"/>
      <c r="EUQ34" s="29"/>
      <c r="EUR34" s="29"/>
      <c r="EUS34" s="29"/>
      <c r="EUT34" s="29"/>
      <c r="EUU34" s="29"/>
      <c r="EUV34" s="29"/>
      <c r="EUW34" s="29"/>
      <c r="EUX34" s="29"/>
      <c r="EUY34" s="29"/>
      <c r="EUZ34" s="29"/>
      <c r="EVA34" s="29"/>
      <c r="EVB34" s="29"/>
      <c r="EVC34" s="29"/>
      <c r="EVD34" s="29"/>
      <c r="EVE34" s="29"/>
      <c r="EVF34" s="29"/>
      <c r="EVG34" s="29"/>
      <c r="EVH34" s="29"/>
      <c r="EVI34" s="29"/>
      <c r="EVJ34" s="29"/>
      <c r="EVK34" s="29"/>
      <c r="EVL34" s="29"/>
      <c r="EVM34" s="29"/>
      <c r="EVN34" s="29"/>
      <c r="EVO34" s="29"/>
      <c r="EVP34" s="29"/>
      <c r="EVQ34" s="29"/>
      <c r="EVR34" s="29"/>
      <c r="EVS34" s="29"/>
      <c r="EVT34" s="29"/>
      <c r="EVU34" s="29"/>
      <c r="EVV34" s="29"/>
      <c r="EVW34" s="29"/>
      <c r="EVX34" s="29"/>
      <c r="EVY34" s="29"/>
      <c r="EVZ34" s="29"/>
      <c r="EWA34" s="29"/>
      <c r="EWB34" s="29"/>
      <c r="EWC34" s="29"/>
      <c r="EWD34" s="29"/>
      <c r="EWE34" s="29"/>
      <c r="EWF34" s="29"/>
      <c r="EWG34" s="29"/>
      <c r="EWH34" s="29"/>
      <c r="EWI34" s="29"/>
      <c r="EWJ34" s="29"/>
      <c r="EWK34" s="29"/>
      <c r="EWL34" s="29"/>
      <c r="EWM34" s="29"/>
      <c r="EWN34" s="29"/>
      <c r="EWO34" s="29"/>
      <c r="EWP34" s="29"/>
      <c r="EWQ34" s="29"/>
      <c r="EWR34" s="29"/>
      <c r="EWS34" s="29"/>
      <c r="EWT34" s="29"/>
      <c r="EWU34" s="29"/>
      <c r="EWV34" s="29"/>
      <c r="EWW34" s="29"/>
      <c r="EWX34" s="29"/>
      <c r="EWY34" s="29"/>
      <c r="EWZ34" s="29"/>
      <c r="EXA34" s="29"/>
      <c r="EXB34" s="29"/>
      <c r="EXC34" s="29"/>
      <c r="EXD34" s="29"/>
      <c r="EXE34" s="29"/>
      <c r="EXF34" s="29"/>
      <c r="EXG34" s="29"/>
      <c r="EXH34" s="29"/>
      <c r="EXI34" s="29"/>
      <c r="EXJ34" s="29"/>
      <c r="EXK34" s="29"/>
      <c r="EXL34" s="29"/>
      <c r="EXM34" s="29"/>
      <c r="EXN34" s="29"/>
      <c r="EXO34" s="29"/>
      <c r="EXP34" s="29"/>
      <c r="EXQ34" s="29"/>
      <c r="EXR34" s="29"/>
      <c r="EXS34" s="29"/>
      <c r="EXT34" s="29"/>
      <c r="EXU34" s="29"/>
      <c r="EXV34" s="29"/>
      <c r="EXW34" s="29"/>
      <c r="EXX34" s="29"/>
      <c r="EXY34" s="29"/>
      <c r="EXZ34" s="29"/>
      <c r="EYA34" s="29"/>
      <c r="EYB34" s="29"/>
      <c r="EYC34" s="29"/>
      <c r="EYD34" s="29"/>
      <c r="EYE34" s="29"/>
      <c r="EYF34" s="29"/>
      <c r="EYG34" s="29"/>
      <c r="EYH34" s="29"/>
      <c r="EYI34" s="29"/>
      <c r="EYJ34" s="29"/>
      <c r="EYK34" s="29"/>
      <c r="EYL34" s="29"/>
      <c r="EYM34" s="29"/>
      <c r="EYN34" s="29"/>
      <c r="EYO34" s="29"/>
      <c r="EYP34" s="29"/>
      <c r="EYQ34" s="29"/>
      <c r="EYR34" s="29"/>
      <c r="EYS34" s="29"/>
      <c r="EYT34" s="29"/>
      <c r="EYU34" s="29"/>
      <c r="EYV34" s="29"/>
      <c r="EYW34" s="29"/>
      <c r="EYX34" s="29"/>
      <c r="EYY34" s="29"/>
      <c r="EYZ34" s="29"/>
      <c r="EZA34" s="29"/>
      <c r="EZB34" s="29"/>
      <c r="EZC34" s="29"/>
      <c r="EZD34" s="29"/>
      <c r="EZE34" s="29"/>
      <c r="EZF34" s="29"/>
      <c r="EZG34" s="29"/>
      <c r="EZH34" s="29"/>
      <c r="EZI34" s="29"/>
      <c r="EZJ34" s="29"/>
      <c r="EZK34" s="29"/>
      <c r="EZL34" s="29"/>
      <c r="EZM34" s="29"/>
      <c r="EZN34" s="29"/>
      <c r="EZO34" s="29"/>
      <c r="EZP34" s="29"/>
      <c r="EZQ34" s="29"/>
      <c r="EZR34" s="29"/>
      <c r="EZS34" s="29"/>
      <c r="EZT34" s="29"/>
      <c r="EZU34" s="29"/>
      <c r="EZV34" s="29"/>
      <c r="EZW34" s="29"/>
      <c r="EZX34" s="29"/>
      <c r="EZY34" s="29"/>
      <c r="EZZ34" s="29"/>
      <c r="FAA34" s="29"/>
      <c r="FAB34" s="29"/>
      <c r="FAC34" s="29"/>
      <c r="FAD34" s="29"/>
      <c r="FAE34" s="29"/>
      <c r="FAF34" s="29"/>
      <c r="FAG34" s="29"/>
      <c r="FAH34" s="29"/>
      <c r="FAI34" s="29"/>
      <c r="FAJ34" s="29"/>
      <c r="FAK34" s="29"/>
      <c r="FAL34" s="29"/>
      <c r="FAM34" s="29"/>
      <c r="FAN34" s="29"/>
      <c r="FAO34" s="29"/>
      <c r="FAP34" s="29"/>
      <c r="FAQ34" s="29"/>
      <c r="FAR34" s="29"/>
      <c r="FAS34" s="29"/>
      <c r="FAT34" s="29"/>
      <c r="FAU34" s="29"/>
      <c r="FAV34" s="29"/>
      <c r="FAW34" s="29"/>
      <c r="FAX34" s="29"/>
      <c r="FAY34" s="29"/>
      <c r="FAZ34" s="29"/>
      <c r="FBA34" s="29"/>
      <c r="FBB34" s="29"/>
      <c r="FBC34" s="29"/>
      <c r="FBD34" s="29"/>
      <c r="FBE34" s="29"/>
      <c r="FBF34" s="29"/>
      <c r="FBG34" s="29"/>
      <c r="FBH34" s="29"/>
      <c r="FBI34" s="29"/>
      <c r="FBJ34" s="29"/>
      <c r="FBK34" s="29"/>
      <c r="FBL34" s="29"/>
      <c r="FBM34" s="29"/>
      <c r="FBN34" s="29"/>
      <c r="FBO34" s="29"/>
      <c r="FBP34" s="29"/>
      <c r="FBQ34" s="29"/>
      <c r="FBR34" s="29"/>
      <c r="FBS34" s="29"/>
      <c r="FBT34" s="29"/>
      <c r="FBU34" s="29"/>
      <c r="FBV34" s="29"/>
      <c r="FBW34" s="29"/>
      <c r="FBX34" s="29"/>
      <c r="FBY34" s="29"/>
      <c r="FBZ34" s="29"/>
      <c r="FCA34" s="29"/>
      <c r="FCB34" s="29"/>
      <c r="FCC34" s="29"/>
      <c r="FCD34" s="29"/>
      <c r="FCE34" s="29"/>
      <c r="FCF34" s="29"/>
      <c r="FCG34" s="29"/>
      <c r="FCH34" s="29"/>
      <c r="FCI34" s="29"/>
      <c r="FCJ34" s="29"/>
      <c r="FCK34" s="29"/>
      <c r="FCL34" s="29"/>
      <c r="FCM34" s="29"/>
      <c r="FCN34" s="29"/>
      <c r="FCO34" s="29"/>
      <c r="FCP34" s="29"/>
      <c r="FCQ34" s="29"/>
      <c r="FCR34" s="29"/>
      <c r="FCS34" s="29"/>
      <c r="FCT34" s="29"/>
      <c r="FCU34" s="29"/>
      <c r="FCV34" s="29"/>
      <c r="FCW34" s="29"/>
      <c r="FCX34" s="29"/>
      <c r="FCY34" s="29"/>
      <c r="FCZ34" s="29"/>
      <c r="FDA34" s="29"/>
      <c r="FDB34" s="29"/>
      <c r="FDC34" s="29"/>
      <c r="FDD34" s="29"/>
      <c r="FDE34" s="29"/>
      <c r="FDF34" s="29"/>
      <c r="FDG34" s="29"/>
      <c r="FDH34" s="29"/>
      <c r="FDI34" s="29"/>
      <c r="FDJ34" s="29"/>
      <c r="FDK34" s="29"/>
      <c r="FDL34" s="29"/>
      <c r="FDM34" s="29"/>
      <c r="FDN34" s="29"/>
      <c r="FDO34" s="29"/>
      <c r="FDP34" s="29"/>
      <c r="FDQ34" s="29"/>
      <c r="FDR34" s="29"/>
      <c r="FDS34" s="29"/>
      <c r="FDT34" s="29"/>
      <c r="FDU34" s="29"/>
      <c r="FDV34" s="29"/>
      <c r="FDW34" s="29"/>
      <c r="FDX34" s="29"/>
      <c r="FDY34" s="29"/>
      <c r="FDZ34" s="29"/>
      <c r="FEA34" s="29"/>
      <c r="FEB34" s="29"/>
      <c r="FEC34" s="29"/>
      <c r="FED34" s="29"/>
      <c r="FEE34" s="29"/>
      <c r="FEF34" s="29"/>
      <c r="FEG34" s="29"/>
      <c r="FEH34" s="29"/>
      <c r="FEI34" s="29"/>
      <c r="FEJ34" s="29"/>
      <c r="FEK34" s="29"/>
      <c r="FEL34" s="29"/>
      <c r="FEM34" s="29"/>
      <c r="FEN34" s="29"/>
      <c r="FEO34" s="29"/>
      <c r="FEP34" s="29"/>
      <c r="FEQ34" s="29"/>
      <c r="FER34" s="29"/>
      <c r="FES34" s="29"/>
      <c r="FET34" s="29"/>
      <c r="FEU34" s="29"/>
      <c r="FEV34" s="29"/>
      <c r="FEW34" s="29"/>
      <c r="FEX34" s="29"/>
      <c r="FEY34" s="29"/>
      <c r="FEZ34" s="29"/>
      <c r="FFA34" s="29"/>
      <c r="FFB34" s="29"/>
      <c r="FFC34" s="29"/>
      <c r="FFD34" s="29"/>
      <c r="FFE34" s="29"/>
      <c r="FFF34" s="29"/>
      <c r="FFG34" s="29"/>
      <c r="FFH34" s="29"/>
      <c r="FFI34" s="29"/>
      <c r="FFJ34" s="29"/>
      <c r="FFK34" s="29"/>
      <c r="FFL34" s="29"/>
      <c r="FFM34" s="29"/>
      <c r="FFN34" s="29"/>
      <c r="FFO34" s="29"/>
      <c r="FFP34" s="29"/>
      <c r="FFQ34" s="29"/>
      <c r="FFR34" s="29"/>
      <c r="FFS34" s="29"/>
      <c r="FFT34" s="29"/>
      <c r="FFU34" s="29"/>
      <c r="FFV34" s="29"/>
      <c r="FFW34" s="29"/>
      <c r="FFX34" s="29"/>
      <c r="FFY34" s="29"/>
      <c r="FFZ34" s="29"/>
      <c r="FGA34" s="29"/>
      <c r="FGB34" s="29"/>
      <c r="FGC34" s="29"/>
      <c r="FGD34" s="29"/>
      <c r="FGE34" s="29"/>
      <c r="FGF34" s="29"/>
      <c r="FGG34" s="29"/>
      <c r="FGH34" s="29"/>
      <c r="FGI34" s="29"/>
      <c r="FGJ34" s="29"/>
      <c r="FGK34" s="29"/>
      <c r="FGL34" s="29"/>
      <c r="FGM34" s="29"/>
      <c r="FGN34" s="29"/>
      <c r="FGO34" s="29"/>
      <c r="FGP34" s="29"/>
      <c r="FGQ34" s="29"/>
      <c r="FGR34" s="29"/>
      <c r="FGS34" s="29"/>
      <c r="FGT34" s="29"/>
      <c r="FGU34" s="29"/>
      <c r="FGV34" s="29"/>
      <c r="FGW34" s="29"/>
      <c r="FGX34" s="29"/>
      <c r="FGY34" s="29"/>
      <c r="FGZ34" s="29"/>
      <c r="FHA34" s="29"/>
      <c r="FHB34" s="29"/>
      <c r="FHC34" s="29"/>
      <c r="FHD34" s="29"/>
      <c r="FHE34" s="29"/>
      <c r="FHF34" s="29"/>
      <c r="FHG34" s="29"/>
      <c r="FHH34" s="29"/>
      <c r="FHI34" s="29"/>
      <c r="FHJ34" s="29"/>
      <c r="FHK34" s="29"/>
      <c r="FHL34" s="29"/>
      <c r="FHM34" s="29"/>
      <c r="FHN34" s="29"/>
      <c r="FHO34" s="29"/>
      <c r="FHP34" s="29"/>
      <c r="FHQ34" s="29"/>
      <c r="FHR34" s="29"/>
      <c r="FHS34" s="29"/>
      <c r="FHT34" s="29"/>
      <c r="FHU34" s="29"/>
      <c r="FHV34" s="29"/>
      <c r="FHW34" s="29"/>
      <c r="FHX34" s="29"/>
      <c r="FHY34" s="29"/>
      <c r="FHZ34" s="29"/>
      <c r="FIA34" s="29"/>
      <c r="FIB34" s="29"/>
      <c r="FIC34" s="29"/>
      <c r="FID34" s="29"/>
      <c r="FIE34" s="29"/>
      <c r="FIF34" s="29"/>
      <c r="FIG34" s="29"/>
      <c r="FIH34" s="29"/>
      <c r="FII34" s="29"/>
      <c r="FIJ34" s="29"/>
      <c r="FIK34" s="29"/>
      <c r="FIL34" s="29"/>
      <c r="FIM34" s="29"/>
      <c r="FIN34" s="29"/>
      <c r="FIO34" s="29"/>
      <c r="FIP34" s="29"/>
      <c r="FIQ34" s="29"/>
      <c r="FIR34" s="29"/>
      <c r="FIS34" s="29"/>
      <c r="FIT34" s="29"/>
      <c r="FIU34" s="29"/>
      <c r="FIV34" s="29"/>
      <c r="FIW34" s="29"/>
      <c r="FIX34" s="29"/>
      <c r="FIY34" s="29"/>
      <c r="FIZ34" s="29"/>
      <c r="FJA34" s="29"/>
      <c r="FJB34" s="29"/>
      <c r="FJC34" s="29"/>
      <c r="FJD34" s="29"/>
      <c r="FJE34" s="29"/>
      <c r="FJF34" s="29"/>
      <c r="FJG34" s="29"/>
      <c r="FJH34" s="29"/>
      <c r="FJI34" s="29"/>
      <c r="FJJ34" s="29"/>
      <c r="FJK34" s="29"/>
      <c r="FJL34" s="29"/>
      <c r="FJM34" s="29"/>
      <c r="FJN34" s="29"/>
      <c r="FJO34" s="29"/>
      <c r="FJP34" s="29"/>
      <c r="FJQ34" s="29"/>
      <c r="FJR34" s="29"/>
      <c r="FJS34" s="29"/>
      <c r="FJT34" s="29"/>
      <c r="FJU34" s="29"/>
      <c r="FJV34" s="29"/>
      <c r="FJW34" s="29"/>
      <c r="FJX34" s="29"/>
      <c r="FJY34" s="29"/>
      <c r="FJZ34" s="29"/>
      <c r="FKA34" s="29"/>
      <c r="FKB34" s="29"/>
      <c r="FKC34" s="29"/>
      <c r="FKD34" s="29"/>
      <c r="FKE34" s="29"/>
      <c r="FKF34" s="29"/>
      <c r="FKG34" s="29"/>
      <c r="FKH34" s="29"/>
      <c r="FKI34" s="29"/>
      <c r="FKJ34" s="29"/>
      <c r="FKK34" s="29"/>
      <c r="FKL34" s="29"/>
      <c r="FKM34" s="29"/>
      <c r="FKN34" s="29"/>
      <c r="FKO34" s="29"/>
      <c r="FKP34" s="29"/>
      <c r="FKQ34" s="29"/>
      <c r="FKR34" s="29"/>
      <c r="FKS34" s="29"/>
      <c r="FKT34" s="29"/>
      <c r="FKU34" s="29"/>
      <c r="FKV34" s="29"/>
      <c r="FKW34" s="29"/>
      <c r="FKX34" s="29"/>
      <c r="FKY34" s="29"/>
      <c r="FKZ34" s="29"/>
      <c r="FLA34" s="29"/>
      <c r="FLB34" s="29"/>
      <c r="FLC34" s="29"/>
      <c r="FLD34" s="29"/>
      <c r="FLE34" s="29"/>
      <c r="FLF34" s="29"/>
      <c r="FLG34" s="29"/>
      <c r="FLH34" s="29"/>
      <c r="FLI34" s="29"/>
      <c r="FLJ34" s="29"/>
      <c r="FLK34" s="29"/>
      <c r="FLL34" s="29"/>
      <c r="FLM34" s="29"/>
      <c r="FLN34" s="29"/>
      <c r="FLO34" s="29"/>
      <c r="FLP34" s="29"/>
      <c r="FLQ34" s="29"/>
      <c r="FLR34" s="29"/>
      <c r="FLS34" s="29"/>
      <c r="FLT34" s="29"/>
      <c r="FLU34" s="29"/>
      <c r="FLV34" s="29"/>
      <c r="FLW34" s="29"/>
      <c r="FLX34" s="29"/>
      <c r="FLY34" s="29"/>
      <c r="FLZ34" s="29"/>
      <c r="FMA34" s="29"/>
      <c r="FMB34" s="29"/>
      <c r="FMC34" s="29"/>
      <c r="FMD34" s="29"/>
      <c r="FME34" s="29"/>
      <c r="FMF34" s="29"/>
      <c r="FMG34" s="29"/>
      <c r="FMH34" s="29"/>
      <c r="FMI34" s="29"/>
      <c r="FMJ34" s="29"/>
      <c r="FMK34" s="29"/>
      <c r="FML34" s="29"/>
      <c r="FMM34" s="29"/>
      <c r="FMN34" s="29"/>
      <c r="FMO34" s="29"/>
      <c r="FMP34" s="29"/>
      <c r="FMQ34" s="29"/>
      <c r="FMR34" s="29"/>
      <c r="FMS34" s="29"/>
      <c r="FMT34" s="29"/>
      <c r="FMU34" s="29"/>
      <c r="FMV34" s="29"/>
      <c r="FMW34" s="29"/>
      <c r="FMX34" s="29"/>
      <c r="FMY34" s="29"/>
      <c r="FMZ34" s="29"/>
      <c r="FNA34" s="29"/>
      <c r="FNB34" s="29"/>
      <c r="FNC34" s="29"/>
      <c r="FND34" s="29"/>
      <c r="FNE34" s="29"/>
      <c r="FNF34" s="29"/>
      <c r="FNG34" s="29"/>
      <c r="FNH34" s="29"/>
      <c r="FNI34" s="29"/>
      <c r="FNJ34" s="29"/>
      <c r="FNK34" s="29"/>
      <c r="FNL34" s="29"/>
      <c r="FNM34" s="29"/>
      <c r="FNN34" s="29"/>
      <c r="FNO34" s="29"/>
      <c r="FNP34" s="29"/>
      <c r="FNQ34" s="29"/>
      <c r="FNR34" s="29"/>
      <c r="FNS34" s="29"/>
      <c r="FNT34" s="29"/>
      <c r="FNU34" s="29"/>
      <c r="FNV34" s="29"/>
      <c r="FNW34" s="29"/>
      <c r="FNX34" s="29"/>
      <c r="FNY34" s="29"/>
      <c r="FNZ34" s="29"/>
      <c r="FOA34" s="29"/>
      <c r="FOB34" s="29"/>
      <c r="FOC34" s="29"/>
      <c r="FOD34" s="29"/>
      <c r="FOE34" s="29"/>
      <c r="FOF34" s="29"/>
      <c r="FOG34" s="29"/>
      <c r="FOH34" s="29"/>
      <c r="FOI34" s="29"/>
      <c r="FOJ34" s="29"/>
      <c r="FOK34" s="29"/>
      <c r="FOL34" s="29"/>
      <c r="FOM34" s="29"/>
      <c r="FON34" s="29"/>
      <c r="FOO34" s="29"/>
      <c r="FOP34" s="29"/>
      <c r="FOQ34" s="29"/>
      <c r="FOR34" s="29"/>
      <c r="FOS34" s="29"/>
      <c r="FOT34" s="29"/>
      <c r="FOU34" s="29"/>
      <c r="FOV34" s="29"/>
      <c r="FOW34" s="29"/>
      <c r="FOX34" s="29"/>
      <c r="FOY34" s="29"/>
      <c r="FOZ34" s="29"/>
      <c r="FPA34" s="29"/>
      <c r="FPB34" s="29"/>
      <c r="FPC34" s="29"/>
      <c r="FPD34" s="29"/>
      <c r="FPE34" s="29"/>
      <c r="FPF34" s="29"/>
      <c r="FPG34" s="29"/>
      <c r="FPH34" s="29"/>
      <c r="FPI34" s="29"/>
      <c r="FPJ34" s="29"/>
      <c r="FPK34" s="29"/>
      <c r="FPL34" s="29"/>
      <c r="FPM34" s="29"/>
      <c r="FPN34" s="29"/>
      <c r="FPO34" s="29"/>
      <c r="FPP34" s="29"/>
      <c r="FPQ34" s="29"/>
      <c r="FPR34" s="29"/>
      <c r="FPS34" s="29"/>
      <c r="FPT34" s="29"/>
      <c r="FPU34" s="29"/>
      <c r="FPV34" s="29"/>
      <c r="FPW34" s="29"/>
      <c r="FPX34" s="29"/>
      <c r="FPY34" s="29"/>
      <c r="FPZ34" s="29"/>
      <c r="FQA34" s="29"/>
      <c r="FQB34" s="29"/>
      <c r="FQC34" s="29"/>
      <c r="FQD34" s="29"/>
      <c r="FQE34" s="29"/>
      <c r="FQF34" s="29"/>
      <c r="FQG34" s="29"/>
      <c r="FQH34" s="29"/>
      <c r="FQI34" s="29"/>
      <c r="FQJ34" s="29"/>
      <c r="FQK34" s="29"/>
      <c r="FQL34" s="29"/>
      <c r="FQM34" s="29"/>
      <c r="FQN34" s="29"/>
      <c r="FQO34" s="29"/>
      <c r="FQP34" s="29"/>
      <c r="FQQ34" s="29"/>
      <c r="FQR34" s="29"/>
      <c r="FQS34" s="29"/>
      <c r="FQT34" s="29"/>
      <c r="FQU34" s="29"/>
      <c r="FQV34" s="29"/>
      <c r="FQW34" s="29"/>
      <c r="FQX34" s="29"/>
      <c r="FQY34" s="29"/>
      <c r="FQZ34" s="29"/>
      <c r="FRA34" s="29"/>
      <c r="FRB34" s="29"/>
      <c r="FRC34" s="29"/>
      <c r="FRD34" s="29"/>
      <c r="FRE34" s="29"/>
      <c r="FRF34" s="29"/>
      <c r="FRG34" s="29"/>
      <c r="FRH34" s="29"/>
      <c r="FRI34" s="29"/>
      <c r="FRJ34" s="29"/>
      <c r="FRK34" s="29"/>
      <c r="FRL34" s="29"/>
      <c r="FRM34" s="29"/>
      <c r="FRN34" s="29"/>
      <c r="FRO34" s="29"/>
      <c r="FRP34" s="29"/>
      <c r="FRQ34" s="29"/>
      <c r="FRR34" s="29"/>
      <c r="FRS34" s="29"/>
      <c r="FRT34" s="29"/>
      <c r="FRU34" s="29"/>
      <c r="FRV34" s="29"/>
      <c r="FRW34" s="29"/>
      <c r="FRX34" s="29"/>
      <c r="FRY34" s="29"/>
      <c r="FRZ34" s="29"/>
      <c r="FSA34" s="29"/>
      <c r="FSB34" s="29"/>
      <c r="FSC34" s="29"/>
      <c r="FSD34" s="29"/>
      <c r="FSE34" s="29"/>
      <c r="FSF34" s="29"/>
      <c r="FSG34" s="29"/>
      <c r="FSH34" s="29"/>
      <c r="FSI34" s="29"/>
      <c r="FSJ34" s="29"/>
      <c r="FSK34" s="29"/>
      <c r="FSL34" s="29"/>
      <c r="FSM34" s="29"/>
      <c r="FSN34" s="29"/>
      <c r="FSO34" s="29"/>
      <c r="FSP34" s="29"/>
      <c r="FSQ34" s="29"/>
      <c r="FSR34" s="29"/>
      <c r="FSS34" s="29"/>
      <c r="FST34" s="29"/>
      <c r="FSU34" s="29"/>
      <c r="FSV34" s="29"/>
      <c r="FSW34" s="29"/>
      <c r="FSX34" s="29"/>
      <c r="FSY34" s="29"/>
      <c r="FSZ34" s="29"/>
      <c r="FTA34" s="29"/>
      <c r="FTB34" s="29"/>
      <c r="FTC34" s="29"/>
      <c r="FTD34" s="29"/>
      <c r="FTE34" s="29"/>
      <c r="FTF34" s="29"/>
      <c r="FTG34" s="29"/>
      <c r="FTH34" s="29"/>
      <c r="FTI34" s="29"/>
      <c r="FTJ34" s="29"/>
      <c r="FTK34" s="29"/>
      <c r="FTL34" s="29"/>
      <c r="FTM34" s="29"/>
      <c r="FTN34" s="29"/>
      <c r="FTO34" s="29"/>
      <c r="FTP34" s="29"/>
      <c r="FTQ34" s="29"/>
      <c r="FTR34" s="29"/>
      <c r="FTS34" s="29"/>
      <c r="FTT34" s="29"/>
      <c r="FTU34" s="29"/>
      <c r="FTV34" s="29"/>
      <c r="FTW34" s="29"/>
      <c r="FTX34" s="29"/>
      <c r="FTY34" s="29"/>
      <c r="FTZ34" s="29"/>
      <c r="FUA34" s="29"/>
      <c r="FUB34" s="29"/>
      <c r="FUC34" s="29"/>
      <c r="FUD34" s="29"/>
      <c r="FUE34" s="29"/>
      <c r="FUF34" s="29"/>
      <c r="FUG34" s="29"/>
      <c r="FUH34" s="29"/>
      <c r="FUI34" s="29"/>
      <c r="FUJ34" s="29"/>
      <c r="FUK34" s="29"/>
      <c r="FUL34" s="29"/>
      <c r="FUM34" s="29"/>
      <c r="FUN34" s="29"/>
      <c r="FUO34" s="29"/>
      <c r="FUP34" s="29"/>
      <c r="FUQ34" s="29"/>
      <c r="FUR34" s="29"/>
      <c r="FUS34" s="29"/>
      <c r="FUT34" s="29"/>
      <c r="FUU34" s="29"/>
      <c r="FUV34" s="29"/>
      <c r="FUW34" s="29"/>
      <c r="FUX34" s="29"/>
      <c r="FUY34" s="29"/>
      <c r="FUZ34" s="29"/>
      <c r="FVA34" s="29"/>
      <c r="FVB34" s="29"/>
      <c r="FVC34" s="29"/>
      <c r="FVD34" s="29"/>
      <c r="FVE34" s="29"/>
      <c r="FVF34" s="29"/>
      <c r="FVG34" s="29"/>
      <c r="FVH34" s="29"/>
      <c r="FVI34" s="29"/>
      <c r="FVJ34" s="29"/>
      <c r="FVK34" s="29"/>
      <c r="FVL34" s="29"/>
      <c r="FVM34" s="29"/>
      <c r="FVN34" s="29"/>
      <c r="FVO34" s="29"/>
      <c r="FVP34" s="29"/>
      <c r="FVQ34" s="29"/>
      <c r="FVR34" s="29"/>
      <c r="FVS34" s="29"/>
      <c r="FVT34" s="29"/>
      <c r="FVU34" s="29"/>
      <c r="FVV34" s="29"/>
      <c r="FVW34" s="29"/>
      <c r="FVX34" s="29"/>
      <c r="FVY34" s="29"/>
      <c r="FVZ34" s="29"/>
      <c r="FWA34" s="29"/>
      <c r="FWB34" s="29"/>
      <c r="FWC34" s="29"/>
      <c r="FWD34" s="29"/>
      <c r="FWE34" s="29"/>
      <c r="FWF34" s="29"/>
      <c r="FWG34" s="29"/>
      <c r="FWH34" s="29"/>
      <c r="FWI34" s="29"/>
      <c r="FWJ34" s="29"/>
      <c r="FWK34" s="29"/>
      <c r="FWL34" s="29"/>
      <c r="FWM34" s="29"/>
      <c r="FWN34" s="29"/>
      <c r="FWO34" s="29"/>
      <c r="FWP34" s="29"/>
      <c r="FWQ34" s="29"/>
      <c r="FWR34" s="29"/>
      <c r="FWS34" s="29"/>
      <c r="FWT34" s="29"/>
      <c r="FWU34" s="29"/>
      <c r="FWV34" s="29"/>
      <c r="FWW34" s="29"/>
      <c r="FWX34" s="29"/>
      <c r="FWY34" s="29"/>
      <c r="FWZ34" s="29"/>
      <c r="FXA34" s="29"/>
      <c r="FXB34" s="29"/>
      <c r="FXC34" s="29"/>
      <c r="FXD34" s="29"/>
      <c r="FXE34" s="29"/>
      <c r="FXF34" s="29"/>
      <c r="FXG34" s="29"/>
      <c r="FXH34" s="29"/>
      <c r="FXI34" s="29"/>
      <c r="FXJ34" s="29"/>
      <c r="FXK34" s="29"/>
      <c r="FXL34" s="29"/>
      <c r="FXM34" s="29"/>
      <c r="FXN34" s="29"/>
      <c r="FXO34" s="29"/>
      <c r="FXP34" s="29"/>
      <c r="FXQ34" s="29"/>
      <c r="FXR34" s="29"/>
      <c r="FXS34" s="29"/>
      <c r="FXT34" s="29"/>
      <c r="FXU34" s="29"/>
      <c r="FXV34" s="29"/>
      <c r="FXW34" s="29"/>
      <c r="FXX34" s="29"/>
      <c r="FXY34" s="29"/>
      <c r="FXZ34" s="29"/>
      <c r="FYA34" s="29"/>
      <c r="FYB34" s="29"/>
      <c r="FYC34" s="29"/>
      <c r="FYD34" s="29"/>
      <c r="FYE34" s="29"/>
      <c r="FYF34" s="29"/>
      <c r="FYG34" s="29"/>
      <c r="FYH34" s="29"/>
      <c r="FYI34" s="29"/>
      <c r="FYJ34" s="29"/>
      <c r="FYK34" s="29"/>
      <c r="FYL34" s="29"/>
      <c r="FYM34" s="29"/>
      <c r="FYN34" s="29"/>
      <c r="FYO34" s="29"/>
      <c r="FYP34" s="29"/>
      <c r="FYQ34" s="29"/>
      <c r="FYR34" s="29"/>
      <c r="FYS34" s="29"/>
      <c r="FYT34" s="29"/>
      <c r="FYU34" s="29"/>
      <c r="FYV34" s="29"/>
      <c r="FYW34" s="29"/>
      <c r="FYX34" s="29"/>
      <c r="FYY34" s="29"/>
      <c r="FYZ34" s="29"/>
      <c r="FZA34" s="29"/>
      <c r="FZB34" s="29"/>
      <c r="FZC34" s="29"/>
      <c r="FZD34" s="29"/>
      <c r="FZE34" s="29"/>
      <c r="FZF34" s="29"/>
      <c r="FZG34" s="29"/>
      <c r="FZH34" s="29"/>
      <c r="FZI34" s="29"/>
      <c r="FZJ34" s="29"/>
      <c r="FZK34" s="29"/>
      <c r="FZL34" s="29"/>
      <c r="FZM34" s="29"/>
      <c r="FZN34" s="29"/>
      <c r="FZO34" s="29"/>
      <c r="FZP34" s="29"/>
      <c r="FZQ34" s="29"/>
      <c r="FZR34" s="29"/>
      <c r="FZS34" s="29"/>
      <c r="FZT34" s="29"/>
      <c r="FZU34" s="29"/>
      <c r="FZV34" s="29"/>
      <c r="FZW34" s="29"/>
      <c r="FZX34" s="29"/>
      <c r="FZY34" s="29"/>
      <c r="FZZ34" s="29"/>
      <c r="GAA34" s="29"/>
      <c r="GAB34" s="29"/>
      <c r="GAC34" s="29"/>
      <c r="GAD34" s="29"/>
      <c r="GAE34" s="29"/>
      <c r="GAF34" s="29"/>
      <c r="GAG34" s="29"/>
      <c r="GAH34" s="29"/>
      <c r="GAI34" s="29"/>
      <c r="GAJ34" s="29"/>
      <c r="GAK34" s="29"/>
      <c r="GAL34" s="29"/>
      <c r="GAM34" s="29"/>
      <c r="GAN34" s="29"/>
      <c r="GAO34" s="29"/>
      <c r="GAP34" s="29"/>
      <c r="GAQ34" s="29"/>
      <c r="GAR34" s="29"/>
      <c r="GAS34" s="29"/>
      <c r="GAT34" s="29"/>
      <c r="GAU34" s="29"/>
      <c r="GAV34" s="29"/>
      <c r="GAW34" s="29"/>
      <c r="GAX34" s="29"/>
      <c r="GAY34" s="29"/>
      <c r="GAZ34" s="29"/>
      <c r="GBA34" s="29"/>
      <c r="GBB34" s="29"/>
      <c r="GBC34" s="29"/>
      <c r="GBD34" s="29"/>
      <c r="GBE34" s="29"/>
      <c r="GBF34" s="29"/>
      <c r="GBG34" s="29"/>
      <c r="GBH34" s="29"/>
      <c r="GBI34" s="29"/>
      <c r="GBJ34" s="29"/>
      <c r="GBK34" s="29"/>
      <c r="GBL34" s="29"/>
      <c r="GBM34" s="29"/>
      <c r="GBN34" s="29"/>
      <c r="GBO34" s="29"/>
      <c r="GBP34" s="29"/>
      <c r="GBQ34" s="29"/>
      <c r="GBR34" s="29"/>
      <c r="GBS34" s="29"/>
      <c r="GBT34" s="29"/>
      <c r="GBU34" s="29"/>
      <c r="GBV34" s="29"/>
      <c r="GBW34" s="29"/>
      <c r="GBX34" s="29"/>
      <c r="GBY34" s="29"/>
      <c r="GBZ34" s="29"/>
      <c r="GCA34" s="29"/>
      <c r="GCB34" s="29"/>
      <c r="GCC34" s="29"/>
      <c r="GCD34" s="29"/>
      <c r="GCE34" s="29"/>
      <c r="GCF34" s="29"/>
      <c r="GCG34" s="29"/>
      <c r="GCH34" s="29"/>
      <c r="GCI34" s="29"/>
      <c r="GCJ34" s="29"/>
      <c r="GCK34" s="29"/>
      <c r="GCL34" s="29"/>
      <c r="GCM34" s="29"/>
      <c r="GCN34" s="29"/>
      <c r="GCO34" s="29"/>
      <c r="GCP34" s="29"/>
      <c r="GCQ34" s="29"/>
      <c r="GCR34" s="29"/>
      <c r="GCS34" s="29"/>
      <c r="GCT34" s="29"/>
      <c r="GCU34" s="29"/>
      <c r="GCV34" s="29"/>
      <c r="GCW34" s="29"/>
      <c r="GCX34" s="29"/>
      <c r="GCY34" s="29"/>
      <c r="GCZ34" s="29"/>
      <c r="GDA34" s="29"/>
      <c r="GDB34" s="29"/>
      <c r="GDC34" s="29"/>
      <c r="GDD34" s="29"/>
      <c r="GDE34" s="29"/>
      <c r="GDF34" s="29"/>
      <c r="GDG34" s="29"/>
      <c r="GDH34" s="29"/>
      <c r="GDI34" s="29"/>
      <c r="GDJ34" s="29"/>
      <c r="GDK34" s="29"/>
      <c r="GDL34" s="29"/>
      <c r="GDM34" s="29"/>
      <c r="GDN34" s="29"/>
      <c r="GDO34" s="29"/>
      <c r="GDP34" s="29"/>
      <c r="GDQ34" s="29"/>
      <c r="GDR34" s="29"/>
      <c r="GDS34" s="29"/>
      <c r="GDT34" s="29"/>
      <c r="GDU34" s="29"/>
      <c r="GDV34" s="29"/>
      <c r="GDW34" s="29"/>
      <c r="GDX34" s="29"/>
      <c r="GDY34" s="29"/>
      <c r="GDZ34" s="29"/>
      <c r="GEA34" s="29"/>
      <c r="GEB34" s="29"/>
      <c r="GEC34" s="29"/>
      <c r="GED34" s="29"/>
      <c r="GEE34" s="29"/>
      <c r="GEF34" s="29"/>
      <c r="GEG34" s="29"/>
      <c r="GEH34" s="29"/>
      <c r="GEI34" s="29"/>
      <c r="GEJ34" s="29"/>
      <c r="GEK34" s="29"/>
      <c r="GEL34" s="29"/>
      <c r="GEM34" s="29"/>
      <c r="GEN34" s="29"/>
      <c r="GEO34" s="29"/>
      <c r="GEP34" s="29"/>
      <c r="GEQ34" s="29"/>
      <c r="GER34" s="29"/>
      <c r="GES34" s="29"/>
      <c r="GET34" s="29"/>
      <c r="GEU34" s="29"/>
      <c r="GEV34" s="29"/>
      <c r="GEW34" s="29"/>
      <c r="GEX34" s="29"/>
      <c r="GEY34" s="29"/>
      <c r="GEZ34" s="29"/>
      <c r="GFA34" s="29"/>
      <c r="GFB34" s="29"/>
      <c r="GFC34" s="29"/>
      <c r="GFD34" s="29"/>
      <c r="GFE34" s="29"/>
      <c r="GFF34" s="29"/>
      <c r="GFG34" s="29"/>
      <c r="GFH34" s="29"/>
      <c r="GFI34" s="29"/>
      <c r="GFJ34" s="29"/>
      <c r="GFK34" s="29"/>
      <c r="GFL34" s="29"/>
      <c r="GFM34" s="29"/>
      <c r="GFN34" s="29"/>
      <c r="GFO34" s="29"/>
      <c r="GFP34" s="29"/>
      <c r="GFQ34" s="29"/>
      <c r="GFR34" s="29"/>
      <c r="GFS34" s="29"/>
      <c r="GFT34" s="29"/>
      <c r="GFU34" s="29"/>
      <c r="GFV34" s="29"/>
      <c r="GFW34" s="29"/>
      <c r="GFX34" s="29"/>
      <c r="GFY34" s="29"/>
      <c r="GFZ34" s="29"/>
      <c r="GGA34" s="29"/>
      <c r="GGB34" s="29"/>
      <c r="GGC34" s="29"/>
      <c r="GGD34" s="29"/>
      <c r="GGE34" s="29"/>
      <c r="GGF34" s="29"/>
      <c r="GGG34" s="29"/>
      <c r="GGH34" s="29"/>
      <c r="GGI34" s="29"/>
      <c r="GGJ34" s="29"/>
      <c r="GGK34" s="29"/>
      <c r="GGL34" s="29"/>
      <c r="GGM34" s="29"/>
      <c r="GGN34" s="29"/>
      <c r="GGO34" s="29"/>
      <c r="GGP34" s="29"/>
      <c r="GGQ34" s="29"/>
      <c r="GGR34" s="29"/>
      <c r="GGS34" s="29"/>
      <c r="GGT34" s="29"/>
      <c r="GGU34" s="29"/>
      <c r="GGV34" s="29"/>
      <c r="GGW34" s="29"/>
      <c r="GGX34" s="29"/>
      <c r="GGY34" s="29"/>
      <c r="GGZ34" s="29"/>
      <c r="GHA34" s="29"/>
      <c r="GHB34" s="29"/>
      <c r="GHC34" s="29"/>
      <c r="GHD34" s="29"/>
      <c r="GHE34" s="29"/>
      <c r="GHF34" s="29"/>
      <c r="GHG34" s="29"/>
      <c r="GHH34" s="29"/>
      <c r="GHI34" s="29"/>
      <c r="GHJ34" s="29"/>
      <c r="GHK34" s="29"/>
      <c r="GHL34" s="29"/>
      <c r="GHM34" s="29"/>
      <c r="GHN34" s="29"/>
      <c r="GHO34" s="29"/>
      <c r="GHP34" s="29"/>
      <c r="GHQ34" s="29"/>
      <c r="GHR34" s="29"/>
      <c r="GHS34" s="29"/>
      <c r="GHT34" s="29"/>
      <c r="GHU34" s="29"/>
      <c r="GHV34" s="29"/>
      <c r="GHW34" s="29"/>
      <c r="GHX34" s="29"/>
      <c r="GHY34" s="29"/>
      <c r="GHZ34" s="29"/>
      <c r="GIA34" s="29"/>
      <c r="GIB34" s="29"/>
      <c r="GIC34" s="29"/>
      <c r="GID34" s="29"/>
      <c r="GIE34" s="29"/>
      <c r="GIF34" s="29"/>
      <c r="GIG34" s="29"/>
      <c r="GIH34" s="29"/>
      <c r="GII34" s="29"/>
      <c r="GIJ34" s="29"/>
      <c r="GIK34" s="29"/>
      <c r="GIL34" s="29"/>
      <c r="GIM34" s="29"/>
      <c r="GIN34" s="29"/>
      <c r="GIO34" s="29"/>
      <c r="GIP34" s="29"/>
      <c r="GIQ34" s="29"/>
      <c r="GIR34" s="29"/>
      <c r="GIS34" s="29"/>
      <c r="GIT34" s="29"/>
      <c r="GIU34" s="29"/>
      <c r="GIV34" s="29"/>
      <c r="GIW34" s="29"/>
      <c r="GIX34" s="29"/>
      <c r="GIY34" s="29"/>
      <c r="GIZ34" s="29"/>
      <c r="GJA34" s="29"/>
      <c r="GJB34" s="29"/>
      <c r="GJC34" s="29"/>
      <c r="GJD34" s="29"/>
      <c r="GJE34" s="29"/>
      <c r="GJF34" s="29"/>
      <c r="GJG34" s="29"/>
      <c r="GJH34" s="29"/>
      <c r="GJI34" s="29"/>
      <c r="GJJ34" s="29"/>
      <c r="GJK34" s="29"/>
      <c r="GJL34" s="29"/>
      <c r="GJM34" s="29"/>
      <c r="GJN34" s="29"/>
      <c r="GJO34" s="29"/>
      <c r="GJP34" s="29"/>
      <c r="GJQ34" s="29"/>
      <c r="GJR34" s="29"/>
      <c r="GJS34" s="29"/>
      <c r="GJT34" s="29"/>
      <c r="GJU34" s="29"/>
      <c r="GJV34" s="29"/>
      <c r="GJW34" s="29"/>
      <c r="GJX34" s="29"/>
      <c r="GJY34" s="29"/>
      <c r="GJZ34" s="29"/>
      <c r="GKA34" s="29"/>
      <c r="GKB34" s="29"/>
      <c r="GKC34" s="29"/>
      <c r="GKD34" s="29"/>
      <c r="GKE34" s="29"/>
      <c r="GKF34" s="29"/>
      <c r="GKG34" s="29"/>
      <c r="GKH34" s="29"/>
      <c r="GKI34" s="29"/>
      <c r="GKJ34" s="29"/>
      <c r="GKK34" s="29"/>
      <c r="GKL34" s="29"/>
      <c r="GKM34" s="29"/>
      <c r="GKN34" s="29"/>
      <c r="GKO34" s="29"/>
      <c r="GKP34" s="29"/>
      <c r="GKQ34" s="29"/>
      <c r="GKR34" s="29"/>
      <c r="GKS34" s="29"/>
      <c r="GKT34" s="29"/>
      <c r="GKU34" s="29"/>
      <c r="GKV34" s="29"/>
      <c r="GKW34" s="29"/>
      <c r="GKX34" s="29"/>
      <c r="GKY34" s="29"/>
      <c r="GKZ34" s="29"/>
      <c r="GLA34" s="29"/>
      <c r="GLB34" s="29"/>
      <c r="GLC34" s="29"/>
      <c r="GLD34" s="29"/>
      <c r="GLE34" s="29"/>
      <c r="GLF34" s="29"/>
      <c r="GLG34" s="29"/>
      <c r="GLH34" s="29"/>
      <c r="GLI34" s="29"/>
      <c r="GLJ34" s="29"/>
      <c r="GLK34" s="29"/>
      <c r="GLL34" s="29"/>
      <c r="GLM34" s="29"/>
      <c r="GLN34" s="29"/>
      <c r="GLO34" s="29"/>
      <c r="GLP34" s="29"/>
      <c r="GLQ34" s="29"/>
      <c r="GLR34" s="29"/>
      <c r="GLS34" s="29"/>
      <c r="GLT34" s="29"/>
      <c r="GLU34" s="29"/>
      <c r="GLV34" s="29"/>
      <c r="GLW34" s="29"/>
      <c r="GLX34" s="29"/>
      <c r="GLY34" s="29"/>
      <c r="GLZ34" s="29"/>
      <c r="GMA34" s="29"/>
      <c r="GMB34" s="29"/>
      <c r="GMC34" s="29"/>
      <c r="GMD34" s="29"/>
      <c r="GME34" s="29"/>
      <c r="GMF34" s="29"/>
      <c r="GMG34" s="29"/>
      <c r="GMH34" s="29"/>
      <c r="GMI34" s="29"/>
      <c r="GMJ34" s="29"/>
      <c r="GMK34" s="29"/>
      <c r="GML34" s="29"/>
      <c r="GMM34" s="29"/>
      <c r="GMN34" s="29"/>
      <c r="GMO34" s="29"/>
      <c r="GMP34" s="29"/>
      <c r="GMQ34" s="29"/>
      <c r="GMR34" s="29"/>
      <c r="GMS34" s="29"/>
      <c r="GMT34" s="29"/>
      <c r="GMU34" s="29"/>
      <c r="GMV34" s="29"/>
      <c r="GMW34" s="29"/>
      <c r="GMX34" s="29"/>
      <c r="GMY34" s="29"/>
      <c r="GMZ34" s="29"/>
      <c r="GNA34" s="29"/>
      <c r="GNB34" s="29"/>
      <c r="GNC34" s="29"/>
      <c r="GND34" s="29"/>
      <c r="GNE34" s="29"/>
      <c r="GNF34" s="29"/>
      <c r="GNG34" s="29"/>
      <c r="GNH34" s="29"/>
      <c r="GNI34" s="29"/>
      <c r="GNJ34" s="29"/>
      <c r="GNK34" s="29"/>
      <c r="GNL34" s="29"/>
      <c r="GNM34" s="29"/>
      <c r="GNN34" s="29"/>
      <c r="GNO34" s="29"/>
      <c r="GNP34" s="29"/>
      <c r="GNQ34" s="29"/>
      <c r="GNR34" s="29"/>
      <c r="GNS34" s="29"/>
      <c r="GNT34" s="29"/>
      <c r="GNU34" s="29"/>
      <c r="GNV34" s="29"/>
      <c r="GNW34" s="29"/>
      <c r="GNX34" s="29"/>
      <c r="GNY34" s="29"/>
      <c r="GNZ34" s="29"/>
      <c r="GOA34" s="29"/>
      <c r="GOB34" s="29"/>
      <c r="GOC34" s="29"/>
      <c r="GOD34" s="29"/>
      <c r="GOE34" s="29"/>
      <c r="GOF34" s="29"/>
      <c r="GOG34" s="29"/>
      <c r="GOH34" s="29"/>
      <c r="GOI34" s="29"/>
      <c r="GOJ34" s="29"/>
      <c r="GOK34" s="29"/>
      <c r="GOL34" s="29"/>
      <c r="GOM34" s="29"/>
      <c r="GON34" s="29"/>
      <c r="GOO34" s="29"/>
      <c r="GOP34" s="29"/>
      <c r="GOQ34" s="29"/>
      <c r="GOR34" s="29"/>
      <c r="GOS34" s="29"/>
      <c r="GOT34" s="29"/>
      <c r="GOU34" s="29"/>
      <c r="GOV34" s="29"/>
      <c r="GOW34" s="29"/>
      <c r="GOX34" s="29"/>
      <c r="GOY34" s="29"/>
      <c r="GOZ34" s="29"/>
      <c r="GPA34" s="29"/>
      <c r="GPB34" s="29"/>
      <c r="GPC34" s="29"/>
      <c r="GPD34" s="29"/>
      <c r="GPE34" s="29"/>
      <c r="GPF34" s="29"/>
      <c r="GPG34" s="29"/>
      <c r="GPH34" s="29"/>
      <c r="GPI34" s="29"/>
      <c r="GPJ34" s="29"/>
      <c r="GPK34" s="29"/>
      <c r="GPL34" s="29"/>
      <c r="GPM34" s="29"/>
      <c r="GPN34" s="29"/>
      <c r="GPO34" s="29"/>
      <c r="GPP34" s="29"/>
      <c r="GPQ34" s="29"/>
      <c r="GPR34" s="29"/>
      <c r="GPS34" s="29"/>
      <c r="GPT34" s="29"/>
      <c r="GPU34" s="29"/>
      <c r="GPV34" s="29"/>
      <c r="GPW34" s="29"/>
      <c r="GPX34" s="29"/>
      <c r="GPY34" s="29"/>
      <c r="GPZ34" s="29"/>
      <c r="GQA34" s="29"/>
      <c r="GQB34" s="29"/>
      <c r="GQC34" s="29"/>
      <c r="GQD34" s="29"/>
      <c r="GQE34" s="29"/>
      <c r="GQF34" s="29"/>
      <c r="GQG34" s="29"/>
      <c r="GQH34" s="29"/>
      <c r="GQI34" s="29"/>
      <c r="GQJ34" s="29"/>
      <c r="GQK34" s="29"/>
      <c r="GQL34" s="29"/>
      <c r="GQM34" s="29"/>
      <c r="GQN34" s="29"/>
      <c r="GQO34" s="29"/>
      <c r="GQP34" s="29"/>
      <c r="GQQ34" s="29"/>
      <c r="GQR34" s="29"/>
      <c r="GQS34" s="29"/>
      <c r="GQT34" s="29"/>
      <c r="GQU34" s="29"/>
      <c r="GQV34" s="29"/>
      <c r="GQW34" s="29"/>
      <c r="GQX34" s="29"/>
      <c r="GQY34" s="29"/>
      <c r="GQZ34" s="29"/>
      <c r="GRA34" s="29"/>
      <c r="GRB34" s="29"/>
      <c r="GRC34" s="29"/>
      <c r="GRD34" s="29"/>
      <c r="GRE34" s="29"/>
      <c r="GRF34" s="29"/>
      <c r="GRG34" s="29"/>
      <c r="GRH34" s="29"/>
      <c r="GRI34" s="29"/>
      <c r="GRJ34" s="29"/>
      <c r="GRK34" s="29"/>
      <c r="GRL34" s="29"/>
      <c r="GRM34" s="29"/>
      <c r="GRN34" s="29"/>
      <c r="GRO34" s="29"/>
      <c r="GRP34" s="29"/>
      <c r="GRQ34" s="29"/>
      <c r="GRR34" s="29"/>
      <c r="GRS34" s="29"/>
      <c r="GRT34" s="29"/>
      <c r="GRU34" s="29"/>
      <c r="GRV34" s="29"/>
      <c r="GRW34" s="29"/>
      <c r="GRX34" s="29"/>
      <c r="GRY34" s="29"/>
      <c r="GRZ34" s="29"/>
      <c r="GSA34" s="29"/>
      <c r="GSB34" s="29"/>
      <c r="GSC34" s="29"/>
      <c r="GSD34" s="29"/>
      <c r="GSE34" s="29"/>
      <c r="GSF34" s="29"/>
      <c r="GSG34" s="29"/>
      <c r="GSH34" s="29"/>
      <c r="GSI34" s="29"/>
      <c r="GSJ34" s="29"/>
      <c r="GSK34" s="29"/>
      <c r="GSL34" s="29"/>
      <c r="GSM34" s="29"/>
      <c r="GSN34" s="29"/>
      <c r="GSO34" s="29"/>
      <c r="GSP34" s="29"/>
      <c r="GSQ34" s="29"/>
      <c r="GSR34" s="29"/>
      <c r="GSS34" s="29"/>
      <c r="GST34" s="29"/>
      <c r="GSU34" s="29"/>
      <c r="GSV34" s="29"/>
      <c r="GSW34" s="29"/>
      <c r="GSX34" s="29"/>
      <c r="GSY34" s="29"/>
      <c r="GSZ34" s="29"/>
      <c r="GTA34" s="29"/>
      <c r="GTB34" s="29"/>
      <c r="GTC34" s="29"/>
      <c r="GTD34" s="29"/>
      <c r="GTE34" s="29"/>
      <c r="GTF34" s="29"/>
      <c r="GTG34" s="29"/>
      <c r="GTH34" s="29"/>
      <c r="GTI34" s="29"/>
      <c r="GTJ34" s="29"/>
      <c r="GTK34" s="29"/>
      <c r="GTL34" s="29"/>
      <c r="GTM34" s="29"/>
      <c r="GTN34" s="29"/>
      <c r="GTO34" s="29"/>
      <c r="GTP34" s="29"/>
      <c r="GTQ34" s="29"/>
      <c r="GTR34" s="29"/>
      <c r="GTS34" s="29"/>
      <c r="GTT34" s="29"/>
      <c r="GTU34" s="29"/>
      <c r="GTV34" s="29"/>
      <c r="GTW34" s="29"/>
      <c r="GTX34" s="29"/>
      <c r="GTY34" s="29"/>
      <c r="GTZ34" s="29"/>
      <c r="GUA34" s="29"/>
      <c r="GUB34" s="29"/>
      <c r="GUC34" s="29"/>
      <c r="GUD34" s="29"/>
      <c r="GUE34" s="29"/>
      <c r="GUF34" s="29"/>
      <c r="GUG34" s="29"/>
      <c r="GUH34" s="29"/>
      <c r="GUI34" s="29"/>
      <c r="GUJ34" s="29"/>
      <c r="GUK34" s="29"/>
      <c r="GUL34" s="29"/>
      <c r="GUM34" s="29"/>
      <c r="GUN34" s="29"/>
      <c r="GUO34" s="29"/>
      <c r="GUP34" s="29"/>
      <c r="GUQ34" s="29"/>
      <c r="GUR34" s="29"/>
      <c r="GUS34" s="29"/>
      <c r="GUT34" s="29"/>
      <c r="GUU34" s="29"/>
      <c r="GUV34" s="29"/>
      <c r="GUW34" s="29"/>
      <c r="GUX34" s="29"/>
      <c r="GUY34" s="29"/>
      <c r="GUZ34" s="29"/>
      <c r="GVA34" s="29"/>
      <c r="GVB34" s="29"/>
      <c r="GVC34" s="29"/>
      <c r="GVD34" s="29"/>
      <c r="GVE34" s="29"/>
      <c r="GVF34" s="29"/>
      <c r="GVG34" s="29"/>
      <c r="GVH34" s="29"/>
      <c r="GVI34" s="29"/>
      <c r="GVJ34" s="29"/>
      <c r="GVK34" s="29"/>
      <c r="GVL34" s="29"/>
      <c r="GVM34" s="29"/>
      <c r="GVN34" s="29"/>
      <c r="GVO34" s="29"/>
      <c r="GVP34" s="29"/>
      <c r="GVQ34" s="29"/>
      <c r="GVR34" s="29"/>
      <c r="GVS34" s="29"/>
      <c r="GVT34" s="29"/>
      <c r="GVU34" s="29"/>
      <c r="GVV34" s="29"/>
      <c r="GVW34" s="29"/>
      <c r="GVX34" s="29"/>
      <c r="GVY34" s="29"/>
      <c r="GVZ34" s="29"/>
      <c r="GWA34" s="29"/>
      <c r="GWB34" s="29"/>
      <c r="GWC34" s="29"/>
      <c r="GWD34" s="29"/>
      <c r="GWE34" s="29"/>
      <c r="GWF34" s="29"/>
      <c r="GWG34" s="29"/>
      <c r="GWH34" s="29"/>
      <c r="GWI34" s="29"/>
      <c r="GWJ34" s="29"/>
      <c r="GWK34" s="29"/>
      <c r="GWL34" s="29"/>
      <c r="GWM34" s="29"/>
      <c r="GWN34" s="29"/>
      <c r="GWO34" s="29"/>
      <c r="GWP34" s="29"/>
      <c r="GWQ34" s="29"/>
      <c r="GWR34" s="29"/>
      <c r="GWS34" s="29"/>
      <c r="GWT34" s="29"/>
      <c r="GWU34" s="29"/>
      <c r="GWV34" s="29"/>
      <c r="GWW34" s="29"/>
      <c r="GWX34" s="29"/>
      <c r="GWY34" s="29"/>
      <c r="GWZ34" s="29"/>
      <c r="GXA34" s="29"/>
      <c r="GXB34" s="29"/>
      <c r="GXC34" s="29"/>
      <c r="GXD34" s="29"/>
      <c r="GXE34" s="29"/>
      <c r="GXF34" s="29"/>
      <c r="GXG34" s="29"/>
      <c r="GXH34" s="29"/>
      <c r="GXI34" s="29"/>
      <c r="GXJ34" s="29"/>
      <c r="GXK34" s="29"/>
      <c r="GXL34" s="29"/>
      <c r="GXM34" s="29"/>
      <c r="GXN34" s="29"/>
      <c r="GXO34" s="29"/>
      <c r="GXP34" s="29"/>
      <c r="GXQ34" s="29"/>
      <c r="GXR34" s="29"/>
      <c r="GXS34" s="29"/>
      <c r="GXT34" s="29"/>
      <c r="GXU34" s="29"/>
      <c r="GXV34" s="29"/>
      <c r="GXW34" s="29"/>
      <c r="GXX34" s="29"/>
      <c r="GXY34" s="29"/>
      <c r="GXZ34" s="29"/>
      <c r="GYA34" s="29"/>
      <c r="GYB34" s="29"/>
      <c r="GYC34" s="29"/>
      <c r="GYD34" s="29"/>
      <c r="GYE34" s="29"/>
      <c r="GYF34" s="29"/>
      <c r="GYG34" s="29"/>
      <c r="GYH34" s="29"/>
      <c r="GYI34" s="29"/>
      <c r="GYJ34" s="29"/>
      <c r="GYK34" s="29"/>
      <c r="GYL34" s="29"/>
      <c r="GYM34" s="29"/>
      <c r="GYN34" s="29"/>
      <c r="GYO34" s="29"/>
      <c r="GYP34" s="29"/>
      <c r="GYQ34" s="29"/>
      <c r="GYR34" s="29"/>
      <c r="GYS34" s="29"/>
      <c r="GYT34" s="29"/>
      <c r="GYU34" s="29"/>
      <c r="GYV34" s="29"/>
      <c r="GYW34" s="29"/>
      <c r="GYX34" s="29"/>
      <c r="GYY34" s="29"/>
      <c r="GYZ34" s="29"/>
      <c r="GZA34" s="29"/>
      <c r="GZB34" s="29"/>
      <c r="GZC34" s="29"/>
      <c r="GZD34" s="29"/>
      <c r="GZE34" s="29"/>
      <c r="GZF34" s="29"/>
      <c r="GZG34" s="29"/>
      <c r="GZH34" s="29"/>
      <c r="GZI34" s="29"/>
      <c r="GZJ34" s="29"/>
      <c r="GZK34" s="29"/>
      <c r="GZL34" s="29"/>
      <c r="GZM34" s="29"/>
      <c r="GZN34" s="29"/>
      <c r="GZO34" s="29"/>
      <c r="GZP34" s="29"/>
      <c r="GZQ34" s="29"/>
      <c r="GZR34" s="29"/>
      <c r="GZS34" s="29"/>
      <c r="GZT34" s="29"/>
      <c r="GZU34" s="29"/>
      <c r="GZV34" s="29"/>
      <c r="GZW34" s="29"/>
      <c r="GZX34" s="29"/>
      <c r="GZY34" s="29"/>
      <c r="GZZ34" s="29"/>
      <c r="HAA34" s="29"/>
      <c r="HAB34" s="29"/>
      <c r="HAC34" s="29"/>
      <c r="HAD34" s="29"/>
      <c r="HAE34" s="29"/>
      <c r="HAF34" s="29"/>
      <c r="HAG34" s="29"/>
      <c r="HAH34" s="29"/>
      <c r="HAI34" s="29"/>
      <c r="HAJ34" s="29"/>
      <c r="HAK34" s="29"/>
      <c r="HAL34" s="29"/>
      <c r="HAM34" s="29"/>
      <c r="HAN34" s="29"/>
      <c r="HAO34" s="29"/>
      <c r="HAP34" s="29"/>
      <c r="HAQ34" s="29"/>
      <c r="HAR34" s="29"/>
      <c r="HAS34" s="29"/>
      <c r="HAT34" s="29"/>
      <c r="HAU34" s="29"/>
      <c r="HAV34" s="29"/>
      <c r="HAW34" s="29"/>
      <c r="HAX34" s="29"/>
      <c r="HAY34" s="29"/>
      <c r="HAZ34" s="29"/>
      <c r="HBA34" s="29"/>
      <c r="HBB34" s="29"/>
      <c r="HBC34" s="29"/>
      <c r="HBD34" s="29"/>
      <c r="HBE34" s="29"/>
      <c r="HBF34" s="29"/>
      <c r="HBG34" s="29"/>
      <c r="HBH34" s="29"/>
      <c r="HBI34" s="29"/>
      <c r="HBJ34" s="29"/>
      <c r="HBK34" s="29"/>
      <c r="HBL34" s="29"/>
      <c r="HBM34" s="29"/>
      <c r="HBN34" s="29"/>
      <c r="HBO34" s="29"/>
      <c r="HBP34" s="29"/>
      <c r="HBQ34" s="29"/>
      <c r="HBR34" s="29"/>
      <c r="HBS34" s="29"/>
      <c r="HBT34" s="29"/>
      <c r="HBU34" s="29"/>
      <c r="HBV34" s="29"/>
      <c r="HBW34" s="29"/>
      <c r="HBX34" s="29"/>
      <c r="HBY34" s="29"/>
      <c r="HBZ34" s="29"/>
      <c r="HCA34" s="29"/>
      <c r="HCB34" s="29"/>
      <c r="HCC34" s="29"/>
      <c r="HCD34" s="29"/>
      <c r="HCE34" s="29"/>
      <c r="HCF34" s="29"/>
      <c r="HCG34" s="29"/>
      <c r="HCH34" s="29"/>
      <c r="HCI34" s="29"/>
      <c r="HCJ34" s="29"/>
      <c r="HCK34" s="29"/>
      <c r="HCL34" s="29"/>
      <c r="HCM34" s="29"/>
      <c r="HCN34" s="29"/>
      <c r="HCO34" s="29"/>
      <c r="HCP34" s="29"/>
      <c r="HCQ34" s="29"/>
      <c r="HCR34" s="29"/>
      <c r="HCS34" s="29"/>
      <c r="HCT34" s="29"/>
      <c r="HCU34" s="29"/>
      <c r="HCV34" s="29"/>
      <c r="HCW34" s="29"/>
      <c r="HCX34" s="29"/>
      <c r="HCY34" s="29"/>
      <c r="HCZ34" s="29"/>
      <c r="HDA34" s="29"/>
      <c r="HDB34" s="29"/>
      <c r="HDC34" s="29"/>
      <c r="HDD34" s="29"/>
      <c r="HDE34" s="29"/>
      <c r="HDF34" s="29"/>
      <c r="HDG34" s="29"/>
      <c r="HDH34" s="29"/>
      <c r="HDI34" s="29"/>
      <c r="HDJ34" s="29"/>
      <c r="HDK34" s="29"/>
      <c r="HDL34" s="29"/>
      <c r="HDM34" s="29"/>
      <c r="HDN34" s="29"/>
      <c r="HDO34" s="29"/>
      <c r="HDP34" s="29"/>
      <c r="HDQ34" s="29"/>
      <c r="HDR34" s="29"/>
      <c r="HDS34" s="29"/>
      <c r="HDT34" s="29"/>
      <c r="HDU34" s="29"/>
      <c r="HDV34" s="29"/>
      <c r="HDW34" s="29"/>
      <c r="HDX34" s="29"/>
      <c r="HDY34" s="29"/>
      <c r="HDZ34" s="29"/>
      <c r="HEA34" s="29"/>
      <c r="HEB34" s="29"/>
      <c r="HEC34" s="29"/>
      <c r="HED34" s="29"/>
      <c r="HEE34" s="29"/>
      <c r="HEF34" s="29"/>
      <c r="HEG34" s="29"/>
      <c r="HEH34" s="29"/>
      <c r="HEI34" s="29"/>
      <c r="HEJ34" s="29"/>
      <c r="HEK34" s="29"/>
      <c r="HEL34" s="29"/>
      <c r="HEM34" s="29"/>
      <c r="HEN34" s="29"/>
      <c r="HEO34" s="29"/>
      <c r="HEP34" s="29"/>
      <c r="HEQ34" s="29"/>
      <c r="HER34" s="29"/>
      <c r="HES34" s="29"/>
      <c r="HET34" s="29"/>
      <c r="HEU34" s="29"/>
      <c r="HEV34" s="29"/>
      <c r="HEW34" s="29"/>
      <c r="HEX34" s="29"/>
      <c r="HEY34" s="29"/>
      <c r="HEZ34" s="29"/>
      <c r="HFA34" s="29"/>
      <c r="HFB34" s="29"/>
      <c r="HFC34" s="29"/>
      <c r="HFD34" s="29"/>
      <c r="HFE34" s="29"/>
      <c r="HFF34" s="29"/>
      <c r="HFG34" s="29"/>
      <c r="HFH34" s="29"/>
      <c r="HFI34" s="29"/>
      <c r="HFJ34" s="29"/>
      <c r="HFK34" s="29"/>
      <c r="HFL34" s="29"/>
      <c r="HFM34" s="29"/>
      <c r="HFN34" s="29"/>
      <c r="HFO34" s="29"/>
      <c r="HFP34" s="29"/>
      <c r="HFQ34" s="29"/>
      <c r="HFR34" s="29"/>
      <c r="HFS34" s="29"/>
      <c r="HFT34" s="29"/>
      <c r="HFU34" s="29"/>
      <c r="HFV34" s="29"/>
      <c r="HFW34" s="29"/>
      <c r="HFX34" s="29"/>
      <c r="HFY34" s="29"/>
      <c r="HFZ34" s="29"/>
      <c r="HGA34" s="29"/>
      <c r="HGB34" s="29"/>
      <c r="HGC34" s="29"/>
      <c r="HGD34" s="29"/>
      <c r="HGE34" s="29"/>
      <c r="HGF34" s="29"/>
      <c r="HGG34" s="29"/>
      <c r="HGH34" s="29"/>
      <c r="HGI34" s="29"/>
      <c r="HGJ34" s="29"/>
      <c r="HGK34" s="29"/>
      <c r="HGL34" s="29"/>
      <c r="HGM34" s="29"/>
      <c r="HGN34" s="29"/>
      <c r="HGO34" s="29"/>
      <c r="HGP34" s="29"/>
      <c r="HGQ34" s="29"/>
      <c r="HGR34" s="29"/>
      <c r="HGS34" s="29"/>
      <c r="HGT34" s="29"/>
      <c r="HGU34" s="29"/>
      <c r="HGV34" s="29"/>
      <c r="HGW34" s="29"/>
      <c r="HGX34" s="29"/>
      <c r="HGY34" s="29"/>
      <c r="HGZ34" s="29"/>
      <c r="HHA34" s="29"/>
      <c r="HHB34" s="29"/>
      <c r="HHC34" s="29"/>
      <c r="HHD34" s="29"/>
      <c r="HHE34" s="29"/>
      <c r="HHF34" s="29"/>
      <c r="HHG34" s="29"/>
      <c r="HHH34" s="29"/>
      <c r="HHI34" s="29"/>
      <c r="HHJ34" s="29"/>
      <c r="HHK34" s="29"/>
      <c r="HHL34" s="29"/>
      <c r="HHM34" s="29"/>
      <c r="HHN34" s="29"/>
      <c r="HHO34" s="29"/>
      <c r="HHP34" s="29"/>
      <c r="HHQ34" s="29"/>
      <c r="HHR34" s="29"/>
      <c r="HHS34" s="29"/>
      <c r="HHT34" s="29"/>
      <c r="HHU34" s="29"/>
      <c r="HHV34" s="29"/>
      <c r="HHW34" s="29"/>
      <c r="HHX34" s="29"/>
      <c r="HHY34" s="29"/>
      <c r="HHZ34" s="29"/>
      <c r="HIA34" s="29"/>
      <c r="HIB34" s="29"/>
      <c r="HIC34" s="29"/>
      <c r="HID34" s="29"/>
      <c r="HIE34" s="29"/>
      <c r="HIF34" s="29"/>
      <c r="HIG34" s="29"/>
      <c r="HIH34" s="29"/>
      <c r="HII34" s="29"/>
      <c r="HIJ34" s="29"/>
      <c r="HIK34" s="29"/>
      <c r="HIL34" s="29"/>
      <c r="HIM34" s="29"/>
      <c r="HIN34" s="29"/>
      <c r="HIO34" s="29"/>
      <c r="HIP34" s="29"/>
      <c r="HIQ34" s="29"/>
      <c r="HIR34" s="29"/>
      <c r="HIS34" s="29"/>
      <c r="HIT34" s="29"/>
      <c r="HIU34" s="29"/>
      <c r="HIV34" s="29"/>
      <c r="HIW34" s="29"/>
      <c r="HIX34" s="29"/>
      <c r="HIY34" s="29"/>
      <c r="HIZ34" s="29"/>
      <c r="HJA34" s="29"/>
      <c r="HJB34" s="29"/>
      <c r="HJC34" s="29"/>
      <c r="HJD34" s="29"/>
      <c r="HJE34" s="29"/>
      <c r="HJF34" s="29"/>
      <c r="HJG34" s="29"/>
      <c r="HJH34" s="29"/>
      <c r="HJI34" s="29"/>
      <c r="HJJ34" s="29"/>
      <c r="HJK34" s="29"/>
      <c r="HJL34" s="29"/>
      <c r="HJM34" s="29"/>
      <c r="HJN34" s="29"/>
      <c r="HJO34" s="29"/>
      <c r="HJP34" s="29"/>
      <c r="HJQ34" s="29"/>
      <c r="HJR34" s="29"/>
      <c r="HJS34" s="29"/>
      <c r="HJT34" s="29"/>
      <c r="HJU34" s="29"/>
      <c r="HJV34" s="29"/>
      <c r="HJW34" s="29"/>
      <c r="HJX34" s="29"/>
      <c r="HJY34" s="29"/>
      <c r="HJZ34" s="29"/>
      <c r="HKA34" s="29"/>
      <c r="HKB34" s="29"/>
      <c r="HKC34" s="29"/>
      <c r="HKD34" s="29"/>
      <c r="HKE34" s="29"/>
      <c r="HKF34" s="29"/>
      <c r="HKG34" s="29"/>
      <c r="HKH34" s="29"/>
      <c r="HKI34" s="29"/>
      <c r="HKJ34" s="29"/>
      <c r="HKK34" s="29"/>
      <c r="HKL34" s="29"/>
      <c r="HKM34" s="29"/>
      <c r="HKN34" s="29"/>
      <c r="HKO34" s="29"/>
      <c r="HKP34" s="29"/>
      <c r="HKQ34" s="29"/>
      <c r="HKR34" s="29"/>
      <c r="HKS34" s="29"/>
      <c r="HKT34" s="29"/>
      <c r="HKU34" s="29"/>
      <c r="HKV34" s="29"/>
      <c r="HKW34" s="29"/>
      <c r="HKX34" s="29"/>
      <c r="HKY34" s="29"/>
      <c r="HKZ34" s="29"/>
      <c r="HLA34" s="29"/>
      <c r="HLB34" s="29"/>
      <c r="HLC34" s="29"/>
      <c r="HLD34" s="29"/>
      <c r="HLE34" s="29"/>
      <c r="HLF34" s="29"/>
      <c r="HLG34" s="29"/>
      <c r="HLH34" s="29"/>
      <c r="HLI34" s="29"/>
      <c r="HLJ34" s="29"/>
      <c r="HLK34" s="29"/>
      <c r="HLL34" s="29"/>
      <c r="HLM34" s="29"/>
      <c r="HLN34" s="29"/>
      <c r="HLO34" s="29"/>
      <c r="HLP34" s="29"/>
      <c r="HLQ34" s="29"/>
      <c r="HLR34" s="29"/>
      <c r="HLS34" s="29"/>
      <c r="HLT34" s="29"/>
      <c r="HLU34" s="29"/>
      <c r="HLV34" s="29"/>
      <c r="HLW34" s="29"/>
      <c r="HLX34" s="29"/>
      <c r="HLY34" s="29"/>
      <c r="HLZ34" s="29"/>
      <c r="HMA34" s="29"/>
      <c r="HMB34" s="29"/>
      <c r="HMC34" s="29"/>
      <c r="HMD34" s="29"/>
      <c r="HME34" s="29"/>
      <c r="HMF34" s="29"/>
      <c r="HMG34" s="29"/>
      <c r="HMH34" s="29"/>
      <c r="HMI34" s="29"/>
      <c r="HMJ34" s="29"/>
      <c r="HMK34" s="29"/>
      <c r="HML34" s="29"/>
      <c r="HMM34" s="29"/>
      <c r="HMN34" s="29"/>
      <c r="HMO34" s="29"/>
      <c r="HMP34" s="29"/>
      <c r="HMQ34" s="29"/>
      <c r="HMR34" s="29"/>
      <c r="HMS34" s="29"/>
      <c r="HMT34" s="29"/>
      <c r="HMU34" s="29"/>
      <c r="HMV34" s="29"/>
      <c r="HMW34" s="29"/>
      <c r="HMX34" s="29"/>
      <c r="HMY34" s="29"/>
      <c r="HMZ34" s="29"/>
      <c r="HNA34" s="29"/>
      <c r="HNB34" s="29"/>
      <c r="HNC34" s="29"/>
      <c r="HND34" s="29"/>
      <c r="HNE34" s="29"/>
      <c r="HNF34" s="29"/>
      <c r="HNG34" s="29"/>
      <c r="HNH34" s="29"/>
      <c r="HNI34" s="29"/>
      <c r="HNJ34" s="29"/>
      <c r="HNK34" s="29"/>
      <c r="HNL34" s="29"/>
      <c r="HNM34" s="29"/>
      <c r="HNN34" s="29"/>
      <c r="HNO34" s="29"/>
      <c r="HNP34" s="29"/>
      <c r="HNQ34" s="29"/>
      <c r="HNR34" s="29"/>
      <c r="HNS34" s="29"/>
      <c r="HNT34" s="29"/>
      <c r="HNU34" s="29"/>
      <c r="HNV34" s="29"/>
      <c r="HNW34" s="29"/>
      <c r="HNX34" s="29"/>
      <c r="HNY34" s="29"/>
      <c r="HNZ34" s="29"/>
      <c r="HOA34" s="29"/>
      <c r="HOB34" s="29"/>
      <c r="HOC34" s="29"/>
      <c r="HOD34" s="29"/>
      <c r="HOE34" s="29"/>
      <c r="HOF34" s="29"/>
      <c r="HOG34" s="29"/>
      <c r="HOH34" s="29"/>
      <c r="HOI34" s="29"/>
      <c r="HOJ34" s="29"/>
      <c r="HOK34" s="29"/>
      <c r="HOL34" s="29"/>
      <c r="HOM34" s="29"/>
      <c r="HON34" s="29"/>
      <c r="HOO34" s="29"/>
      <c r="HOP34" s="29"/>
      <c r="HOQ34" s="29"/>
      <c r="HOR34" s="29"/>
      <c r="HOS34" s="29"/>
      <c r="HOT34" s="29"/>
      <c r="HOU34" s="29"/>
      <c r="HOV34" s="29"/>
      <c r="HOW34" s="29"/>
      <c r="HOX34" s="29"/>
      <c r="HOY34" s="29"/>
      <c r="HOZ34" s="29"/>
      <c r="HPA34" s="29"/>
      <c r="HPB34" s="29"/>
      <c r="HPC34" s="29"/>
      <c r="HPD34" s="29"/>
      <c r="HPE34" s="29"/>
      <c r="HPF34" s="29"/>
      <c r="HPG34" s="29"/>
      <c r="HPH34" s="29"/>
      <c r="HPI34" s="29"/>
      <c r="HPJ34" s="29"/>
      <c r="HPK34" s="29"/>
      <c r="HPL34" s="29"/>
      <c r="HPM34" s="29"/>
      <c r="HPN34" s="29"/>
      <c r="HPO34" s="29"/>
      <c r="HPP34" s="29"/>
      <c r="HPQ34" s="29"/>
      <c r="HPR34" s="29"/>
      <c r="HPS34" s="29"/>
      <c r="HPT34" s="29"/>
      <c r="HPU34" s="29"/>
      <c r="HPV34" s="29"/>
      <c r="HPW34" s="29"/>
      <c r="HPX34" s="29"/>
      <c r="HPY34" s="29"/>
      <c r="HPZ34" s="29"/>
      <c r="HQA34" s="29"/>
      <c r="HQB34" s="29"/>
      <c r="HQC34" s="29"/>
      <c r="HQD34" s="29"/>
      <c r="HQE34" s="29"/>
      <c r="HQF34" s="29"/>
      <c r="HQG34" s="29"/>
      <c r="HQH34" s="29"/>
      <c r="HQI34" s="29"/>
      <c r="HQJ34" s="29"/>
      <c r="HQK34" s="29"/>
      <c r="HQL34" s="29"/>
      <c r="HQM34" s="29"/>
      <c r="HQN34" s="29"/>
      <c r="HQO34" s="29"/>
      <c r="HQP34" s="29"/>
      <c r="HQQ34" s="29"/>
      <c r="HQR34" s="29"/>
      <c r="HQS34" s="29"/>
      <c r="HQT34" s="29"/>
      <c r="HQU34" s="29"/>
      <c r="HQV34" s="29"/>
      <c r="HQW34" s="29"/>
      <c r="HQX34" s="29"/>
      <c r="HQY34" s="29"/>
      <c r="HQZ34" s="29"/>
      <c r="HRA34" s="29"/>
      <c r="HRB34" s="29"/>
      <c r="HRC34" s="29"/>
      <c r="HRD34" s="29"/>
      <c r="HRE34" s="29"/>
      <c r="HRF34" s="29"/>
      <c r="HRG34" s="29"/>
      <c r="HRH34" s="29"/>
      <c r="HRI34" s="29"/>
      <c r="HRJ34" s="29"/>
      <c r="HRK34" s="29"/>
      <c r="HRL34" s="29"/>
      <c r="HRM34" s="29"/>
      <c r="HRN34" s="29"/>
      <c r="HRO34" s="29"/>
      <c r="HRP34" s="29"/>
      <c r="HRQ34" s="29"/>
      <c r="HRR34" s="29"/>
      <c r="HRS34" s="29"/>
      <c r="HRT34" s="29"/>
      <c r="HRU34" s="29"/>
      <c r="HRV34" s="29"/>
      <c r="HRW34" s="29"/>
      <c r="HRX34" s="29"/>
      <c r="HRY34" s="29"/>
      <c r="HRZ34" s="29"/>
      <c r="HSA34" s="29"/>
      <c r="HSB34" s="29"/>
      <c r="HSC34" s="29"/>
      <c r="HSD34" s="29"/>
      <c r="HSE34" s="29"/>
      <c r="HSF34" s="29"/>
      <c r="HSG34" s="29"/>
      <c r="HSH34" s="29"/>
      <c r="HSI34" s="29"/>
      <c r="HSJ34" s="29"/>
      <c r="HSK34" s="29"/>
      <c r="HSL34" s="29"/>
      <c r="HSM34" s="29"/>
      <c r="HSN34" s="29"/>
      <c r="HSO34" s="29"/>
      <c r="HSP34" s="29"/>
      <c r="HSQ34" s="29"/>
      <c r="HSR34" s="29"/>
      <c r="HSS34" s="29"/>
      <c r="HST34" s="29"/>
      <c r="HSU34" s="29"/>
      <c r="HSV34" s="29"/>
      <c r="HSW34" s="29"/>
      <c r="HSX34" s="29"/>
      <c r="HSY34" s="29"/>
      <c r="HSZ34" s="29"/>
      <c r="HTA34" s="29"/>
      <c r="HTB34" s="29"/>
      <c r="HTC34" s="29"/>
      <c r="HTD34" s="29"/>
      <c r="HTE34" s="29"/>
      <c r="HTF34" s="29"/>
      <c r="HTG34" s="29"/>
      <c r="HTH34" s="29"/>
      <c r="HTI34" s="29"/>
      <c r="HTJ34" s="29"/>
      <c r="HTK34" s="29"/>
      <c r="HTL34" s="29"/>
      <c r="HTM34" s="29"/>
      <c r="HTN34" s="29"/>
      <c r="HTO34" s="29"/>
      <c r="HTP34" s="29"/>
      <c r="HTQ34" s="29"/>
      <c r="HTR34" s="29"/>
      <c r="HTS34" s="29"/>
      <c r="HTT34" s="29"/>
      <c r="HTU34" s="29"/>
      <c r="HTV34" s="29"/>
      <c r="HTW34" s="29"/>
      <c r="HTX34" s="29"/>
      <c r="HTY34" s="29"/>
      <c r="HTZ34" s="29"/>
      <c r="HUA34" s="29"/>
      <c r="HUB34" s="29"/>
      <c r="HUC34" s="29"/>
      <c r="HUD34" s="29"/>
      <c r="HUE34" s="29"/>
      <c r="HUF34" s="29"/>
      <c r="HUG34" s="29"/>
      <c r="HUH34" s="29"/>
      <c r="HUI34" s="29"/>
      <c r="HUJ34" s="29"/>
      <c r="HUK34" s="29"/>
      <c r="HUL34" s="29"/>
      <c r="HUM34" s="29"/>
      <c r="HUN34" s="29"/>
      <c r="HUO34" s="29"/>
      <c r="HUP34" s="29"/>
      <c r="HUQ34" s="29"/>
      <c r="HUR34" s="29"/>
      <c r="HUS34" s="29"/>
      <c r="HUT34" s="29"/>
      <c r="HUU34" s="29"/>
      <c r="HUV34" s="29"/>
      <c r="HUW34" s="29"/>
      <c r="HUX34" s="29"/>
      <c r="HUY34" s="29"/>
      <c r="HUZ34" s="29"/>
      <c r="HVA34" s="29"/>
      <c r="HVB34" s="29"/>
      <c r="HVC34" s="29"/>
      <c r="HVD34" s="29"/>
      <c r="HVE34" s="29"/>
      <c r="HVF34" s="29"/>
      <c r="HVG34" s="29"/>
      <c r="HVH34" s="29"/>
      <c r="HVI34" s="29"/>
      <c r="HVJ34" s="29"/>
      <c r="HVK34" s="29"/>
      <c r="HVL34" s="29"/>
      <c r="HVM34" s="29"/>
      <c r="HVN34" s="29"/>
      <c r="HVO34" s="29"/>
      <c r="HVP34" s="29"/>
      <c r="HVQ34" s="29"/>
      <c r="HVR34" s="29"/>
      <c r="HVS34" s="29"/>
      <c r="HVT34" s="29"/>
      <c r="HVU34" s="29"/>
      <c r="HVV34" s="29"/>
      <c r="HVW34" s="29"/>
      <c r="HVX34" s="29"/>
      <c r="HVY34" s="29"/>
      <c r="HVZ34" s="29"/>
      <c r="HWA34" s="29"/>
      <c r="HWB34" s="29"/>
      <c r="HWC34" s="29"/>
      <c r="HWD34" s="29"/>
      <c r="HWE34" s="29"/>
      <c r="HWF34" s="29"/>
      <c r="HWG34" s="29"/>
      <c r="HWH34" s="29"/>
      <c r="HWI34" s="29"/>
      <c r="HWJ34" s="29"/>
      <c r="HWK34" s="29"/>
      <c r="HWL34" s="29"/>
      <c r="HWM34" s="29"/>
      <c r="HWN34" s="29"/>
      <c r="HWO34" s="29"/>
      <c r="HWP34" s="29"/>
      <c r="HWQ34" s="29"/>
      <c r="HWR34" s="29"/>
      <c r="HWS34" s="29"/>
      <c r="HWT34" s="29"/>
      <c r="HWU34" s="29"/>
      <c r="HWV34" s="29"/>
      <c r="HWW34" s="29"/>
      <c r="HWX34" s="29"/>
      <c r="HWY34" s="29"/>
      <c r="HWZ34" s="29"/>
      <c r="HXA34" s="29"/>
      <c r="HXB34" s="29"/>
      <c r="HXC34" s="29"/>
      <c r="HXD34" s="29"/>
      <c r="HXE34" s="29"/>
      <c r="HXF34" s="29"/>
      <c r="HXG34" s="29"/>
      <c r="HXH34" s="29"/>
      <c r="HXI34" s="29"/>
      <c r="HXJ34" s="29"/>
      <c r="HXK34" s="29"/>
      <c r="HXL34" s="29"/>
      <c r="HXM34" s="29"/>
      <c r="HXN34" s="29"/>
      <c r="HXO34" s="29"/>
      <c r="HXP34" s="29"/>
      <c r="HXQ34" s="29"/>
      <c r="HXR34" s="29"/>
      <c r="HXS34" s="29"/>
      <c r="HXT34" s="29"/>
      <c r="HXU34" s="29"/>
      <c r="HXV34" s="29"/>
      <c r="HXW34" s="29"/>
      <c r="HXX34" s="29"/>
      <c r="HXY34" s="29"/>
      <c r="HXZ34" s="29"/>
      <c r="HYA34" s="29"/>
      <c r="HYB34" s="29"/>
      <c r="HYC34" s="29"/>
      <c r="HYD34" s="29"/>
      <c r="HYE34" s="29"/>
      <c r="HYF34" s="29"/>
      <c r="HYG34" s="29"/>
      <c r="HYH34" s="29"/>
      <c r="HYI34" s="29"/>
      <c r="HYJ34" s="29"/>
      <c r="HYK34" s="29"/>
      <c r="HYL34" s="29"/>
      <c r="HYM34" s="29"/>
      <c r="HYN34" s="29"/>
      <c r="HYO34" s="29"/>
      <c r="HYP34" s="29"/>
      <c r="HYQ34" s="29"/>
      <c r="HYR34" s="29"/>
      <c r="HYS34" s="29"/>
      <c r="HYT34" s="29"/>
      <c r="HYU34" s="29"/>
      <c r="HYV34" s="29"/>
      <c r="HYW34" s="29"/>
      <c r="HYX34" s="29"/>
      <c r="HYY34" s="29"/>
      <c r="HYZ34" s="29"/>
      <c r="HZA34" s="29"/>
      <c r="HZB34" s="29"/>
      <c r="HZC34" s="29"/>
      <c r="HZD34" s="29"/>
      <c r="HZE34" s="29"/>
      <c r="HZF34" s="29"/>
      <c r="HZG34" s="29"/>
      <c r="HZH34" s="29"/>
      <c r="HZI34" s="29"/>
      <c r="HZJ34" s="29"/>
      <c r="HZK34" s="29"/>
      <c r="HZL34" s="29"/>
      <c r="HZM34" s="29"/>
      <c r="HZN34" s="29"/>
      <c r="HZO34" s="29"/>
      <c r="HZP34" s="29"/>
      <c r="HZQ34" s="29"/>
      <c r="HZR34" s="29"/>
      <c r="HZS34" s="29"/>
      <c r="HZT34" s="29"/>
      <c r="HZU34" s="29"/>
      <c r="HZV34" s="29"/>
      <c r="HZW34" s="29"/>
      <c r="HZX34" s="29"/>
      <c r="HZY34" s="29"/>
      <c r="HZZ34" s="29"/>
      <c r="IAA34" s="29"/>
      <c r="IAB34" s="29"/>
      <c r="IAC34" s="29"/>
      <c r="IAD34" s="29"/>
      <c r="IAE34" s="29"/>
      <c r="IAF34" s="29"/>
      <c r="IAG34" s="29"/>
      <c r="IAH34" s="29"/>
      <c r="IAI34" s="29"/>
      <c r="IAJ34" s="29"/>
      <c r="IAK34" s="29"/>
      <c r="IAL34" s="29"/>
      <c r="IAM34" s="29"/>
      <c r="IAN34" s="29"/>
      <c r="IAO34" s="29"/>
      <c r="IAP34" s="29"/>
      <c r="IAQ34" s="29"/>
      <c r="IAR34" s="29"/>
      <c r="IAS34" s="29"/>
      <c r="IAT34" s="29"/>
      <c r="IAU34" s="29"/>
      <c r="IAV34" s="29"/>
      <c r="IAW34" s="29"/>
      <c r="IAX34" s="29"/>
      <c r="IAY34" s="29"/>
      <c r="IAZ34" s="29"/>
      <c r="IBA34" s="29"/>
      <c r="IBB34" s="29"/>
      <c r="IBC34" s="29"/>
      <c r="IBD34" s="29"/>
      <c r="IBE34" s="29"/>
      <c r="IBF34" s="29"/>
      <c r="IBG34" s="29"/>
      <c r="IBH34" s="29"/>
      <c r="IBI34" s="29"/>
      <c r="IBJ34" s="29"/>
      <c r="IBK34" s="29"/>
      <c r="IBL34" s="29"/>
      <c r="IBM34" s="29"/>
      <c r="IBN34" s="29"/>
      <c r="IBO34" s="29"/>
      <c r="IBP34" s="29"/>
      <c r="IBQ34" s="29"/>
      <c r="IBR34" s="29"/>
      <c r="IBS34" s="29"/>
      <c r="IBT34" s="29"/>
      <c r="IBU34" s="29"/>
      <c r="IBV34" s="29"/>
      <c r="IBW34" s="29"/>
      <c r="IBX34" s="29"/>
      <c r="IBY34" s="29"/>
      <c r="IBZ34" s="29"/>
      <c r="ICA34" s="29"/>
      <c r="ICB34" s="29"/>
      <c r="ICC34" s="29"/>
      <c r="ICD34" s="29"/>
      <c r="ICE34" s="29"/>
      <c r="ICF34" s="29"/>
      <c r="ICG34" s="29"/>
      <c r="ICH34" s="29"/>
      <c r="ICI34" s="29"/>
      <c r="ICJ34" s="29"/>
      <c r="ICK34" s="29"/>
      <c r="ICL34" s="29"/>
      <c r="ICM34" s="29"/>
      <c r="ICN34" s="29"/>
      <c r="ICO34" s="29"/>
      <c r="ICP34" s="29"/>
      <c r="ICQ34" s="29"/>
      <c r="ICR34" s="29"/>
      <c r="ICS34" s="29"/>
      <c r="ICT34" s="29"/>
      <c r="ICU34" s="29"/>
      <c r="ICV34" s="29"/>
      <c r="ICW34" s="29"/>
      <c r="ICX34" s="29"/>
      <c r="ICY34" s="29"/>
      <c r="ICZ34" s="29"/>
      <c r="IDA34" s="29"/>
      <c r="IDB34" s="29"/>
      <c r="IDC34" s="29"/>
      <c r="IDD34" s="29"/>
      <c r="IDE34" s="29"/>
      <c r="IDF34" s="29"/>
      <c r="IDG34" s="29"/>
      <c r="IDH34" s="29"/>
      <c r="IDI34" s="29"/>
      <c r="IDJ34" s="29"/>
      <c r="IDK34" s="29"/>
      <c r="IDL34" s="29"/>
      <c r="IDM34" s="29"/>
      <c r="IDN34" s="29"/>
      <c r="IDO34" s="29"/>
      <c r="IDP34" s="29"/>
      <c r="IDQ34" s="29"/>
      <c r="IDR34" s="29"/>
      <c r="IDS34" s="29"/>
      <c r="IDT34" s="29"/>
      <c r="IDU34" s="29"/>
      <c r="IDV34" s="29"/>
      <c r="IDW34" s="29"/>
      <c r="IDX34" s="29"/>
      <c r="IDY34" s="29"/>
      <c r="IDZ34" s="29"/>
      <c r="IEA34" s="29"/>
      <c r="IEB34" s="29"/>
      <c r="IEC34" s="29"/>
      <c r="IED34" s="29"/>
      <c r="IEE34" s="29"/>
      <c r="IEF34" s="29"/>
      <c r="IEG34" s="29"/>
      <c r="IEH34" s="29"/>
      <c r="IEI34" s="29"/>
      <c r="IEJ34" s="29"/>
      <c r="IEK34" s="29"/>
      <c r="IEL34" s="29"/>
      <c r="IEM34" s="29"/>
      <c r="IEN34" s="29"/>
      <c r="IEO34" s="29"/>
      <c r="IEP34" s="29"/>
      <c r="IEQ34" s="29"/>
      <c r="IER34" s="29"/>
      <c r="IES34" s="29"/>
      <c r="IET34" s="29"/>
      <c r="IEU34" s="29"/>
      <c r="IEV34" s="29"/>
      <c r="IEW34" s="29"/>
      <c r="IEX34" s="29"/>
      <c r="IEY34" s="29"/>
      <c r="IEZ34" s="29"/>
      <c r="IFA34" s="29"/>
      <c r="IFB34" s="29"/>
      <c r="IFC34" s="29"/>
      <c r="IFD34" s="29"/>
      <c r="IFE34" s="29"/>
      <c r="IFF34" s="29"/>
      <c r="IFG34" s="29"/>
      <c r="IFH34" s="29"/>
      <c r="IFI34" s="29"/>
      <c r="IFJ34" s="29"/>
      <c r="IFK34" s="29"/>
      <c r="IFL34" s="29"/>
      <c r="IFM34" s="29"/>
      <c r="IFN34" s="29"/>
      <c r="IFO34" s="29"/>
      <c r="IFP34" s="29"/>
      <c r="IFQ34" s="29"/>
      <c r="IFR34" s="29"/>
      <c r="IFS34" s="29"/>
      <c r="IFT34" s="29"/>
      <c r="IFU34" s="29"/>
      <c r="IFV34" s="29"/>
      <c r="IFW34" s="29"/>
      <c r="IFX34" s="29"/>
      <c r="IFY34" s="29"/>
      <c r="IFZ34" s="29"/>
      <c r="IGA34" s="29"/>
      <c r="IGB34" s="29"/>
      <c r="IGC34" s="29"/>
      <c r="IGD34" s="29"/>
      <c r="IGE34" s="29"/>
      <c r="IGF34" s="29"/>
      <c r="IGG34" s="29"/>
      <c r="IGH34" s="29"/>
      <c r="IGI34" s="29"/>
      <c r="IGJ34" s="29"/>
      <c r="IGK34" s="29"/>
      <c r="IGL34" s="29"/>
      <c r="IGM34" s="29"/>
      <c r="IGN34" s="29"/>
      <c r="IGO34" s="29"/>
      <c r="IGP34" s="29"/>
      <c r="IGQ34" s="29"/>
      <c r="IGR34" s="29"/>
      <c r="IGS34" s="29"/>
      <c r="IGT34" s="29"/>
      <c r="IGU34" s="29"/>
      <c r="IGV34" s="29"/>
      <c r="IGW34" s="29"/>
      <c r="IGX34" s="29"/>
      <c r="IGY34" s="29"/>
      <c r="IGZ34" s="29"/>
      <c r="IHA34" s="29"/>
      <c r="IHB34" s="29"/>
      <c r="IHC34" s="29"/>
      <c r="IHD34" s="29"/>
      <c r="IHE34" s="29"/>
      <c r="IHF34" s="29"/>
      <c r="IHG34" s="29"/>
      <c r="IHH34" s="29"/>
      <c r="IHI34" s="29"/>
      <c r="IHJ34" s="29"/>
      <c r="IHK34" s="29"/>
      <c r="IHL34" s="29"/>
      <c r="IHM34" s="29"/>
      <c r="IHN34" s="29"/>
      <c r="IHO34" s="29"/>
      <c r="IHP34" s="29"/>
      <c r="IHQ34" s="29"/>
      <c r="IHR34" s="29"/>
      <c r="IHS34" s="29"/>
      <c r="IHT34" s="29"/>
      <c r="IHU34" s="29"/>
      <c r="IHV34" s="29"/>
      <c r="IHW34" s="29"/>
      <c r="IHX34" s="29"/>
      <c r="IHY34" s="29"/>
      <c r="IHZ34" s="29"/>
      <c r="IIA34" s="29"/>
      <c r="IIB34" s="29"/>
      <c r="IIC34" s="29"/>
      <c r="IID34" s="29"/>
      <c r="IIE34" s="29"/>
      <c r="IIF34" s="29"/>
      <c r="IIG34" s="29"/>
      <c r="IIH34" s="29"/>
      <c r="III34" s="29"/>
      <c r="IIJ34" s="29"/>
      <c r="IIK34" s="29"/>
      <c r="IIL34" s="29"/>
      <c r="IIM34" s="29"/>
      <c r="IIN34" s="29"/>
      <c r="IIO34" s="29"/>
      <c r="IIP34" s="29"/>
      <c r="IIQ34" s="29"/>
      <c r="IIR34" s="29"/>
      <c r="IIS34" s="29"/>
      <c r="IIT34" s="29"/>
      <c r="IIU34" s="29"/>
      <c r="IIV34" s="29"/>
      <c r="IIW34" s="29"/>
      <c r="IIX34" s="29"/>
      <c r="IIY34" s="29"/>
      <c r="IIZ34" s="29"/>
      <c r="IJA34" s="29"/>
      <c r="IJB34" s="29"/>
      <c r="IJC34" s="29"/>
      <c r="IJD34" s="29"/>
      <c r="IJE34" s="29"/>
      <c r="IJF34" s="29"/>
      <c r="IJG34" s="29"/>
      <c r="IJH34" s="29"/>
      <c r="IJI34" s="29"/>
      <c r="IJJ34" s="29"/>
      <c r="IJK34" s="29"/>
      <c r="IJL34" s="29"/>
      <c r="IJM34" s="29"/>
      <c r="IJN34" s="29"/>
      <c r="IJO34" s="29"/>
      <c r="IJP34" s="29"/>
      <c r="IJQ34" s="29"/>
      <c r="IJR34" s="29"/>
      <c r="IJS34" s="29"/>
      <c r="IJT34" s="29"/>
      <c r="IJU34" s="29"/>
      <c r="IJV34" s="29"/>
      <c r="IJW34" s="29"/>
      <c r="IJX34" s="29"/>
      <c r="IJY34" s="29"/>
      <c r="IJZ34" s="29"/>
      <c r="IKA34" s="29"/>
      <c r="IKB34" s="29"/>
      <c r="IKC34" s="29"/>
      <c r="IKD34" s="29"/>
      <c r="IKE34" s="29"/>
      <c r="IKF34" s="29"/>
      <c r="IKG34" s="29"/>
      <c r="IKH34" s="29"/>
      <c r="IKI34" s="29"/>
      <c r="IKJ34" s="29"/>
      <c r="IKK34" s="29"/>
      <c r="IKL34" s="29"/>
      <c r="IKM34" s="29"/>
      <c r="IKN34" s="29"/>
      <c r="IKO34" s="29"/>
      <c r="IKP34" s="29"/>
      <c r="IKQ34" s="29"/>
      <c r="IKR34" s="29"/>
      <c r="IKS34" s="29"/>
      <c r="IKT34" s="29"/>
      <c r="IKU34" s="29"/>
      <c r="IKV34" s="29"/>
      <c r="IKW34" s="29"/>
      <c r="IKX34" s="29"/>
      <c r="IKY34" s="29"/>
      <c r="IKZ34" s="29"/>
      <c r="ILA34" s="29"/>
      <c r="ILB34" s="29"/>
      <c r="ILC34" s="29"/>
      <c r="ILD34" s="29"/>
      <c r="ILE34" s="29"/>
      <c r="ILF34" s="29"/>
      <c r="ILG34" s="29"/>
      <c r="ILH34" s="29"/>
      <c r="ILI34" s="29"/>
      <c r="ILJ34" s="29"/>
      <c r="ILK34" s="29"/>
      <c r="ILL34" s="29"/>
      <c r="ILM34" s="29"/>
      <c r="ILN34" s="29"/>
      <c r="ILO34" s="29"/>
      <c r="ILP34" s="29"/>
      <c r="ILQ34" s="29"/>
      <c r="ILR34" s="29"/>
      <c r="ILS34" s="29"/>
      <c r="ILT34" s="29"/>
      <c r="ILU34" s="29"/>
      <c r="ILV34" s="29"/>
      <c r="ILW34" s="29"/>
      <c r="ILX34" s="29"/>
      <c r="ILY34" s="29"/>
      <c r="ILZ34" s="29"/>
      <c r="IMA34" s="29"/>
      <c r="IMB34" s="29"/>
      <c r="IMC34" s="29"/>
      <c r="IMD34" s="29"/>
      <c r="IME34" s="29"/>
      <c r="IMF34" s="29"/>
      <c r="IMG34" s="29"/>
      <c r="IMH34" s="29"/>
      <c r="IMI34" s="29"/>
      <c r="IMJ34" s="29"/>
      <c r="IMK34" s="29"/>
      <c r="IML34" s="29"/>
      <c r="IMM34" s="29"/>
      <c r="IMN34" s="29"/>
      <c r="IMO34" s="29"/>
      <c r="IMP34" s="29"/>
      <c r="IMQ34" s="29"/>
      <c r="IMR34" s="29"/>
      <c r="IMS34" s="29"/>
      <c r="IMT34" s="29"/>
      <c r="IMU34" s="29"/>
      <c r="IMV34" s="29"/>
      <c r="IMW34" s="29"/>
      <c r="IMX34" s="29"/>
      <c r="IMY34" s="29"/>
      <c r="IMZ34" s="29"/>
      <c r="INA34" s="29"/>
      <c r="INB34" s="29"/>
      <c r="INC34" s="29"/>
      <c r="IND34" s="29"/>
      <c r="INE34" s="29"/>
      <c r="INF34" s="29"/>
      <c r="ING34" s="29"/>
      <c r="INH34" s="29"/>
      <c r="INI34" s="29"/>
      <c r="INJ34" s="29"/>
      <c r="INK34" s="29"/>
      <c r="INL34" s="29"/>
      <c r="INM34" s="29"/>
      <c r="INN34" s="29"/>
      <c r="INO34" s="29"/>
      <c r="INP34" s="29"/>
      <c r="INQ34" s="29"/>
      <c r="INR34" s="29"/>
      <c r="INS34" s="29"/>
      <c r="INT34" s="29"/>
      <c r="INU34" s="29"/>
      <c r="INV34" s="29"/>
      <c r="INW34" s="29"/>
      <c r="INX34" s="29"/>
      <c r="INY34" s="29"/>
      <c r="INZ34" s="29"/>
      <c r="IOA34" s="29"/>
      <c r="IOB34" s="29"/>
      <c r="IOC34" s="29"/>
      <c r="IOD34" s="29"/>
      <c r="IOE34" s="29"/>
      <c r="IOF34" s="29"/>
      <c r="IOG34" s="29"/>
      <c r="IOH34" s="29"/>
      <c r="IOI34" s="29"/>
      <c r="IOJ34" s="29"/>
      <c r="IOK34" s="29"/>
      <c r="IOL34" s="29"/>
      <c r="IOM34" s="29"/>
      <c r="ION34" s="29"/>
      <c r="IOO34" s="29"/>
      <c r="IOP34" s="29"/>
      <c r="IOQ34" s="29"/>
      <c r="IOR34" s="29"/>
      <c r="IOS34" s="29"/>
      <c r="IOT34" s="29"/>
      <c r="IOU34" s="29"/>
      <c r="IOV34" s="29"/>
      <c r="IOW34" s="29"/>
      <c r="IOX34" s="29"/>
      <c r="IOY34" s="29"/>
      <c r="IOZ34" s="29"/>
      <c r="IPA34" s="29"/>
      <c r="IPB34" s="29"/>
      <c r="IPC34" s="29"/>
      <c r="IPD34" s="29"/>
      <c r="IPE34" s="29"/>
      <c r="IPF34" s="29"/>
      <c r="IPG34" s="29"/>
      <c r="IPH34" s="29"/>
      <c r="IPI34" s="29"/>
      <c r="IPJ34" s="29"/>
      <c r="IPK34" s="29"/>
      <c r="IPL34" s="29"/>
      <c r="IPM34" s="29"/>
      <c r="IPN34" s="29"/>
      <c r="IPO34" s="29"/>
      <c r="IPP34" s="29"/>
      <c r="IPQ34" s="29"/>
      <c r="IPR34" s="29"/>
      <c r="IPS34" s="29"/>
      <c r="IPT34" s="29"/>
      <c r="IPU34" s="29"/>
      <c r="IPV34" s="29"/>
      <c r="IPW34" s="29"/>
      <c r="IPX34" s="29"/>
      <c r="IPY34" s="29"/>
      <c r="IPZ34" s="29"/>
      <c r="IQA34" s="29"/>
      <c r="IQB34" s="29"/>
      <c r="IQC34" s="29"/>
      <c r="IQD34" s="29"/>
      <c r="IQE34" s="29"/>
      <c r="IQF34" s="29"/>
      <c r="IQG34" s="29"/>
      <c r="IQH34" s="29"/>
      <c r="IQI34" s="29"/>
      <c r="IQJ34" s="29"/>
      <c r="IQK34" s="29"/>
      <c r="IQL34" s="29"/>
      <c r="IQM34" s="29"/>
      <c r="IQN34" s="29"/>
      <c r="IQO34" s="29"/>
      <c r="IQP34" s="29"/>
      <c r="IQQ34" s="29"/>
      <c r="IQR34" s="29"/>
      <c r="IQS34" s="29"/>
      <c r="IQT34" s="29"/>
      <c r="IQU34" s="29"/>
      <c r="IQV34" s="29"/>
      <c r="IQW34" s="29"/>
      <c r="IQX34" s="29"/>
      <c r="IQY34" s="29"/>
      <c r="IQZ34" s="29"/>
      <c r="IRA34" s="29"/>
      <c r="IRB34" s="29"/>
      <c r="IRC34" s="29"/>
      <c r="IRD34" s="29"/>
      <c r="IRE34" s="29"/>
      <c r="IRF34" s="29"/>
      <c r="IRG34" s="29"/>
      <c r="IRH34" s="29"/>
      <c r="IRI34" s="29"/>
      <c r="IRJ34" s="29"/>
      <c r="IRK34" s="29"/>
      <c r="IRL34" s="29"/>
      <c r="IRM34" s="29"/>
      <c r="IRN34" s="29"/>
      <c r="IRO34" s="29"/>
      <c r="IRP34" s="29"/>
      <c r="IRQ34" s="29"/>
      <c r="IRR34" s="29"/>
      <c r="IRS34" s="29"/>
      <c r="IRT34" s="29"/>
      <c r="IRU34" s="29"/>
      <c r="IRV34" s="29"/>
      <c r="IRW34" s="29"/>
      <c r="IRX34" s="29"/>
      <c r="IRY34" s="29"/>
      <c r="IRZ34" s="29"/>
      <c r="ISA34" s="29"/>
      <c r="ISB34" s="29"/>
      <c r="ISC34" s="29"/>
      <c r="ISD34" s="29"/>
      <c r="ISE34" s="29"/>
      <c r="ISF34" s="29"/>
      <c r="ISG34" s="29"/>
      <c r="ISH34" s="29"/>
      <c r="ISI34" s="29"/>
      <c r="ISJ34" s="29"/>
      <c r="ISK34" s="29"/>
      <c r="ISL34" s="29"/>
      <c r="ISM34" s="29"/>
      <c r="ISN34" s="29"/>
      <c r="ISO34" s="29"/>
      <c r="ISP34" s="29"/>
      <c r="ISQ34" s="29"/>
      <c r="ISR34" s="29"/>
      <c r="ISS34" s="29"/>
      <c r="IST34" s="29"/>
      <c r="ISU34" s="29"/>
      <c r="ISV34" s="29"/>
      <c r="ISW34" s="29"/>
      <c r="ISX34" s="29"/>
      <c r="ISY34" s="29"/>
      <c r="ISZ34" s="29"/>
      <c r="ITA34" s="29"/>
      <c r="ITB34" s="29"/>
      <c r="ITC34" s="29"/>
      <c r="ITD34" s="29"/>
      <c r="ITE34" s="29"/>
      <c r="ITF34" s="29"/>
      <c r="ITG34" s="29"/>
      <c r="ITH34" s="29"/>
      <c r="ITI34" s="29"/>
      <c r="ITJ34" s="29"/>
      <c r="ITK34" s="29"/>
      <c r="ITL34" s="29"/>
      <c r="ITM34" s="29"/>
      <c r="ITN34" s="29"/>
      <c r="ITO34" s="29"/>
      <c r="ITP34" s="29"/>
      <c r="ITQ34" s="29"/>
      <c r="ITR34" s="29"/>
      <c r="ITS34" s="29"/>
      <c r="ITT34" s="29"/>
      <c r="ITU34" s="29"/>
      <c r="ITV34" s="29"/>
      <c r="ITW34" s="29"/>
      <c r="ITX34" s="29"/>
      <c r="ITY34" s="29"/>
      <c r="ITZ34" s="29"/>
      <c r="IUA34" s="29"/>
      <c r="IUB34" s="29"/>
      <c r="IUC34" s="29"/>
      <c r="IUD34" s="29"/>
      <c r="IUE34" s="29"/>
      <c r="IUF34" s="29"/>
      <c r="IUG34" s="29"/>
      <c r="IUH34" s="29"/>
      <c r="IUI34" s="29"/>
      <c r="IUJ34" s="29"/>
      <c r="IUK34" s="29"/>
      <c r="IUL34" s="29"/>
      <c r="IUM34" s="29"/>
      <c r="IUN34" s="29"/>
      <c r="IUO34" s="29"/>
      <c r="IUP34" s="29"/>
      <c r="IUQ34" s="29"/>
      <c r="IUR34" s="29"/>
      <c r="IUS34" s="29"/>
      <c r="IUT34" s="29"/>
      <c r="IUU34" s="29"/>
      <c r="IUV34" s="29"/>
      <c r="IUW34" s="29"/>
      <c r="IUX34" s="29"/>
      <c r="IUY34" s="29"/>
      <c r="IUZ34" s="29"/>
      <c r="IVA34" s="29"/>
      <c r="IVB34" s="29"/>
      <c r="IVC34" s="29"/>
      <c r="IVD34" s="29"/>
      <c r="IVE34" s="29"/>
      <c r="IVF34" s="29"/>
      <c r="IVG34" s="29"/>
      <c r="IVH34" s="29"/>
      <c r="IVI34" s="29"/>
      <c r="IVJ34" s="29"/>
      <c r="IVK34" s="29"/>
      <c r="IVL34" s="29"/>
      <c r="IVM34" s="29"/>
      <c r="IVN34" s="29"/>
      <c r="IVO34" s="29"/>
      <c r="IVP34" s="29"/>
      <c r="IVQ34" s="29"/>
      <c r="IVR34" s="29"/>
      <c r="IVS34" s="29"/>
      <c r="IVT34" s="29"/>
      <c r="IVU34" s="29"/>
      <c r="IVV34" s="29"/>
      <c r="IVW34" s="29"/>
      <c r="IVX34" s="29"/>
      <c r="IVY34" s="29"/>
      <c r="IVZ34" s="29"/>
      <c r="IWA34" s="29"/>
      <c r="IWB34" s="29"/>
      <c r="IWC34" s="29"/>
      <c r="IWD34" s="29"/>
      <c r="IWE34" s="29"/>
      <c r="IWF34" s="29"/>
      <c r="IWG34" s="29"/>
      <c r="IWH34" s="29"/>
      <c r="IWI34" s="29"/>
      <c r="IWJ34" s="29"/>
      <c r="IWK34" s="29"/>
      <c r="IWL34" s="29"/>
      <c r="IWM34" s="29"/>
      <c r="IWN34" s="29"/>
      <c r="IWO34" s="29"/>
      <c r="IWP34" s="29"/>
      <c r="IWQ34" s="29"/>
      <c r="IWR34" s="29"/>
      <c r="IWS34" s="29"/>
      <c r="IWT34" s="29"/>
      <c r="IWU34" s="29"/>
      <c r="IWV34" s="29"/>
      <c r="IWW34" s="29"/>
      <c r="IWX34" s="29"/>
      <c r="IWY34" s="29"/>
      <c r="IWZ34" s="29"/>
      <c r="IXA34" s="29"/>
      <c r="IXB34" s="29"/>
      <c r="IXC34" s="29"/>
      <c r="IXD34" s="29"/>
      <c r="IXE34" s="29"/>
      <c r="IXF34" s="29"/>
      <c r="IXG34" s="29"/>
      <c r="IXH34" s="29"/>
      <c r="IXI34" s="29"/>
      <c r="IXJ34" s="29"/>
      <c r="IXK34" s="29"/>
      <c r="IXL34" s="29"/>
      <c r="IXM34" s="29"/>
      <c r="IXN34" s="29"/>
      <c r="IXO34" s="29"/>
      <c r="IXP34" s="29"/>
      <c r="IXQ34" s="29"/>
      <c r="IXR34" s="29"/>
      <c r="IXS34" s="29"/>
      <c r="IXT34" s="29"/>
      <c r="IXU34" s="29"/>
      <c r="IXV34" s="29"/>
      <c r="IXW34" s="29"/>
      <c r="IXX34" s="29"/>
      <c r="IXY34" s="29"/>
      <c r="IXZ34" s="29"/>
      <c r="IYA34" s="29"/>
      <c r="IYB34" s="29"/>
      <c r="IYC34" s="29"/>
      <c r="IYD34" s="29"/>
      <c r="IYE34" s="29"/>
      <c r="IYF34" s="29"/>
      <c r="IYG34" s="29"/>
      <c r="IYH34" s="29"/>
      <c r="IYI34" s="29"/>
      <c r="IYJ34" s="29"/>
      <c r="IYK34" s="29"/>
      <c r="IYL34" s="29"/>
      <c r="IYM34" s="29"/>
      <c r="IYN34" s="29"/>
      <c r="IYO34" s="29"/>
      <c r="IYP34" s="29"/>
      <c r="IYQ34" s="29"/>
      <c r="IYR34" s="29"/>
      <c r="IYS34" s="29"/>
      <c r="IYT34" s="29"/>
      <c r="IYU34" s="29"/>
      <c r="IYV34" s="29"/>
      <c r="IYW34" s="29"/>
      <c r="IYX34" s="29"/>
      <c r="IYY34" s="29"/>
      <c r="IYZ34" s="29"/>
      <c r="IZA34" s="29"/>
      <c r="IZB34" s="29"/>
      <c r="IZC34" s="29"/>
      <c r="IZD34" s="29"/>
      <c r="IZE34" s="29"/>
      <c r="IZF34" s="29"/>
      <c r="IZG34" s="29"/>
      <c r="IZH34" s="29"/>
      <c r="IZI34" s="29"/>
      <c r="IZJ34" s="29"/>
      <c r="IZK34" s="29"/>
      <c r="IZL34" s="29"/>
      <c r="IZM34" s="29"/>
      <c r="IZN34" s="29"/>
      <c r="IZO34" s="29"/>
      <c r="IZP34" s="29"/>
      <c r="IZQ34" s="29"/>
      <c r="IZR34" s="29"/>
      <c r="IZS34" s="29"/>
      <c r="IZT34" s="29"/>
      <c r="IZU34" s="29"/>
      <c r="IZV34" s="29"/>
      <c r="IZW34" s="29"/>
      <c r="IZX34" s="29"/>
      <c r="IZY34" s="29"/>
      <c r="IZZ34" s="29"/>
      <c r="JAA34" s="29"/>
      <c r="JAB34" s="29"/>
      <c r="JAC34" s="29"/>
      <c r="JAD34" s="29"/>
      <c r="JAE34" s="29"/>
      <c r="JAF34" s="29"/>
      <c r="JAG34" s="29"/>
      <c r="JAH34" s="29"/>
      <c r="JAI34" s="29"/>
      <c r="JAJ34" s="29"/>
      <c r="JAK34" s="29"/>
      <c r="JAL34" s="29"/>
      <c r="JAM34" s="29"/>
      <c r="JAN34" s="29"/>
      <c r="JAO34" s="29"/>
      <c r="JAP34" s="29"/>
      <c r="JAQ34" s="29"/>
      <c r="JAR34" s="29"/>
      <c r="JAS34" s="29"/>
      <c r="JAT34" s="29"/>
      <c r="JAU34" s="29"/>
      <c r="JAV34" s="29"/>
      <c r="JAW34" s="29"/>
      <c r="JAX34" s="29"/>
      <c r="JAY34" s="29"/>
      <c r="JAZ34" s="29"/>
      <c r="JBA34" s="29"/>
      <c r="JBB34" s="29"/>
      <c r="JBC34" s="29"/>
      <c r="JBD34" s="29"/>
      <c r="JBE34" s="29"/>
      <c r="JBF34" s="29"/>
      <c r="JBG34" s="29"/>
      <c r="JBH34" s="29"/>
      <c r="JBI34" s="29"/>
      <c r="JBJ34" s="29"/>
      <c r="JBK34" s="29"/>
      <c r="JBL34" s="29"/>
      <c r="JBM34" s="29"/>
      <c r="JBN34" s="29"/>
      <c r="JBO34" s="29"/>
      <c r="JBP34" s="29"/>
      <c r="JBQ34" s="29"/>
      <c r="JBR34" s="29"/>
      <c r="JBS34" s="29"/>
      <c r="JBT34" s="29"/>
      <c r="JBU34" s="29"/>
      <c r="JBV34" s="29"/>
      <c r="JBW34" s="29"/>
      <c r="JBX34" s="29"/>
      <c r="JBY34" s="29"/>
      <c r="JBZ34" s="29"/>
      <c r="JCA34" s="29"/>
      <c r="JCB34" s="29"/>
      <c r="JCC34" s="29"/>
      <c r="JCD34" s="29"/>
      <c r="JCE34" s="29"/>
      <c r="JCF34" s="29"/>
      <c r="JCG34" s="29"/>
      <c r="JCH34" s="29"/>
      <c r="JCI34" s="29"/>
      <c r="JCJ34" s="29"/>
      <c r="JCK34" s="29"/>
      <c r="JCL34" s="29"/>
      <c r="JCM34" s="29"/>
      <c r="JCN34" s="29"/>
      <c r="JCO34" s="29"/>
      <c r="JCP34" s="29"/>
      <c r="JCQ34" s="29"/>
      <c r="JCR34" s="29"/>
      <c r="JCS34" s="29"/>
      <c r="JCT34" s="29"/>
      <c r="JCU34" s="29"/>
      <c r="JCV34" s="29"/>
      <c r="JCW34" s="29"/>
      <c r="JCX34" s="29"/>
      <c r="JCY34" s="29"/>
      <c r="JCZ34" s="29"/>
      <c r="JDA34" s="29"/>
      <c r="JDB34" s="29"/>
      <c r="JDC34" s="29"/>
      <c r="JDD34" s="29"/>
      <c r="JDE34" s="29"/>
      <c r="JDF34" s="29"/>
      <c r="JDG34" s="29"/>
      <c r="JDH34" s="29"/>
      <c r="JDI34" s="29"/>
      <c r="JDJ34" s="29"/>
      <c r="JDK34" s="29"/>
      <c r="JDL34" s="29"/>
      <c r="JDM34" s="29"/>
      <c r="JDN34" s="29"/>
      <c r="JDO34" s="29"/>
      <c r="JDP34" s="29"/>
      <c r="JDQ34" s="29"/>
      <c r="JDR34" s="29"/>
      <c r="JDS34" s="29"/>
      <c r="JDT34" s="29"/>
      <c r="JDU34" s="29"/>
      <c r="JDV34" s="29"/>
      <c r="JDW34" s="29"/>
      <c r="JDX34" s="29"/>
      <c r="JDY34" s="29"/>
      <c r="JDZ34" s="29"/>
      <c r="JEA34" s="29"/>
      <c r="JEB34" s="29"/>
      <c r="JEC34" s="29"/>
      <c r="JED34" s="29"/>
      <c r="JEE34" s="29"/>
      <c r="JEF34" s="29"/>
      <c r="JEG34" s="29"/>
      <c r="JEH34" s="29"/>
      <c r="JEI34" s="29"/>
      <c r="JEJ34" s="29"/>
      <c r="JEK34" s="29"/>
      <c r="JEL34" s="29"/>
      <c r="JEM34" s="29"/>
      <c r="JEN34" s="29"/>
      <c r="JEO34" s="29"/>
      <c r="JEP34" s="29"/>
      <c r="JEQ34" s="29"/>
      <c r="JER34" s="29"/>
      <c r="JES34" s="29"/>
      <c r="JET34" s="29"/>
      <c r="JEU34" s="29"/>
      <c r="JEV34" s="29"/>
      <c r="JEW34" s="29"/>
      <c r="JEX34" s="29"/>
      <c r="JEY34" s="29"/>
      <c r="JEZ34" s="29"/>
      <c r="JFA34" s="29"/>
      <c r="JFB34" s="29"/>
      <c r="JFC34" s="29"/>
      <c r="JFD34" s="29"/>
      <c r="JFE34" s="29"/>
      <c r="JFF34" s="29"/>
      <c r="JFG34" s="29"/>
      <c r="JFH34" s="29"/>
      <c r="JFI34" s="29"/>
      <c r="JFJ34" s="29"/>
      <c r="JFK34" s="29"/>
      <c r="JFL34" s="29"/>
      <c r="JFM34" s="29"/>
      <c r="JFN34" s="29"/>
      <c r="JFO34" s="29"/>
      <c r="JFP34" s="29"/>
      <c r="JFQ34" s="29"/>
      <c r="JFR34" s="29"/>
      <c r="JFS34" s="29"/>
      <c r="JFT34" s="29"/>
      <c r="JFU34" s="29"/>
      <c r="JFV34" s="29"/>
      <c r="JFW34" s="29"/>
      <c r="JFX34" s="29"/>
      <c r="JFY34" s="29"/>
      <c r="JFZ34" s="29"/>
      <c r="JGA34" s="29"/>
      <c r="JGB34" s="29"/>
      <c r="JGC34" s="29"/>
      <c r="JGD34" s="29"/>
      <c r="JGE34" s="29"/>
      <c r="JGF34" s="29"/>
      <c r="JGG34" s="29"/>
      <c r="JGH34" s="29"/>
      <c r="JGI34" s="29"/>
      <c r="JGJ34" s="29"/>
      <c r="JGK34" s="29"/>
      <c r="JGL34" s="29"/>
      <c r="JGM34" s="29"/>
      <c r="JGN34" s="29"/>
      <c r="JGO34" s="29"/>
      <c r="JGP34" s="29"/>
      <c r="JGQ34" s="29"/>
      <c r="JGR34" s="29"/>
      <c r="JGS34" s="29"/>
      <c r="JGT34" s="29"/>
      <c r="JGU34" s="29"/>
      <c r="JGV34" s="29"/>
      <c r="JGW34" s="29"/>
      <c r="JGX34" s="29"/>
      <c r="JGY34" s="29"/>
      <c r="JGZ34" s="29"/>
      <c r="JHA34" s="29"/>
      <c r="JHB34" s="29"/>
      <c r="JHC34" s="29"/>
      <c r="JHD34" s="29"/>
      <c r="JHE34" s="29"/>
      <c r="JHF34" s="29"/>
      <c r="JHG34" s="29"/>
      <c r="JHH34" s="29"/>
      <c r="JHI34" s="29"/>
      <c r="JHJ34" s="29"/>
      <c r="JHK34" s="29"/>
      <c r="JHL34" s="29"/>
      <c r="JHM34" s="29"/>
      <c r="JHN34" s="29"/>
      <c r="JHO34" s="29"/>
      <c r="JHP34" s="29"/>
      <c r="JHQ34" s="29"/>
      <c r="JHR34" s="29"/>
      <c r="JHS34" s="29"/>
      <c r="JHT34" s="29"/>
      <c r="JHU34" s="29"/>
      <c r="JHV34" s="29"/>
      <c r="JHW34" s="29"/>
      <c r="JHX34" s="29"/>
      <c r="JHY34" s="29"/>
      <c r="JHZ34" s="29"/>
      <c r="JIA34" s="29"/>
      <c r="JIB34" s="29"/>
      <c r="JIC34" s="29"/>
      <c r="JID34" s="29"/>
      <c r="JIE34" s="29"/>
      <c r="JIF34" s="29"/>
      <c r="JIG34" s="29"/>
      <c r="JIH34" s="29"/>
      <c r="JII34" s="29"/>
      <c r="JIJ34" s="29"/>
      <c r="JIK34" s="29"/>
      <c r="JIL34" s="29"/>
      <c r="JIM34" s="29"/>
      <c r="JIN34" s="29"/>
      <c r="JIO34" s="29"/>
      <c r="JIP34" s="29"/>
      <c r="JIQ34" s="29"/>
      <c r="JIR34" s="29"/>
      <c r="JIS34" s="29"/>
      <c r="JIT34" s="29"/>
      <c r="JIU34" s="29"/>
      <c r="JIV34" s="29"/>
      <c r="JIW34" s="29"/>
      <c r="JIX34" s="29"/>
      <c r="JIY34" s="29"/>
      <c r="JIZ34" s="29"/>
      <c r="JJA34" s="29"/>
      <c r="JJB34" s="29"/>
      <c r="JJC34" s="29"/>
      <c r="JJD34" s="29"/>
      <c r="JJE34" s="29"/>
      <c r="JJF34" s="29"/>
      <c r="JJG34" s="29"/>
      <c r="JJH34" s="29"/>
      <c r="JJI34" s="29"/>
      <c r="JJJ34" s="29"/>
      <c r="JJK34" s="29"/>
      <c r="JJL34" s="29"/>
      <c r="JJM34" s="29"/>
      <c r="JJN34" s="29"/>
      <c r="JJO34" s="29"/>
      <c r="JJP34" s="29"/>
      <c r="JJQ34" s="29"/>
      <c r="JJR34" s="29"/>
      <c r="JJS34" s="29"/>
      <c r="JJT34" s="29"/>
      <c r="JJU34" s="29"/>
      <c r="JJV34" s="29"/>
      <c r="JJW34" s="29"/>
      <c r="JJX34" s="29"/>
      <c r="JJY34" s="29"/>
      <c r="JJZ34" s="29"/>
      <c r="JKA34" s="29"/>
      <c r="JKB34" s="29"/>
      <c r="JKC34" s="29"/>
      <c r="JKD34" s="29"/>
      <c r="JKE34" s="29"/>
      <c r="JKF34" s="29"/>
      <c r="JKG34" s="29"/>
      <c r="JKH34" s="29"/>
      <c r="JKI34" s="29"/>
      <c r="JKJ34" s="29"/>
      <c r="JKK34" s="29"/>
      <c r="JKL34" s="29"/>
      <c r="JKM34" s="29"/>
      <c r="JKN34" s="29"/>
      <c r="JKO34" s="29"/>
      <c r="JKP34" s="29"/>
      <c r="JKQ34" s="29"/>
      <c r="JKR34" s="29"/>
      <c r="JKS34" s="29"/>
      <c r="JKT34" s="29"/>
      <c r="JKU34" s="29"/>
      <c r="JKV34" s="29"/>
      <c r="JKW34" s="29"/>
      <c r="JKX34" s="29"/>
      <c r="JKY34" s="29"/>
      <c r="JKZ34" s="29"/>
      <c r="JLA34" s="29"/>
      <c r="JLB34" s="29"/>
      <c r="JLC34" s="29"/>
      <c r="JLD34" s="29"/>
      <c r="JLE34" s="29"/>
      <c r="JLF34" s="29"/>
      <c r="JLG34" s="29"/>
      <c r="JLH34" s="29"/>
      <c r="JLI34" s="29"/>
      <c r="JLJ34" s="29"/>
      <c r="JLK34" s="29"/>
      <c r="JLL34" s="29"/>
      <c r="JLM34" s="29"/>
      <c r="JLN34" s="29"/>
      <c r="JLO34" s="29"/>
      <c r="JLP34" s="29"/>
      <c r="JLQ34" s="29"/>
      <c r="JLR34" s="29"/>
      <c r="JLS34" s="29"/>
      <c r="JLT34" s="29"/>
      <c r="JLU34" s="29"/>
      <c r="JLV34" s="29"/>
      <c r="JLW34" s="29"/>
      <c r="JLX34" s="29"/>
      <c r="JLY34" s="29"/>
      <c r="JLZ34" s="29"/>
      <c r="JMA34" s="29"/>
      <c r="JMB34" s="29"/>
      <c r="JMC34" s="29"/>
      <c r="JMD34" s="29"/>
      <c r="JME34" s="29"/>
      <c r="JMF34" s="29"/>
      <c r="JMG34" s="29"/>
      <c r="JMH34" s="29"/>
      <c r="JMI34" s="29"/>
      <c r="JMJ34" s="29"/>
      <c r="JMK34" s="29"/>
      <c r="JML34" s="29"/>
      <c r="JMM34" s="29"/>
      <c r="JMN34" s="29"/>
      <c r="JMO34" s="29"/>
      <c r="JMP34" s="29"/>
      <c r="JMQ34" s="29"/>
      <c r="JMR34" s="29"/>
      <c r="JMS34" s="29"/>
      <c r="JMT34" s="29"/>
      <c r="JMU34" s="29"/>
      <c r="JMV34" s="29"/>
      <c r="JMW34" s="29"/>
      <c r="JMX34" s="29"/>
      <c r="JMY34" s="29"/>
      <c r="JMZ34" s="29"/>
      <c r="JNA34" s="29"/>
      <c r="JNB34" s="29"/>
      <c r="JNC34" s="29"/>
      <c r="JND34" s="29"/>
      <c r="JNE34" s="29"/>
      <c r="JNF34" s="29"/>
      <c r="JNG34" s="29"/>
      <c r="JNH34" s="29"/>
      <c r="JNI34" s="29"/>
      <c r="JNJ34" s="29"/>
      <c r="JNK34" s="29"/>
      <c r="JNL34" s="29"/>
      <c r="JNM34" s="29"/>
      <c r="JNN34" s="29"/>
      <c r="JNO34" s="29"/>
      <c r="JNP34" s="29"/>
      <c r="JNQ34" s="29"/>
      <c r="JNR34" s="29"/>
      <c r="JNS34" s="29"/>
      <c r="JNT34" s="29"/>
      <c r="JNU34" s="29"/>
      <c r="JNV34" s="29"/>
      <c r="JNW34" s="29"/>
      <c r="JNX34" s="29"/>
      <c r="JNY34" s="29"/>
      <c r="JNZ34" s="29"/>
      <c r="JOA34" s="29"/>
      <c r="JOB34" s="29"/>
      <c r="JOC34" s="29"/>
      <c r="JOD34" s="29"/>
      <c r="JOE34" s="29"/>
      <c r="JOF34" s="29"/>
      <c r="JOG34" s="29"/>
      <c r="JOH34" s="29"/>
      <c r="JOI34" s="29"/>
      <c r="JOJ34" s="29"/>
      <c r="JOK34" s="29"/>
      <c r="JOL34" s="29"/>
      <c r="JOM34" s="29"/>
      <c r="JON34" s="29"/>
      <c r="JOO34" s="29"/>
      <c r="JOP34" s="29"/>
      <c r="JOQ34" s="29"/>
      <c r="JOR34" s="29"/>
      <c r="JOS34" s="29"/>
      <c r="JOT34" s="29"/>
      <c r="JOU34" s="29"/>
      <c r="JOV34" s="29"/>
      <c r="JOW34" s="29"/>
      <c r="JOX34" s="29"/>
      <c r="JOY34" s="29"/>
      <c r="JOZ34" s="29"/>
      <c r="JPA34" s="29"/>
      <c r="JPB34" s="29"/>
      <c r="JPC34" s="29"/>
      <c r="JPD34" s="29"/>
      <c r="JPE34" s="29"/>
      <c r="JPF34" s="29"/>
      <c r="JPG34" s="29"/>
      <c r="JPH34" s="29"/>
      <c r="JPI34" s="29"/>
      <c r="JPJ34" s="29"/>
      <c r="JPK34" s="29"/>
      <c r="JPL34" s="29"/>
      <c r="JPM34" s="29"/>
      <c r="JPN34" s="29"/>
      <c r="JPO34" s="29"/>
      <c r="JPP34" s="29"/>
      <c r="JPQ34" s="29"/>
      <c r="JPR34" s="29"/>
      <c r="JPS34" s="29"/>
      <c r="JPT34" s="29"/>
      <c r="JPU34" s="29"/>
      <c r="JPV34" s="29"/>
      <c r="JPW34" s="29"/>
      <c r="JPX34" s="29"/>
      <c r="JPY34" s="29"/>
      <c r="JPZ34" s="29"/>
      <c r="JQA34" s="29"/>
      <c r="JQB34" s="29"/>
      <c r="JQC34" s="29"/>
      <c r="JQD34" s="29"/>
      <c r="JQE34" s="29"/>
      <c r="JQF34" s="29"/>
      <c r="JQG34" s="29"/>
      <c r="JQH34" s="29"/>
      <c r="JQI34" s="29"/>
      <c r="JQJ34" s="29"/>
      <c r="JQK34" s="29"/>
      <c r="JQL34" s="29"/>
      <c r="JQM34" s="29"/>
      <c r="JQN34" s="29"/>
      <c r="JQO34" s="29"/>
      <c r="JQP34" s="29"/>
      <c r="JQQ34" s="29"/>
      <c r="JQR34" s="29"/>
      <c r="JQS34" s="29"/>
      <c r="JQT34" s="29"/>
      <c r="JQU34" s="29"/>
      <c r="JQV34" s="29"/>
      <c r="JQW34" s="29"/>
      <c r="JQX34" s="29"/>
      <c r="JQY34" s="29"/>
      <c r="JQZ34" s="29"/>
      <c r="JRA34" s="29"/>
      <c r="JRB34" s="29"/>
      <c r="JRC34" s="29"/>
      <c r="JRD34" s="29"/>
      <c r="JRE34" s="29"/>
      <c r="JRF34" s="29"/>
      <c r="JRG34" s="29"/>
      <c r="JRH34" s="29"/>
      <c r="JRI34" s="29"/>
      <c r="JRJ34" s="29"/>
      <c r="JRK34" s="29"/>
      <c r="JRL34" s="29"/>
      <c r="JRM34" s="29"/>
      <c r="JRN34" s="29"/>
      <c r="JRO34" s="29"/>
      <c r="JRP34" s="29"/>
      <c r="JRQ34" s="29"/>
      <c r="JRR34" s="29"/>
      <c r="JRS34" s="29"/>
      <c r="JRT34" s="29"/>
      <c r="JRU34" s="29"/>
      <c r="JRV34" s="29"/>
      <c r="JRW34" s="29"/>
      <c r="JRX34" s="29"/>
      <c r="JRY34" s="29"/>
      <c r="JRZ34" s="29"/>
      <c r="JSA34" s="29"/>
      <c r="JSB34" s="29"/>
      <c r="JSC34" s="29"/>
      <c r="JSD34" s="29"/>
      <c r="JSE34" s="29"/>
      <c r="JSF34" s="29"/>
      <c r="JSG34" s="29"/>
      <c r="JSH34" s="29"/>
      <c r="JSI34" s="29"/>
      <c r="JSJ34" s="29"/>
      <c r="JSK34" s="29"/>
      <c r="JSL34" s="29"/>
      <c r="JSM34" s="29"/>
      <c r="JSN34" s="29"/>
      <c r="JSO34" s="29"/>
      <c r="JSP34" s="29"/>
      <c r="JSQ34" s="29"/>
      <c r="JSR34" s="29"/>
      <c r="JSS34" s="29"/>
      <c r="JST34" s="29"/>
      <c r="JSU34" s="29"/>
      <c r="JSV34" s="29"/>
      <c r="JSW34" s="29"/>
      <c r="JSX34" s="29"/>
      <c r="JSY34" s="29"/>
      <c r="JSZ34" s="29"/>
      <c r="JTA34" s="29"/>
      <c r="JTB34" s="29"/>
      <c r="JTC34" s="29"/>
      <c r="JTD34" s="29"/>
      <c r="JTE34" s="29"/>
      <c r="JTF34" s="29"/>
      <c r="JTG34" s="29"/>
      <c r="JTH34" s="29"/>
      <c r="JTI34" s="29"/>
      <c r="JTJ34" s="29"/>
      <c r="JTK34" s="29"/>
      <c r="JTL34" s="29"/>
      <c r="JTM34" s="29"/>
      <c r="JTN34" s="29"/>
      <c r="JTO34" s="29"/>
      <c r="JTP34" s="29"/>
      <c r="JTQ34" s="29"/>
      <c r="JTR34" s="29"/>
      <c r="JTS34" s="29"/>
      <c r="JTT34" s="29"/>
      <c r="JTU34" s="29"/>
      <c r="JTV34" s="29"/>
      <c r="JTW34" s="29"/>
      <c r="JTX34" s="29"/>
      <c r="JTY34" s="29"/>
      <c r="JTZ34" s="29"/>
      <c r="JUA34" s="29"/>
      <c r="JUB34" s="29"/>
      <c r="JUC34" s="29"/>
      <c r="JUD34" s="29"/>
      <c r="JUE34" s="29"/>
      <c r="JUF34" s="29"/>
      <c r="JUG34" s="29"/>
      <c r="JUH34" s="29"/>
      <c r="JUI34" s="29"/>
      <c r="JUJ34" s="29"/>
      <c r="JUK34" s="29"/>
      <c r="JUL34" s="29"/>
      <c r="JUM34" s="29"/>
      <c r="JUN34" s="29"/>
      <c r="JUO34" s="29"/>
      <c r="JUP34" s="29"/>
      <c r="JUQ34" s="29"/>
      <c r="JUR34" s="29"/>
      <c r="JUS34" s="29"/>
      <c r="JUT34" s="29"/>
      <c r="JUU34" s="29"/>
      <c r="JUV34" s="29"/>
      <c r="JUW34" s="29"/>
      <c r="JUX34" s="29"/>
      <c r="JUY34" s="29"/>
      <c r="JUZ34" s="29"/>
      <c r="JVA34" s="29"/>
      <c r="JVB34" s="29"/>
      <c r="JVC34" s="29"/>
      <c r="JVD34" s="29"/>
      <c r="JVE34" s="29"/>
      <c r="JVF34" s="29"/>
      <c r="JVG34" s="29"/>
      <c r="JVH34" s="29"/>
      <c r="JVI34" s="29"/>
      <c r="JVJ34" s="29"/>
      <c r="JVK34" s="29"/>
      <c r="JVL34" s="29"/>
      <c r="JVM34" s="29"/>
      <c r="JVN34" s="29"/>
      <c r="JVO34" s="29"/>
      <c r="JVP34" s="29"/>
      <c r="JVQ34" s="29"/>
      <c r="JVR34" s="29"/>
      <c r="JVS34" s="29"/>
      <c r="JVT34" s="29"/>
      <c r="JVU34" s="29"/>
      <c r="JVV34" s="29"/>
      <c r="JVW34" s="29"/>
      <c r="JVX34" s="29"/>
      <c r="JVY34" s="29"/>
      <c r="JVZ34" s="29"/>
      <c r="JWA34" s="29"/>
      <c r="JWB34" s="29"/>
      <c r="JWC34" s="29"/>
      <c r="JWD34" s="29"/>
      <c r="JWE34" s="29"/>
      <c r="JWF34" s="29"/>
      <c r="JWG34" s="29"/>
      <c r="JWH34" s="29"/>
      <c r="JWI34" s="29"/>
      <c r="JWJ34" s="29"/>
      <c r="JWK34" s="29"/>
      <c r="JWL34" s="29"/>
      <c r="JWM34" s="29"/>
      <c r="JWN34" s="29"/>
      <c r="JWO34" s="29"/>
      <c r="JWP34" s="29"/>
      <c r="JWQ34" s="29"/>
      <c r="JWR34" s="29"/>
      <c r="JWS34" s="29"/>
      <c r="JWT34" s="29"/>
      <c r="JWU34" s="29"/>
      <c r="JWV34" s="29"/>
      <c r="JWW34" s="29"/>
      <c r="JWX34" s="29"/>
      <c r="JWY34" s="29"/>
      <c r="JWZ34" s="29"/>
      <c r="JXA34" s="29"/>
      <c r="JXB34" s="29"/>
      <c r="JXC34" s="29"/>
      <c r="JXD34" s="29"/>
      <c r="JXE34" s="29"/>
      <c r="JXF34" s="29"/>
      <c r="JXG34" s="29"/>
      <c r="JXH34" s="29"/>
      <c r="JXI34" s="29"/>
      <c r="JXJ34" s="29"/>
      <c r="JXK34" s="29"/>
      <c r="JXL34" s="29"/>
      <c r="JXM34" s="29"/>
      <c r="JXN34" s="29"/>
      <c r="JXO34" s="29"/>
      <c r="JXP34" s="29"/>
      <c r="JXQ34" s="29"/>
      <c r="JXR34" s="29"/>
      <c r="JXS34" s="29"/>
      <c r="JXT34" s="29"/>
      <c r="JXU34" s="29"/>
      <c r="JXV34" s="29"/>
      <c r="JXW34" s="29"/>
      <c r="JXX34" s="29"/>
      <c r="JXY34" s="29"/>
      <c r="JXZ34" s="29"/>
      <c r="JYA34" s="29"/>
      <c r="JYB34" s="29"/>
      <c r="JYC34" s="29"/>
      <c r="JYD34" s="29"/>
      <c r="JYE34" s="29"/>
      <c r="JYF34" s="29"/>
      <c r="JYG34" s="29"/>
      <c r="JYH34" s="29"/>
      <c r="JYI34" s="29"/>
      <c r="JYJ34" s="29"/>
      <c r="JYK34" s="29"/>
      <c r="JYL34" s="29"/>
      <c r="JYM34" s="29"/>
      <c r="JYN34" s="29"/>
      <c r="JYO34" s="29"/>
      <c r="JYP34" s="29"/>
      <c r="JYQ34" s="29"/>
      <c r="JYR34" s="29"/>
      <c r="JYS34" s="29"/>
      <c r="JYT34" s="29"/>
      <c r="JYU34" s="29"/>
      <c r="JYV34" s="29"/>
      <c r="JYW34" s="29"/>
      <c r="JYX34" s="29"/>
      <c r="JYY34" s="29"/>
      <c r="JYZ34" s="29"/>
      <c r="JZA34" s="29"/>
      <c r="JZB34" s="29"/>
      <c r="JZC34" s="29"/>
      <c r="JZD34" s="29"/>
      <c r="JZE34" s="29"/>
      <c r="JZF34" s="29"/>
      <c r="JZG34" s="29"/>
      <c r="JZH34" s="29"/>
      <c r="JZI34" s="29"/>
      <c r="JZJ34" s="29"/>
      <c r="JZK34" s="29"/>
      <c r="JZL34" s="29"/>
      <c r="JZM34" s="29"/>
      <c r="JZN34" s="29"/>
      <c r="JZO34" s="29"/>
      <c r="JZP34" s="29"/>
      <c r="JZQ34" s="29"/>
      <c r="JZR34" s="29"/>
      <c r="JZS34" s="29"/>
      <c r="JZT34" s="29"/>
      <c r="JZU34" s="29"/>
      <c r="JZV34" s="29"/>
      <c r="JZW34" s="29"/>
      <c r="JZX34" s="29"/>
      <c r="JZY34" s="29"/>
      <c r="JZZ34" s="29"/>
      <c r="KAA34" s="29"/>
      <c r="KAB34" s="29"/>
      <c r="KAC34" s="29"/>
      <c r="KAD34" s="29"/>
      <c r="KAE34" s="29"/>
      <c r="KAF34" s="29"/>
      <c r="KAG34" s="29"/>
      <c r="KAH34" s="29"/>
      <c r="KAI34" s="29"/>
      <c r="KAJ34" s="29"/>
      <c r="KAK34" s="29"/>
      <c r="KAL34" s="29"/>
      <c r="KAM34" s="29"/>
      <c r="KAN34" s="29"/>
      <c r="KAO34" s="29"/>
      <c r="KAP34" s="29"/>
      <c r="KAQ34" s="29"/>
      <c r="KAR34" s="29"/>
      <c r="KAS34" s="29"/>
      <c r="KAT34" s="29"/>
      <c r="KAU34" s="29"/>
      <c r="KAV34" s="29"/>
      <c r="KAW34" s="29"/>
      <c r="KAX34" s="29"/>
      <c r="KAY34" s="29"/>
      <c r="KAZ34" s="29"/>
      <c r="KBA34" s="29"/>
      <c r="KBB34" s="29"/>
      <c r="KBC34" s="29"/>
      <c r="KBD34" s="29"/>
      <c r="KBE34" s="29"/>
      <c r="KBF34" s="29"/>
      <c r="KBG34" s="29"/>
      <c r="KBH34" s="29"/>
      <c r="KBI34" s="29"/>
      <c r="KBJ34" s="29"/>
      <c r="KBK34" s="29"/>
      <c r="KBL34" s="29"/>
      <c r="KBM34" s="29"/>
      <c r="KBN34" s="29"/>
      <c r="KBO34" s="29"/>
      <c r="KBP34" s="29"/>
      <c r="KBQ34" s="29"/>
      <c r="KBR34" s="29"/>
      <c r="KBS34" s="29"/>
      <c r="KBT34" s="29"/>
      <c r="KBU34" s="29"/>
      <c r="KBV34" s="29"/>
      <c r="KBW34" s="29"/>
      <c r="KBX34" s="29"/>
      <c r="KBY34" s="29"/>
      <c r="KBZ34" s="29"/>
      <c r="KCA34" s="29"/>
      <c r="KCB34" s="29"/>
      <c r="KCC34" s="29"/>
      <c r="KCD34" s="29"/>
      <c r="KCE34" s="29"/>
      <c r="KCF34" s="29"/>
      <c r="KCG34" s="29"/>
      <c r="KCH34" s="29"/>
      <c r="KCI34" s="29"/>
      <c r="KCJ34" s="29"/>
      <c r="KCK34" s="29"/>
      <c r="KCL34" s="29"/>
      <c r="KCM34" s="29"/>
      <c r="KCN34" s="29"/>
      <c r="KCO34" s="29"/>
      <c r="KCP34" s="29"/>
      <c r="KCQ34" s="29"/>
      <c r="KCR34" s="29"/>
      <c r="KCS34" s="29"/>
      <c r="KCT34" s="29"/>
      <c r="KCU34" s="29"/>
      <c r="KCV34" s="29"/>
      <c r="KCW34" s="29"/>
      <c r="KCX34" s="29"/>
      <c r="KCY34" s="29"/>
      <c r="KCZ34" s="29"/>
      <c r="KDA34" s="29"/>
      <c r="KDB34" s="29"/>
      <c r="KDC34" s="29"/>
      <c r="KDD34" s="29"/>
      <c r="KDE34" s="29"/>
      <c r="KDF34" s="29"/>
      <c r="KDG34" s="29"/>
      <c r="KDH34" s="29"/>
      <c r="KDI34" s="29"/>
      <c r="KDJ34" s="29"/>
      <c r="KDK34" s="29"/>
      <c r="KDL34" s="29"/>
      <c r="KDM34" s="29"/>
      <c r="KDN34" s="29"/>
      <c r="KDO34" s="29"/>
      <c r="KDP34" s="29"/>
      <c r="KDQ34" s="29"/>
      <c r="KDR34" s="29"/>
      <c r="KDS34" s="29"/>
      <c r="KDT34" s="29"/>
      <c r="KDU34" s="29"/>
      <c r="KDV34" s="29"/>
      <c r="KDW34" s="29"/>
      <c r="KDX34" s="29"/>
      <c r="KDY34" s="29"/>
      <c r="KDZ34" s="29"/>
      <c r="KEA34" s="29"/>
      <c r="KEB34" s="29"/>
      <c r="KEC34" s="29"/>
      <c r="KED34" s="29"/>
      <c r="KEE34" s="29"/>
      <c r="KEF34" s="29"/>
      <c r="KEG34" s="29"/>
      <c r="KEH34" s="29"/>
      <c r="KEI34" s="29"/>
      <c r="KEJ34" s="29"/>
      <c r="KEK34" s="29"/>
      <c r="KEL34" s="29"/>
      <c r="KEM34" s="29"/>
      <c r="KEN34" s="29"/>
      <c r="KEO34" s="29"/>
      <c r="KEP34" s="29"/>
      <c r="KEQ34" s="29"/>
      <c r="KER34" s="29"/>
      <c r="KES34" s="29"/>
      <c r="KET34" s="29"/>
      <c r="KEU34" s="29"/>
      <c r="KEV34" s="29"/>
      <c r="KEW34" s="29"/>
      <c r="KEX34" s="29"/>
      <c r="KEY34" s="29"/>
      <c r="KEZ34" s="29"/>
      <c r="KFA34" s="29"/>
      <c r="KFB34" s="29"/>
      <c r="KFC34" s="29"/>
      <c r="KFD34" s="29"/>
      <c r="KFE34" s="29"/>
      <c r="KFF34" s="29"/>
      <c r="KFG34" s="29"/>
      <c r="KFH34" s="29"/>
      <c r="KFI34" s="29"/>
      <c r="KFJ34" s="29"/>
      <c r="KFK34" s="29"/>
      <c r="KFL34" s="29"/>
      <c r="KFM34" s="29"/>
      <c r="KFN34" s="29"/>
      <c r="KFO34" s="29"/>
      <c r="KFP34" s="29"/>
      <c r="KFQ34" s="29"/>
      <c r="KFR34" s="29"/>
      <c r="KFS34" s="29"/>
      <c r="KFT34" s="29"/>
      <c r="KFU34" s="29"/>
      <c r="KFV34" s="29"/>
      <c r="KFW34" s="29"/>
      <c r="KFX34" s="29"/>
      <c r="KFY34" s="29"/>
      <c r="KFZ34" s="29"/>
      <c r="KGA34" s="29"/>
      <c r="KGB34" s="29"/>
      <c r="KGC34" s="29"/>
      <c r="KGD34" s="29"/>
      <c r="KGE34" s="29"/>
      <c r="KGF34" s="29"/>
      <c r="KGG34" s="29"/>
      <c r="KGH34" s="29"/>
      <c r="KGI34" s="29"/>
      <c r="KGJ34" s="29"/>
      <c r="KGK34" s="29"/>
      <c r="KGL34" s="29"/>
      <c r="KGM34" s="29"/>
      <c r="KGN34" s="29"/>
      <c r="KGO34" s="29"/>
      <c r="KGP34" s="29"/>
      <c r="KGQ34" s="29"/>
      <c r="KGR34" s="29"/>
      <c r="KGS34" s="29"/>
      <c r="KGT34" s="29"/>
      <c r="KGU34" s="29"/>
      <c r="KGV34" s="29"/>
      <c r="KGW34" s="29"/>
      <c r="KGX34" s="29"/>
      <c r="KGY34" s="29"/>
      <c r="KGZ34" s="29"/>
      <c r="KHA34" s="29"/>
      <c r="KHB34" s="29"/>
      <c r="KHC34" s="29"/>
      <c r="KHD34" s="29"/>
      <c r="KHE34" s="29"/>
      <c r="KHF34" s="29"/>
      <c r="KHG34" s="29"/>
      <c r="KHH34" s="29"/>
      <c r="KHI34" s="29"/>
      <c r="KHJ34" s="29"/>
      <c r="KHK34" s="29"/>
      <c r="KHL34" s="29"/>
      <c r="KHM34" s="29"/>
      <c r="KHN34" s="29"/>
      <c r="KHO34" s="29"/>
      <c r="KHP34" s="29"/>
      <c r="KHQ34" s="29"/>
      <c r="KHR34" s="29"/>
      <c r="KHS34" s="29"/>
      <c r="KHT34" s="29"/>
      <c r="KHU34" s="29"/>
      <c r="KHV34" s="29"/>
      <c r="KHW34" s="29"/>
      <c r="KHX34" s="29"/>
      <c r="KHY34" s="29"/>
      <c r="KHZ34" s="29"/>
      <c r="KIA34" s="29"/>
      <c r="KIB34" s="29"/>
      <c r="KIC34" s="29"/>
      <c r="KID34" s="29"/>
      <c r="KIE34" s="29"/>
      <c r="KIF34" s="29"/>
      <c r="KIG34" s="29"/>
      <c r="KIH34" s="29"/>
      <c r="KII34" s="29"/>
      <c r="KIJ34" s="29"/>
      <c r="KIK34" s="29"/>
      <c r="KIL34" s="29"/>
      <c r="KIM34" s="29"/>
      <c r="KIN34" s="29"/>
      <c r="KIO34" s="29"/>
      <c r="KIP34" s="29"/>
      <c r="KIQ34" s="29"/>
      <c r="KIR34" s="29"/>
      <c r="KIS34" s="29"/>
      <c r="KIT34" s="29"/>
      <c r="KIU34" s="29"/>
      <c r="KIV34" s="29"/>
      <c r="KIW34" s="29"/>
      <c r="KIX34" s="29"/>
      <c r="KIY34" s="29"/>
      <c r="KIZ34" s="29"/>
      <c r="KJA34" s="29"/>
      <c r="KJB34" s="29"/>
      <c r="KJC34" s="29"/>
      <c r="KJD34" s="29"/>
      <c r="KJE34" s="29"/>
      <c r="KJF34" s="29"/>
      <c r="KJG34" s="29"/>
      <c r="KJH34" s="29"/>
      <c r="KJI34" s="29"/>
      <c r="KJJ34" s="29"/>
      <c r="KJK34" s="29"/>
      <c r="KJL34" s="29"/>
      <c r="KJM34" s="29"/>
      <c r="KJN34" s="29"/>
      <c r="KJO34" s="29"/>
      <c r="KJP34" s="29"/>
      <c r="KJQ34" s="29"/>
      <c r="KJR34" s="29"/>
      <c r="KJS34" s="29"/>
      <c r="KJT34" s="29"/>
      <c r="KJU34" s="29"/>
      <c r="KJV34" s="29"/>
      <c r="KJW34" s="29"/>
      <c r="KJX34" s="29"/>
      <c r="KJY34" s="29"/>
      <c r="KJZ34" s="29"/>
      <c r="KKA34" s="29"/>
      <c r="KKB34" s="29"/>
      <c r="KKC34" s="29"/>
      <c r="KKD34" s="29"/>
      <c r="KKE34" s="29"/>
      <c r="KKF34" s="29"/>
      <c r="KKG34" s="29"/>
      <c r="KKH34" s="29"/>
      <c r="KKI34" s="29"/>
      <c r="KKJ34" s="29"/>
      <c r="KKK34" s="29"/>
      <c r="KKL34" s="29"/>
      <c r="KKM34" s="29"/>
      <c r="KKN34" s="29"/>
      <c r="KKO34" s="29"/>
      <c r="KKP34" s="29"/>
      <c r="KKQ34" s="29"/>
      <c r="KKR34" s="29"/>
      <c r="KKS34" s="29"/>
      <c r="KKT34" s="29"/>
      <c r="KKU34" s="29"/>
      <c r="KKV34" s="29"/>
      <c r="KKW34" s="29"/>
      <c r="KKX34" s="29"/>
      <c r="KKY34" s="29"/>
      <c r="KKZ34" s="29"/>
      <c r="KLA34" s="29"/>
      <c r="KLB34" s="29"/>
      <c r="KLC34" s="29"/>
      <c r="KLD34" s="29"/>
      <c r="KLE34" s="29"/>
      <c r="KLF34" s="29"/>
      <c r="KLG34" s="29"/>
      <c r="KLH34" s="29"/>
      <c r="KLI34" s="29"/>
      <c r="KLJ34" s="29"/>
      <c r="KLK34" s="29"/>
      <c r="KLL34" s="29"/>
      <c r="KLM34" s="29"/>
      <c r="KLN34" s="29"/>
      <c r="KLO34" s="29"/>
      <c r="KLP34" s="29"/>
      <c r="KLQ34" s="29"/>
      <c r="KLR34" s="29"/>
      <c r="KLS34" s="29"/>
      <c r="KLT34" s="29"/>
      <c r="KLU34" s="29"/>
      <c r="KLV34" s="29"/>
      <c r="KLW34" s="29"/>
      <c r="KLX34" s="29"/>
      <c r="KLY34" s="29"/>
      <c r="KLZ34" s="29"/>
      <c r="KMA34" s="29"/>
      <c r="KMB34" s="29"/>
      <c r="KMC34" s="29"/>
      <c r="KMD34" s="29"/>
      <c r="KME34" s="29"/>
      <c r="KMF34" s="29"/>
      <c r="KMG34" s="29"/>
      <c r="KMH34" s="29"/>
      <c r="KMI34" s="29"/>
      <c r="KMJ34" s="29"/>
      <c r="KMK34" s="29"/>
      <c r="KML34" s="29"/>
      <c r="KMM34" s="29"/>
      <c r="KMN34" s="29"/>
      <c r="KMO34" s="29"/>
      <c r="KMP34" s="29"/>
      <c r="KMQ34" s="29"/>
      <c r="KMR34" s="29"/>
      <c r="KMS34" s="29"/>
      <c r="KMT34" s="29"/>
      <c r="KMU34" s="29"/>
      <c r="KMV34" s="29"/>
      <c r="KMW34" s="29"/>
      <c r="KMX34" s="29"/>
      <c r="KMY34" s="29"/>
      <c r="KMZ34" s="29"/>
      <c r="KNA34" s="29"/>
      <c r="KNB34" s="29"/>
      <c r="KNC34" s="29"/>
      <c r="KND34" s="29"/>
      <c r="KNE34" s="29"/>
      <c r="KNF34" s="29"/>
      <c r="KNG34" s="29"/>
      <c r="KNH34" s="29"/>
      <c r="KNI34" s="29"/>
      <c r="KNJ34" s="29"/>
      <c r="KNK34" s="29"/>
      <c r="KNL34" s="29"/>
      <c r="KNM34" s="29"/>
      <c r="KNN34" s="29"/>
      <c r="KNO34" s="29"/>
      <c r="KNP34" s="29"/>
      <c r="KNQ34" s="29"/>
      <c r="KNR34" s="29"/>
      <c r="KNS34" s="29"/>
      <c r="KNT34" s="29"/>
      <c r="KNU34" s="29"/>
      <c r="KNV34" s="29"/>
      <c r="KNW34" s="29"/>
      <c r="KNX34" s="29"/>
      <c r="KNY34" s="29"/>
      <c r="KNZ34" s="29"/>
      <c r="KOA34" s="29"/>
      <c r="KOB34" s="29"/>
      <c r="KOC34" s="29"/>
      <c r="KOD34" s="29"/>
      <c r="KOE34" s="29"/>
      <c r="KOF34" s="29"/>
      <c r="KOG34" s="29"/>
      <c r="KOH34" s="29"/>
      <c r="KOI34" s="29"/>
      <c r="KOJ34" s="29"/>
      <c r="KOK34" s="29"/>
      <c r="KOL34" s="29"/>
      <c r="KOM34" s="29"/>
      <c r="KON34" s="29"/>
      <c r="KOO34" s="29"/>
      <c r="KOP34" s="29"/>
      <c r="KOQ34" s="29"/>
      <c r="KOR34" s="29"/>
      <c r="KOS34" s="29"/>
      <c r="KOT34" s="29"/>
      <c r="KOU34" s="29"/>
      <c r="KOV34" s="29"/>
      <c r="KOW34" s="29"/>
      <c r="KOX34" s="29"/>
      <c r="KOY34" s="29"/>
      <c r="KOZ34" s="29"/>
      <c r="KPA34" s="29"/>
      <c r="KPB34" s="29"/>
      <c r="KPC34" s="29"/>
      <c r="KPD34" s="29"/>
      <c r="KPE34" s="29"/>
      <c r="KPF34" s="29"/>
      <c r="KPG34" s="29"/>
      <c r="KPH34" s="29"/>
      <c r="KPI34" s="29"/>
      <c r="KPJ34" s="29"/>
      <c r="KPK34" s="29"/>
      <c r="KPL34" s="29"/>
      <c r="KPM34" s="29"/>
      <c r="KPN34" s="29"/>
      <c r="KPO34" s="29"/>
      <c r="KPP34" s="29"/>
      <c r="KPQ34" s="29"/>
      <c r="KPR34" s="29"/>
      <c r="KPS34" s="29"/>
      <c r="KPT34" s="29"/>
      <c r="KPU34" s="29"/>
      <c r="KPV34" s="29"/>
      <c r="KPW34" s="29"/>
      <c r="KPX34" s="29"/>
      <c r="KPY34" s="29"/>
      <c r="KPZ34" s="29"/>
      <c r="KQA34" s="29"/>
      <c r="KQB34" s="29"/>
      <c r="KQC34" s="29"/>
      <c r="KQD34" s="29"/>
      <c r="KQE34" s="29"/>
      <c r="KQF34" s="29"/>
      <c r="KQG34" s="29"/>
      <c r="KQH34" s="29"/>
      <c r="KQI34" s="29"/>
      <c r="KQJ34" s="29"/>
      <c r="KQK34" s="29"/>
      <c r="KQL34" s="29"/>
      <c r="KQM34" s="29"/>
      <c r="KQN34" s="29"/>
      <c r="KQO34" s="29"/>
      <c r="KQP34" s="29"/>
      <c r="KQQ34" s="29"/>
      <c r="KQR34" s="29"/>
      <c r="KQS34" s="29"/>
      <c r="KQT34" s="29"/>
      <c r="KQU34" s="29"/>
      <c r="KQV34" s="29"/>
      <c r="KQW34" s="29"/>
      <c r="KQX34" s="29"/>
      <c r="KQY34" s="29"/>
      <c r="KQZ34" s="29"/>
      <c r="KRA34" s="29"/>
      <c r="KRB34" s="29"/>
      <c r="KRC34" s="29"/>
      <c r="KRD34" s="29"/>
      <c r="KRE34" s="29"/>
      <c r="KRF34" s="29"/>
      <c r="KRG34" s="29"/>
      <c r="KRH34" s="29"/>
      <c r="KRI34" s="29"/>
      <c r="KRJ34" s="29"/>
      <c r="KRK34" s="29"/>
      <c r="KRL34" s="29"/>
      <c r="KRM34" s="29"/>
      <c r="KRN34" s="29"/>
      <c r="KRO34" s="29"/>
      <c r="KRP34" s="29"/>
      <c r="KRQ34" s="29"/>
      <c r="KRR34" s="29"/>
      <c r="KRS34" s="29"/>
      <c r="KRT34" s="29"/>
      <c r="KRU34" s="29"/>
      <c r="KRV34" s="29"/>
      <c r="KRW34" s="29"/>
      <c r="KRX34" s="29"/>
      <c r="KRY34" s="29"/>
      <c r="KRZ34" s="29"/>
      <c r="KSA34" s="29"/>
      <c r="KSB34" s="29"/>
      <c r="KSC34" s="29"/>
      <c r="KSD34" s="29"/>
      <c r="KSE34" s="29"/>
      <c r="KSF34" s="29"/>
      <c r="KSG34" s="29"/>
      <c r="KSH34" s="29"/>
      <c r="KSI34" s="29"/>
      <c r="KSJ34" s="29"/>
      <c r="KSK34" s="29"/>
      <c r="KSL34" s="29"/>
      <c r="KSM34" s="29"/>
      <c r="KSN34" s="29"/>
      <c r="KSO34" s="29"/>
      <c r="KSP34" s="29"/>
      <c r="KSQ34" s="29"/>
      <c r="KSR34" s="29"/>
      <c r="KSS34" s="29"/>
      <c r="KST34" s="29"/>
      <c r="KSU34" s="29"/>
      <c r="KSV34" s="29"/>
      <c r="KSW34" s="29"/>
      <c r="KSX34" s="29"/>
      <c r="KSY34" s="29"/>
      <c r="KSZ34" s="29"/>
      <c r="KTA34" s="29"/>
      <c r="KTB34" s="29"/>
      <c r="KTC34" s="29"/>
      <c r="KTD34" s="29"/>
      <c r="KTE34" s="29"/>
      <c r="KTF34" s="29"/>
      <c r="KTG34" s="29"/>
      <c r="KTH34" s="29"/>
      <c r="KTI34" s="29"/>
      <c r="KTJ34" s="29"/>
      <c r="KTK34" s="29"/>
      <c r="KTL34" s="29"/>
      <c r="KTM34" s="29"/>
      <c r="KTN34" s="29"/>
      <c r="KTO34" s="29"/>
      <c r="KTP34" s="29"/>
      <c r="KTQ34" s="29"/>
      <c r="KTR34" s="29"/>
      <c r="KTS34" s="29"/>
      <c r="KTT34" s="29"/>
      <c r="KTU34" s="29"/>
      <c r="KTV34" s="29"/>
      <c r="KTW34" s="29"/>
      <c r="KTX34" s="29"/>
      <c r="KTY34" s="29"/>
      <c r="KTZ34" s="29"/>
      <c r="KUA34" s="29"/>
      <c r="KUB34" s="29"/>
      <c r="KUC34" s="29"/>
      <c r="KUD34" s="29"/>
      <c r="KUE34" s="29"/>
      <c r="KUF34" s="29"/>
      <c r="KUG34" s="29"/>
      <c r="KUH34" s="29"/>
      <c r="KUI34" s="29"/>
      <c r="KUJ34" s="29"/>
      <c r="KUK34" s="29"/>
      <c r="KUL34" s="29"/>
      <c r="KUM34" s="29"/>
      <c r="KUN34" s="29"/>
      <c r="KUO34" s="29"/>
      <c r="KUP34" s="29"/>
      <c r="KUQ34" s="29"/>
      <c r="KUR34" s="29"/>
      <c r="KUS34" s="29"/>
      <c r="KUT34" s="29"/>
      <c r="KUU34" s="29"/>
      <c r="KUV34" s="29"/>
      <c r="KUW34" s="29"/>
      <c r="KUX34" s="29"/>
      <c r="KUY34" s="29"/>
      <c r="KUZ34" s="29"/>
      <c r="KVA34" s="29"/>
      <c r="KVB34" s="29"/>
      <c r="KVC34" s="29"/>
      <c r="KVD34" s="29"/>
      <c r="KVE34" s="29"/>
      <c r="KVF34" s="29"/>
      <c r="KVG34" s="29"/>
      <c r="KVH34" s="29"/>
      <c r="KVI34" s="29"/>
      <c r="KVJ34" s="29"/>
      <c r="KVK34" s="29"/>
      <c r="KVL34" s="29"/>
      <c r="KVM34" s="29"/>
      <c r="KVN34" s="29"/>
      <c r="KVO34" s="29"/>
      <c r="KVP34" s="29"/>
      <c r="KVQ34" s="29"/>
      <c r="KVR34" s="29"/>
      <c r="KVS34" s="29"/>
      <c r="KVT34" s="29"/>
      <c r="KVU34" s="29"/>
      <c r="KVV34" s="29"/>
      <c r="KVW34" s="29"/>
      <c r="KVX34" s="29"/>
      <c r="KVY34" s="29"/>
      <c r="KVZ34" s="29"/>
      <c r="KWA34" s="29"/>
      <c r="KWB34" s="29"/>
      <c r="KWC34" s="29"/>
      <c r="KWD34" s="29"/>
      <c r="KWE34" s="29"/>
      <c r="KWF34" s="29"/>
      <c r="KWG34" s="29"/>
      <c r="KWH34" s="29"/>
      <c r="KWI34" s="29"/>
      <c r="KWJ34" s="29"/>
      <c r="KWK34" s="29"/>
      <c r="KWL34" s="29"/>
      <c r="KWM34" s="29"/>
      <c r="KWN34" s="29"/>
      <c r="KWO34" s="29"/>
      <c r="KWP34" s="29"/>
      <c r="KWQ34" s="29"/>
      <c r="KWR34" s="29"/>
      <c r="KWS34" s="29"/>
      <c r="KWT34" s="29"/>
      <c r="KWU34" s="29"/>
      <c r="KWV34" s="29"/>
      <c r="KWW34" s="29"/>
      <c r="KWX34" s="29"/>
      <c r="KWY34" s="29"/>
      <c r="KWZ34" s="29"/>
      <c r="KXA34" s="29"/>
      <c r="KXB34" s="29"/>
      <c r="KXC34" s="29"/>
      <c r="KXD34" s="29"/>
      <c r="KXE34" s="29"/>
      <c r="KXF34" s="29"/>
      <c r="KXG34" s="29"/>
      <c r="KXH34" s="29"/>
      <c r="KXI34" s="29"/>
      <c r="KXJ34" s="29"/>
      <c r="KXK34" s="29"/>
      <c r="KXL34" s="29"/>
      <c r="KXM34" s="29"/>
      <c r="KXN34" s="29"/>
      <c r="KXO34" s="29"/>
      <c r="KXP34" s="29"/>
      <c r="KXQ34" s="29"/>
      <c r="KXR34" s="29"/>
      <c r="KXS34" s="29"/>
      <c r="KXT34" s="29"/>
      <c r="KXU34" s="29"/>
      <c r="KXV34" s="29"/>
      <c r="KXW34" s="29"/>
      <c r="KXX34" s="29"/>
      <c r="KXY34" s="29"/>
      <c r="KXZ34" s="29"/>
      <c r="KYA34" s="29"/>
      <c r="KYB34" s="29"/>
      <c r="KYC34" s="29"/>
      <c r="KYD34" s="29"/>
      <c r="KYE34" s="29"/>
      <c r="KYF34" s="29"/>
      <c r="KYG34" s="29"/>
      <c r="KYH34" s="29"/>
      <c r="KYI34" s="29"/>
      <c r="KYJ34" s="29"/>
      <c r="KYK34" s="29"/>
      <c r="KYL34" s="29"/>
      <c r="KYM34" s="29"/>
      <c r="KYN34" s="29"/>
      <c r="KYO34" s="29"/>
      <c r="KYP34" s="29"/>
      <c r="KYQ34" s="29"/>
      <c r="KYR34" s="29"/>
      <c r="KYS34" s="29"/>
      <c r="KYT34" s="29"/>
      <c r="KYU34" s="29"/>
      <c r="KYV34" s="29"/>
      <c r="KYW34" s="29"/>
      <c r="KYX34" s="29"/>
      <c r="KYY34" s="29"/>
      <c r="KYZ34" s="29"/>
      <c r="KZA34" s="29"/>
      <c r="KZB34" s="29"/>
      <c r="KZC34" s="29"/>
      <c r="KZD34" s="29"/>
      <c r="KZE34" s="29"/>
      <c r="KZF34" s="29"/>
      <c r="KZG34" s="29"/>
      <c r="KZH34" s="29"/>
      <c r="KZI34" s="29"/>
      <c r="KZJ34" s="29"/>
      <c r="KZK34" s="29"/>
      <c r="KZL34" s="29"/>
      <c r="KZM34" s="29"/>
      <c r="KZN34" s="29"/>
      <c r="KZO34" s="29"/>
      <c r="KZP34" s="29"/>
      <c r="KZQ34" s="29"/>
      <c r="KZR34" s="29"/>
      <c r="KZS34" s="29"/>
      <c r="KZT34" s="29"/>
      <c r="KZU34" s="29"/>
      <c r="KZV34" s="29"/>
      <c r="KZW34" s="29"/>
      <c r="KZX34" s="29"/>
      <c r="KZY34" s="29"/>
      <c r="KZZ34" s="29"/>
      <c r="LAA34" s="29"/>
      <c r="LAB34" s="29"/>
      <c r="LAC34" s="29"/>
      <c r="LAD34" s="29"/>
      <c r="LAE34" s="29"/>
      <c r="LAF34" s="29"/>
      <c r="LAG34" s="29"/>
      <c r="LAH34" s="29"/>
      <c r="LAI34" s="29"/>
      <c r="LAJ34" s="29"/>
      <c r="LAK34" s="29"/>
      <c r="LAL34" s="29"/>
      <c r="LAM34" s="29"/>
      <c r="LAN34" s="29"/>
      <c r="LAO34" s="29"/>
      <c r="LAP34" s="29"/>
      <c r="LAQ34" s="29"/>
      <c r="LAR34" s="29"/>
      <c r="LAS34" s="29"/>
      <c r="LAT34" s="29"/>
      <c r="LAU34" s="29"/>
      <c r="LAV34" s="29"/>
      <c r="LAW34" s="29"/>
      <c r="LAX34" s="29"/>
      <c r="LAY34" s="29"/>
      <c r="LAZ34" s="29"/>
      <c r="LBA34" s="29"/>
      <c r="LBB34" s="29"/>
      <c r="LBC34" s="29"/>
      <c r="LBD34" s="29"/>
      <c r="LBE34" s="29"/>
      <c r="LBF34" s="29"/>
      <c r="LBG34" s="29"/>
      <c r="LBH34" s="29"/>
      <c r="LBI34" s="29"/>
      <c r="LBJ34" s="29"/>
      <c r="LBK34" s="29"/>
      <c r="LBL34" s="29"/>
      <c r="LBM34" s="29"/>
      <c r="LBN34" s="29"/>
      <c r="LBO34" s="29"/>
      <c r="LBP34" s="29"/>
      <c r="LBQ34" s="29"/>
      <c r="LBR34" s="29"/>
      <c r="LBS34" s="29"/>
      <c r="LBT34" s="29"/>
      <c r="LBU34" s="29"/>
      <c r="LBV34" s="29"/>
      <c r="LBW34" s="29"/>
      <c r="LBX34" s="29"/>
      <c r="LBY34" s="29"/>
      <c r="LBZ34" s="29"/>
      <c r="LCA34" s="29"/>
      <c r="LCB34" s="29"/>
      <c r="LCC34" s="29"/>
      <c r="LCD34" s="29"/>
      <c r="LCE34" s="29"/>
      <c r="LCF34" s="29"/>
      <c r="LCG34" s="29"/>
      <c r="LCH34" s="29"/>
      <c r="LCI34" s="29"/>
      <c r="LCJ34" s="29"/>
      <c r="LCK34" s="29"/>
      <c r="LCL34" s="29"/>
      <c r="LCM34" s="29"/>
      <c r="LCN34" s="29"/>
      <c r="LCO34" s="29"/>
      <c r="LCP34" s="29"/>
      <c r="LCQ34" s="29"/>
      <c r="LCR34" s="29"/>
      <c r="LCS34" s="29"/>
      <c r="LCT34" s="29"/>
      <c r="LCU34" s="29"/>
      <c r="LCV34" s="29"/>
      <c r="LCW34" s="29"/>
      <c r="LCX34" s="29"/>
      <c r="LCY34" s="29"/>
      <c r="LCZ34" s="29"/>
      <c r="LDA34" s="29"/>
      <c r="LDB34" s="29"/>
      <c r="LDC34" s="29"/>
      <c r="LDD34" s="29"/>
      <c r="LDE34" s="29"/>
      <c r="LDF34" s="29"/>
      <c r="LDG34" s="29"/>
      <c r="LDH34" s="29"/>
      <c r="LDI34" s="29"/>
      <c r="LDJ34" s="29"/>
      <c r="LDK34" s="29"/>
      <c r="LDL34" s="29"/>
      <c r="LDM34" s="29"/>
      <c r="LDN34" s="29"/>
      <c r="LDO34" s="29"/>
      <c r="LDP34" s="29"/>
      <c r="LDQ34" s="29"/>
      <c r="LDR34" s="29"/>
      <c r="LDS34" s="29"/>
      <c r="LDT34" s="29"/>
      <c r="LDU34" s="29"/>
      <c r="LDV34" s="29"/>
      <c r="LDW34" s="29"/>
      <c r="LDX34" s="29"/>
      <c r="LDY34" s="29"/>
      <c r="LDZ34" s="29"/>
      <c r="LEA34" s="29"/>
      <c r="LEB34" s="29"/>
      <c r="LEC34" s="29"/>
      <c r="LED34" s="29"/>
      <c r="LEE34" s="29"/>
      <c r="LEF34" s="29"/>
      <c r="LEG34" s="29"/>
      <c r="LEH34" s="29"/>
      <c r="LEI34" s="29"/>
      <c r="LEJ34" s="29"/>
      <c r="LEK34" s="29"/>
      <c r="LEL34" s="29"/>
      <c r="LEM34" s="29"/>
      <c r="LEN34" s="29"/>
      <c r="LEO34" s="29"/>
      <c r="LEP34" s="29"/>
      <c r="LEQ34" s="29"/>
      <c r="LER34" s="29"/>
      <c r="LES34" s="29"/>
      <c r="LET34" s="29"/>
      <c r="LEU34" s="29"/>
      <c r="LEV34" s="29"/>
      <c r="LEW34" s="29"/>
      <c r="LEX34" s="29"/>
      <c r="LEY34" s="29"/>
      <c r="LEZ34" s="29"/>
      <c r="LFA34" s="29"/>
      <c r="LFB34" s="29"/>
      <c r="LFC34" s="29"/>
      <c r="LFD34" s="29"/>
      <c r="LFE34" s="29"/>
      <c r="LFF34" s="29"/>
      <c r="LFG34" s="29"/>
      <c r="LFH34" s="29"/>
      <c r="LFI34" s="29"/>
      <c r="LFJ34" s="29"/>
      <c r="LFK34" s="29"/>
      <c r="LFL34" s="29"/>
      <c r="LFM34" s="29"/>
      <c r="LFN34" s="29"/>
      <c r="LFO34" s="29"/>
      <c r="LFP34" s="29"/>
      <c r="LFQ34" s="29"/>
      <c r="LFR34" s="29"/>
      <c r="LFS34" s="29"/>
      <c r="LFT34" s="29"/>
      <c r="LFU34" s="29"/>
      <c r="LFV34" s="29"/>
      <c r="LFW34" s="29"/>
      <c r="LFX34" s="29"/>
      <c r="LFY34" s="29"/>
      <c r="LFZ34" s="29"/>
      <c r="LGA34" s="29"/>
      <c r="LGB34" s="29"/>
      <c r="LGC34" s="29"/>
      <c r="LGD34" s="29"/>
      <c r="LGE34" s="29"/>
      <c r="LGF34" s="29"/>
      <c r="LGG34" s="29"/>
      <c r="LGH34" s="29"/>
      <c r="LGI34" s="29"/>
      <c r="LGJ34" s="29"/>
      <c r="LGK34" s="29"/>
      <c r="LGL34" s="29"/>
      <c r="LGM34" s="29"/>
      <c r="LGN34" s="29"/>
      <c r="LGO34" s="29"/>
      <c r="LGP34" s="29"/>
      <c r="LGQ34" s="29"/>
      <c r="LGR34" s="29"/>
      <c r="LGS34" s="29"/>
      <c r="LGT34" s="29"/>
      <c r="LGU34" s="29"/>
      <c r="LGV34" s="29"/>
      <c r="LGW34" s="29"/>
      <c r="LGX34" s="29"/>
      <c r="LGY34" s="29"/>
      <c r="LGZ34" s="29"/>
      <c r="LHA34" s="29"/>
      <c r="LHB34" s="29"/>
      <c r="LHC34" s="29"/>
      <c r="LHD34" s="29"/>
      <c r="LHE34" s="29"/>
      <c r="LHF34" s="29"/>
      <c r="LHG34" s="29"/>
      <c r="LHH34" s="29"/>
      <c r="LHI34" s="29"/>
      <c r="LHJ34" s="29"/>
      <c r="LHK34" s="29"/>
      <c r="LHL34" s="29"/>
      <c r="LHM34" s="29"/>
      <c r="LHN34" s="29"/>
      <c r="LHO34" s="29"/>
      <c r="LHP34" s="29"/>
      <c r="LHQ34" s="29"/>
      <c r="LHR34" s="29"/>
      <c r="LHS34" s="29"/>
      <c r="LHT34" s="29"/>
      <c r="LHU34" s="29"/>
      <c r="LHV34" s="29"/>
      <c r="LHW34" s="29"/>
      <c r="LHX34" s="29"/>
      <c r="LHY34" s="29"/>
      <c r="LHZ34" s="29"/>
      <c r="LIA34" s="29"/>
      <c r="LIB34" s="29"/>
      <c r="LIC34" s="29"/>
      <c r="LID34" s="29"/>
      <c r="LIE34" s="29"/>
      <c r="LIF34" s="29"/>
      <c r="LIG34" s="29"/>
      <c r="LIH34" s="29"/>
      <c r="LII34" s="29"/>
      <c r="LIJ34" s="29"/>
      <c r="LIK34" s="29"/>
      <c r="LIL34" s="29"/>
      <c r="LIM34" s="29"/>
      <c r="LIN34" s="29"/>
      <c r="LIO34" s="29"/>
      <c r="LIP34" s="29"/>
      <c r="LIQ34" s="29"/>
      <c r="LIR34" s="29"/>
      <c r="LIS34" s="29"/>
      <c r="LIT34" s="29"/>
      <c r="LIU34" s="29"/>
      <c r="LIV34" s="29"/>
      <c r="LIW34" s="29"/>
      <c r="LIX34" s="29"/>
      <c r="LIY34" s="29"/>
      <c r="LIZ34" s="29"/>
      <c r="LJA34" s="29"/>
      <c r="LJB34" s="29"/>
      <c r="LJC34" s="29"/>
      <c r="LJD34" s="29"/>
      <c r="LJE34" s="29"/>
      <c r="LJF34" s="29"/>
      <c r="LJG34" s="29"/>
      <c r="LJH34" s="29"/>
      <c r="LJI34" s="29"/>
      <c r="LJJ34" s="29"/>
      <c r="LJK34" s="29"/>
      <c r="LJL34" s="29"/>
      <c r="LJM34" s="29"/>
      <c r="LJN34" s="29"/>
      <c r="LJO34" s="29"/>
      <c r="LJP34" s="29"/>
      <c r="LJQ34" s="29"/>
      <c r="LJR34" s="29"/>
      <c r="LJS34" s="29"/>
      <c r="LJT34" s="29"/>
      <c r="LJU34" s="29"/>
      <c r="LJV34" s="29"/>
      <c r="LJW34" s="29"/>
      <c r="LJX34" s="29"/>
      <c r="LJY34" s="29"/>
      <c r="LJZ34" s="29"/>
      <c r="LKA34" s="29"/>
      <c r="LKB34" s="29"/>
      <c r="LKC34" s="29"/>
      <c r="LKD34" s="29"/>
      <c r="LKE34" s="29"/>
      <c r="LKF34" s="29"/>
      <c r="LKG34" s="29"/>
      <c r="LKH34" s="29"/>
      <c r="LKI34" s="29"/>
      <c r="LKJ34" s="29"/>
      <c r="LKK34" s="29"/>
      <c r="LKL34" s="29"/>
      <c r="LKM34" s="29"/>
      <c r="LKN34" s="29"/>
      <c r="LKO34" s="29"/>
      <c r="LKP34" s="29"/>
      <c r="LKQ34" s="29"/>
      <c r="LKR34" s="29"/>
      <c r="LKS34" s="29"/>
      <c r="LKT34" s="29"/>
      <c r="LKU34" s="29"/>
      <c r="LKV34" s="29"/>
      <c r="LKW34" s="29"/>
      <c r="LKX34" s="29"/>
      <c r="LKY34" s="29"/>
      <c r="LKZ34" s="29"/>
      <c r="LLA34" s="29"/>
      <c r="LLB34" s="29"/>
      <c r="LLC34" s="29"/>
      <c r="LLD34" s="29"/>
      <c r="LLE34" s="29"/>
      <c r="LLF34" s="29"/>
      <c r="LLG34" s="29"/>
      <c r="LLH34" s="29"/>
      <c r="LLI34" s="29"/>
      <c r="LLJ34" s="29"/>
      <c r="LLK34" s="29"/>
      <c r="LLL34" s="29"/>
      <c r="LLM34" s="29"/>
      <c r="LLN34" s="29"/>
      <c r="LLO34" s="29"/>
      <c r="LLP34" s="29"/>
      <c r="LLQ34" s="29"/>
      <c r="LLR34" s="29"/>
      <c r="LLS34" s="29"/>
      <c r="LLT34" s="29"/>
      <c r="LLU34" s="29"/>
      <c r="LLV34" s="29"/>
      <c r="LLW34" s="29"/>
      <c r="LLX34" s="29"/>
      <c r="LLY34" s="29"/>
      <c r="LLZ34" s="29"/>
      <c r="LMA34" s="29"/>
      <c r="LMB34" s="29"/>
      <c r="LMC34" s="29"/>
      <c r="LMD34" s="29"/>
      <c r="LME34" s="29"/>
      <c r="LMF34" s="29"/>
      <c r="LMG34" s="29"/>
      <c r="LMH34" s="29"/>
      <c r="LMI34" s="29"/>
      <c r="LMJ34" s="29"/>
      <c r="LMK34" s="29"/>
      <c r="LML34" s="29"/>
      <c r="LMM34" s="29"/>
      <c r="LMN34" s="29"/>
      <c r="LMO34" s="29"/>
      <c r="LMP34" s="29"/>
      <c r="LMQ34" s="29"/>
      <c r="LMR34" s="29"/>
      <c r="LMS34" s="29"/>
      <c r="LMT34" s="29"/>
      <c r="LMU34" s="29"/>
      <c r="LMV34" s="29"/>
      <c r="LMW34" s="29"/>
      <c r="LMX34" s="29"/>
      <c r="LMY34" s="29"/>
      <c r="LMZ34" s="29"/>
      <c r="LNA34" s="29"/>
      <c r="LNB34" s="29"/>
      <c r="LNC34" s="29"/>
      <c r="LND34" s="29"/>
      <c r="LNE34" s="29"/>
      <c r="LNF34" s="29"/>
      <c r="LNG34" s="29"/>
      <c r="LNH34" s="29"/>
      <c r="LNI34" s="29"/>
      <c r="LNJ34" s="29"/>
      <c r="LNK34" s="29"/>
      <c r="LNL34" s="29"/>
      <c r="LNM34" s="29"/>
      <c r="LNN34" s="29"/>
      <c r="LNO34" s="29"/>
      <c r="LNP34" s="29"/>
      <c r="LNQ34" s="29"/>
      <c r="LNR34" s="29"/>
      <c r="LNS34" s="29"/>
      <c r="LNT34" s="29"/>
      <c r="LNU34" s="29"/>
      <c r="LNV34" s="29"/>
      <c r="LNW34" s="29"/>
      <c r="LNX34" s="29"/>
      <c r="LNY34" s="29"/>
      <c r="LNZ34" s="29"/>
      <c r="LOA34" s="29"/>
      <c r="LOB34" s="29"/>
      <c r="LOC34" s="29"/>
      <c r="LOD34" s="29"/>
      <c r="LOE34" s="29"/>
      <c r="LOF34" s="29"/>
      <c r="LOG34" s="29"/>
      <c r="LOH34" s="29"/>
      <c r="LOI34" s="29"/>
      <c r="LOJ34" s="29"/>
      <c r="LOK34" s="29"/>
      <c r="LOL34" s="29"/>
      <c r="LOM34" s="29"/>
      <c r="LON34" s="29"/>
      <c r="LOO34" s="29"/>
      <c r="LOP34" s="29"/>
      <c r="LOQ34" s="29"/>
      <c r="LOR34" s="29"/>
      <c r="LOS34" s="29"/>
      <c r="LOT34" s="29"/>
      <c r="LOU34" s="29"/>
      <c r="LOV34" s="29"/>
      <c r="LOW34" s="29"/>
      <c r="LOX34" s="29"/>
      <c r="LOY34" s="29"/>
      <c r="LOZ34" s="29"/>
      <c r="LPA34" s="29"/>
      <c r="LPB34" s="29"/>
      <c r="LPC34" s="29"/>
      <c r="LPD34" s="29"/>
      <c r="LPE34" s="29"/>
      <c r="LPF34" s="29"/>
      <c r="LPG34" s="29"/>
      <c r="LPH34" s="29"/>
      <c r="LPI34" s="29"/>
      <c r="LPJ34" s="29"/>
      <c r="LPK34" s="29"/>
      <c r="LPL34" s="29"/>
      <c r="LPM34" s="29"/>
      <c r="LPN34" s="29"/>
      <c r="LPO34" s="29"/>
      <c r="LPP34" s="29"/>
      <c r="LPQ34" s="29"/>
      <c r="LPR34" s="29"/>
      <c r="LPS34" s="29"/>
      <c r="LPT34" s="29"/>
      <c r="LPU34" s="29"/>
      <c r="LPV34" s="29"/>
      <c r="LPW34" s="29"/>
      <c r="LPX34" s="29"/>
      <c r="LPY34" s="29"/>
      <c r="LPZ34" s="29"/>
      <c r="LQA34" s="29"/>
      <c r="LQB34" s="29"/>
      <c r="LQC34" s="29"/>
      <c r="LQD34" s="29"/>
      <c r="LQE34" s="29"/>
      <c r="LQF34" s="29"/>
      <c r="LQG34" s="29"/>
      <c r="LQH34" s="29"/>
      <c r="LQI34" s="29"/>
      <c r="LQJ34" s="29"/>
      <c r="LQK34" s="29"/>
      <c r="LQL34" s="29"/>
      <c r="LQM34" s="29"/>
      <c r="LQN34" s="29"/>
      <c r="LQO34" s="29"/>
      <c r="LQP34" s="29"/>
      <c r="LQQ34" s="29"/>
      <c r="LQR34" s="29"/>
      <c r="LQS34" s="29"/>
      <c r="LQT34" s="29"/>
      <c r="LQU34" s="29"/>
      <c r="LQV34" s="29"/>
      <c r="LQW34" s="29"/>
      <c r="LQX34" s="29"/>
      <c r="LQY34" s="29"/>
      <c r="LQZ34" s="29"/>
      <c r="LRA34" s="29"/>
      <c r="LRB34" s="29"/>
      <c r="LRC34" s="29"/>
      <c r="LRD34" s="29"/>
      <c r="LRE34" s="29"/>
      <c r="LRF34" s="29"/>
      <c r="LRG34" s="29"/>
      <c r="LRH34" s="29"/>
      <c r="LRI34" s="29"/>
      <c r="LRJ34" s="29"/>
      <c r="LRK34" s="29"/>
      <c r="LRL34" s="29"/>
      <c r="LRM34" s="29"/>
      <c r="LRN34" s="29"/>
      <c r="LRO34" s="29"/>
      <c r="LRP34" s="29"/>
      <c r="LRQ34" s="29"/>
      <c r="LRR34" s="29"/>
      <c r="LRS34" s="29"/>
      <c r="LRT34" s="29"/>
      <c r="LRU34" s="29"/>
      <c r="LRV34" s="29"/>
      <c r="LRW34" s="29"/>
      <c r="LRX34" s="29"/>
      <c r="LRY34" s="29"/>
      <c r="LRZ34" s="29"/>
      <c r="LSA34" s="29"/>
      <c r="LSB34" s="29"/>
      <c r="LSC34" s="29"/>
      <c r="LSD34" s="29"/>
      <c r="LSE34" s="29"/>
      <c r="LSF34" s="29"/>
      <c r="LSG34" s="29"/>
      <c r="LSH34" s="29"/>
      <c r="LSI34" s="29"/>
      <c r="LSJ34" s="29"/>
      <c r="LSK34" s="29"/>
      <c r="LSL34" s="29"/>
      <c r="LSM34" s="29"/>
      <c r="LSN34" s="29"/>
      <c r="LSO34" s="29"/>
      <c r="LSP34" s="29"/>
      <c r="LSQ34" s="29"/>
      <c r="LSR34" s="29"/>
      <c r="LSS34" s="29"/>
      <c r="LST34" s="29"/>
      <c r="LSU34" s="29"/>
      <c r="LSV34" s="29"/>
      <c r="LSW34" s="29"/>
      <c r="LSX34" s="29"/>
      <c r="LSY34" s="29"/>
      <c r="LSZ34" s="29"/>
      <c r="LTA34" s="29"/>
      <c r="LTB34" s="29"/>
      <c r="LTC34" s="29"/>
      <c r="LTD34" s="29"/>
      <c r="LTE34" s="29"/>
      <c r="LTF34" s="29"/>
      <c r="LTG34" s="29"/>
      <c r="LTH34" s="29"/>
      <c r="LTI34" s="29"/>
      <c r="LTJ34" s="29"/>
      <c r="LTK34" s="29"/>
      <c r="LTL34" s="29"/>
      <c r="LTM34" s="29"/>
      <c r="LTN34" s="29"/>
      <c r="LTO34" s="29"/>
      <c r="LTP34" s="29"/>
      <c r="LTQ34" s="29"/>
      <c r="LTR34" s="29"/>
      <c r="LTS34" s="29"/>
      <c r="LTT34" s="29"/>
      <c r="LTU34" s="29"/>
      <c r="LTV34" s="29"/>
      <c r="LTW34" s="29"/>
      <c r="LTX34" s="29"/>
      <c r="LTY34" s="29"/>
      <c r="LTZ34" s="29"/>
      <c r="LUA34" s="29"/>
      <c r="LUB34" s="29"/>
      <c r="LUC34" s="29"/>
      <c r="LUD34" s="29"/>
      <c r="LUE34" s="29"/>
      <c r="LUF34" s="29"/>
      <c r="LUG34" s="29"/>
      <c r="LUH34" s="29"/>
      <c r="LUI34" s="29"/>
      <c r="LUJ34" s="29"/>
      <c r="LUK34" s="29"/>
      <c r="LUL34" s="29"/>
      <c r="LUM34" s="29"/>
      <c r="LUN34" s="29"/>
      <c r="LUO34" s="29"/>
      <c r="LUP34" s="29"/>
      <c r="LUQ34" s="29"/>
      <c r="LUR34" s="29"/>
      <c r="LUS34" s="29"/>
      <c r="LUT34" s="29"/>
      <c r="LUU34" s="29"/>
      <c r="LUV34" s="29"/>
      <c r="LUW34" s="29"/>
      <c r="LUX34" s="29"/>
      <c r="LUY34" s="29"/>
      <c r="LUZ34" s="29"/>
      <c r="LVA34" s="29"/>
      <c r="LVB34" s="29"/>
      <c r="LVC34" s="29"/>
      <c r="LVD34" s="29"/>
      <c r="LVE34" s="29"/>
      <c r="LVF34" s="29"/>
      <c r="LVG34" s="29"/>
      <c r="LVH34" s="29"/>
      <c r="LVI34" s="29"/>
      <c r="LVJ34" s="29"/>
      <c r="LVK34" s="29"/>
      <c r="LVL34" s="29"/>
      <c r="LVM34" s="29"/>
      <c r="LVN34" s="29"/>
      <c r="LVO34" s="29"/>
      <c r="LVP34" s="29"/>
      <c r="LVQ34" s="29"/>
      <c r="LVR34" s="29"/>
      <c r="LVS34" s="29"/>
      <c r="LVT34" s="29"/>
      <c r="LVU34" s="29"/>
      <c r="LVV34" s="29"/>
      <c r="LVW34" s="29"/>
      <c r="LVX34" s="29"/>
      <c r="LVY34" s="29"/>
      <c r="LVZ34" s="29"/>
      <c r="LWA34" s="29"/>
      <c r="LWB34" s="29"/>
      <c r="LWC34" s="29"/>
      <c r="LWD34" s="29"/>
      <c r="LWE34" s="29"/>
      <c r="LWF34" s="29"/>
      <c r="LWG34" s="29"/>
      <c r="LWH34" s="29"/>
      <c r="LWI34" s="29"/>
      <c r="LWJ34" s="29"/>
      <c r="LWK34" s="29"/>
      <c r="LWL34" s="29"/>
      <c r="LWM34" s="29"/>
      <c r="LWN34" s="29"/>
      <c r="LWO34" s="29"/>
      <c r="LWP34" s="29"/>
      <c r="LWQ34" s="29"/>
      <c r="LWR34" s="29"/>
      <c r="LWS34" s="29"/>
      <c r="LWT34" s="29"/>
      <c r="LWU34" s="29"/>
      <c r="LWV34" s="29"/>
      <c r="LWW34" s="29"/>
      <c r="LWX34" s="29"/>
      <c r="LWY34" s="29"/>
      <c r="LWZ34" s="29"/>
      <c r="LXA34" s="29"/>
      <c r="LXB34" s="29"/>
      <c r="LXC34" s="29"/>
      <c r="LXD34" s="29"/>
      <c r="LXE34" s="29"/>
      <c r="LXF34" s="29"/>
      <c r="LXG34" s="29"/>
      <c r="LXH34" s="29"/>
      <c r="LXI34" s="29"/>
      <c r="LXJ34" s="29"/>
      <c r="LXK34" s="29"/>
      <c r="LXL34" s="29"/>
      <c r="LXM34" s="29"/>
      <c r="LXN34" s="29"/>
      <c r="LXO34" s="29"/>
      <c r="LXP34" s="29"/>
      <c r="LXQ34" s="29"/>
      <c r="LXR34" s="29"/>
      <c r="LXS34" s="29"/>
      <c r="LXT34" s="29"/>
      <c r="LXU34" s="29"/>
      <c r="LXV34" s="29"/>
      <c r="LXW34" s="29"/>
      <c r="LXX34" s="29"/>
      <c r="LXY34" s="29"/>
      <c r="LXZ34" s="29"/>
      <c r="LYA34" s="29"/>
      <c r="LYB34" s="29"/>
      <c r="LYC34" s="29"/>
      <c r="LYD34" s="29"/>
      <c r="LYE34" s="29"/>
      <c r="LYF34" s="29"/>
      <c r="LYG34" s="29"/>
      <c r="LYH34" s="29"/>
      <c r="LYI34" s="29"/>
      <c r="LYJ34" s="29"/>
      <c r="LYK34" s="29"/>
      <c r="LYL34" s="29"/>
      <c r="LYM34" s="29"/>
      <c r="LYN34" s="29"/>
      <c r="LYO34" s="29"/>
      <c r="LYP34" s="29"/>
      <c r="LYQ34" s="29"/>
      <c r="LYR34" s="29"/>
      <c r="LYS34" s="29"/>
      <c r="LYT34" s="29"/>
      <c r="LYU34" s="29"/>
      <c r="LYV34" s="29"/>
      <c r="LYW34" s="29"/>
      <c r="LYX34" s="29"/>
      <c r="LYY34" s="29"/>
      <c r="LYZ34" s="29"/>
      <c r="LZA34" s="29"/>
      <c r="LZB34" s="29"/>
      <c r="LZC34" s="29"/>
      <c r="LZD34" s="29"/>
      <c r="LZE34" s="29"/>
      <c r="LZF34" s="29"/>
      <c r="LZG34" s="29"/>
      <c r="LZH34" s="29"/>
      <c r="LZI34" s="29"/>
      <c r="LZJ34" s="29"/>
      <c r="LZK34" s="29"/>
      <c r="LZL34" s="29"/>
      <c r="LZM34" s="29"/>
      <c r="LZN34" s="29"/>
      <c r="LZO34" s="29"/>
      <c r="LZP34" s="29"/>
      <c r="LZQ34" s="29"/>
      <c r="LZR34" s="29"/>
      <c r="LZS34" s="29"/>
      <c r="LZT34" s="29"/>
      <c r="LZU34" s="29"/>
      <c r="LZV34" s="29"/>
      <c r="LZW34" s="29"/>
      <c r="LZX34" s="29"/>
      <c r="LZY34" s="29"/>
      <c r="LZZ34" s="29"/>
      <c r="MAA34" s="29"/>
      <c r="MAB34" s="29"/>
      <c r="MAC34" s="29"/>
      <c r="MAD34" s="29"/>
      <c r="MAE34" s="29"/>
      <c r="MAF34" s="29"/>
      <c r="MAG34" s="29"/>
      <c r="MAH34" s="29"/>
      <c r="MAI34" s="29"/>
      <c r="MAJ34" s="29"/>
      <c r="MAK34" s="29"/>
      <c r="MAL34" s="29"/>
      <c r="MAM34" s="29"/>
      <c r="MAN34" s="29"/>
      <c r="MAO34" s="29"/>
      <c r="MAP34" s="29"/>
      <c r="MAQ34" s="29"/>
      <c r="MAR34" s="29"/>
      <c r="MAS34" s="29"/>
      <c r="MAT34" s="29"/>
      <c r="MAU34" s="29"/>
      <c r="MAV34" s="29"/>
      <c r="MAW34" s="29"/>
      <c r="MAX34" s="29"/>
      <c r="MAY34" s="29"/>
      <c r="MAZ34" s="29"/>
      <c r="MBA34" s="29"/>
      <c r="MBB34" s="29"/>
      <c r="MBC34" s="29"/>
      <c r="MBD34" s="29"/>
      <c r="MBE34" s="29"/>
      <c r="MBF34" s="29"/>
      <c r="MBG34" s="29"/>
      <c r="MBH34" s="29"/>
      <c r="MBI34" s="29"/>
      <c r="MBJ34" s="29"/>
      <c r="MBK34" s="29"/>
      <c r="MBL34" s="29"/>
      <c r="MBM34" s="29"/>
      <c r="MBN34" s="29"/>
      <c r="MBO34" s="29"/>
      <c r="MBP34" s="29"/>
      <c r="MBQ34" s="29"/>
      <c r="MBR34" s="29"/>
      <c r="MBS34" s="29"/>
      <c r="MBT34" s="29"/>
      <c r="MBU34" s="29"/>
      <c r="MBV34" s="29"/>
      <c r="MBW34" s="29"/>
      <c r="MBX34" s="29"/>
      <c r="MBY34" s="29"/>
      <c r="MBZ34" s="29"/>
      <c r="MCA34" s="29"/>
      <c r="MCB34" s="29"/>
      <c r="MCC34" s="29"/>
      <c r="MCD34" s="29"/>
      <c r="MCE34" s="29"/>
      <c r="MCF34" s="29"/>
      <c r="MCG34" s="29"/>
      <c r="MCH34" s="29"/>
      <c r="MCI34" s="29"/>
      <c r="MCJ34" s="29"/>
      <c r="MCK34" s="29"/>
      <c r="MCL34" s="29"/>
      <c r="MCM34" s="29"/>
      <c r="MCN34" s="29"/>
      <c r="MCO34" s="29"/>
      <c r="MCP34" s="29"/>
      <c r="MCQ34" s="29"/>
      <c r="MCR34" s="29"/>
      <c r="MCS34" s="29"/>
      <c r="MCT34" s="29"/>
      <c r="MCU34" s="29"/>
      <c r="MCV34" s="29"/>
      <c r="MCW34" s="29"/>
      <c r="MCX34" s="29"/>
      <c r="MCY34" s="29"/>
      <c r="MCZ34" s="29"/>
      <c r="MDA34" s="29"/>
      <c r="MDB34" s="29"/>
      <c r="MDC34" s="29"/>
      <c r="MDD34" s="29"/>
      <c r="MDE34" s="29"/>
      <c r="MDF34" s="29"/>
      <c r="MDG34" s="29"/>
      <c r="MDH34" s="29"/>
      <c r="MDI34" s="29"/>
      <c r="MDJ34" s="29"/>
      <c r="MDK34" s="29"/>
      <c r="MDL34" s="29"/>
      <c r="MDM34" s="29"/>
      <c r="MDN34" s="29"/>
      <c r="MDO34" s="29"/>
      <c r="MDP34" s="29"/>
      <c r="MDQ34" s="29"/>
      <c r="MDR34" s="29"/>
      <c r="MDS34" s="29"/>
      <c r="MDT34" s="29"/>
      <c r="MDU34" s="29"/>
      <c r="MDV34" s="29"/>
      <c r="MDW34" s="29"/>
      <c r="MDX34" s="29"/>
      <c r="MDY34" s="29"/>
      <c r="MDZ34" s="29"/>
      <c r="MEA34" s="29"/>
      <c r="MEB34" s="29"/>
      <c r="MEC34" s="29"/>
      <c r="MED34" s="29"/>
      <c r="MEE34" s="29"/>
      <c r="MEF34" s="29"/>
      <c r="MEG34" s="29"/>
      <c r="MEH34" s="29"/>
      <c r="MEI34" s="29"/>
      <c r="MEJ34" s="29"/>
      <c r="MEK34" s="29"/>
      <c r="MEL34" s="29"/>
      <c r="MEM34" s="29"/>
      <c r="MEN34" s="29"/>
      <c r="MEO34" s="29"/>
      <c r="MEP34" s="29"/>
      <c r="MEQ34" s="29"/>
      <c r="MER34" s="29"/>
      <c r="MES34" s="29"/>
      <c r="MET34" s="29"/>
      <c r="MEU34" s="29"/>
      <c r="MEV34" s="29"/>
      <c r="MEW34" s="29"/>
      <c r="MEX34" s="29"/>
      <c r="MEY34" s="29"/>
      <c r="MEZ34" s="29"/>
      <c r="MFA34" s="29"/>
      <c r="MFB34" s="29"/>
      <c r="MFC34" s="29"/>
      <c r="MFD34" s="29"/>
      <c r="MFE34" s="29"/>
      <c r="MFF34" s="29"/>
      <c r="MFG34" s="29"/>
      <c r="MFH34" s="29"/>
      <c r="MFI34" s="29"/>
      <c r="MFJ34" s="29"/>
      <c r="MFK34" s="29"/>
      <c r="MFL34" s="29"/>
      <c r="MFM34" s="29"/>
      <c r="MFN34" s="29"/>
      <c r="MFO34" s="29"/>
      <c r="MFP34" s="29"/>
      <c r="MFQ34" s="29"/>
      <c r="MFR34" s="29"/>
      <c r="MFS34" s="29"/>
      <c r="MFT34" s="29"/>
      <c r="MFU34" s="29"/>
      <c r="MFV34" s="29"/>
      <c r="MFW34" s="29"/>
      <c r="MFX34" s="29"/>
      <c r="MFY34" s="29"/>
      <c r="MFZ34" s="29"/>
      <c r="MGA34" s="29"/>
      <c r="MGB34" s="29"/>
      <c r="MGC34" s="29"/>
      <c r="MGD34" s="29"/>
      <c r="MGE34" s="29"/>
      <c r="MGF34" s="29"/>
      <c r="MGG34" s="29"/>
      <c r="MGH34" s="29"/>
      <c r="MGI34" s="29"/>
      <c r="MGJ34" s="29"/>
      <c r="MGK34" s="29"/>
      <c r="MGL34" s="29"/>
      <c r="MGM34" s="29"/>
      <c r="MGN34" s="29"/>
      <c r="MGO34" s="29"/>
      <c r="MGP34" s="29"/>
      <c r="MGQ34" s="29"/>
      <c r="MGR34" s="29"/>
      <c r="MGS34" s="29"/>
      <c r="MGT34" s="29"/>
      <c r="MGU34" s="29"/>
      <c r="MGV34" s="29"/>
      <c r="MGW34" s="29"/>
      <c r="MGX34" s="29"/>
      <c r="MGY34" s="29"/>
      <c r="MGZ34" s="29"/>
      <c r="MHA34" s="29"/>
      <c r="MHB34" s="29"/>
      <c r="MHC34" s="29"/>
      <c r="MHD34" s="29"/>
      <c r="MHE34" s="29"/>
      <c r="MHF34" s="29"/>
      <c r="MHG34" s="29"/>
      <c r="MHH34" s="29"/>
      <c r="MHI34" s="29"/>
      <c r="MHJ34" s="29"/>
      <c r="MHK34" s="29"/>
      <c r="MHL34" s="29"/>
      <c r="MHM34" s="29"/>
      <c r="MHN34" s="29"/>
      <c r="MHO34" s="29"/>
      <c r="MHP34" s="29"/>
      <c r="MHQ34" s="29"/>
      <c r="MHR34" s="29"/>
      <c r="MHS34" s="29"/>
      <c r="MHT34" s="29"/>
      <c r="MHU34" s="29"/>
      <c r="MHV34" s="29"/>
      <c r="MHW34" s="29"/>
      <c r="MHX34" s="29"/>
      <c r="MHY34" s="29"/>
      <c r="MHZ34" s="29"/>
      <c r="MIA34" s="29"/>
      <c r="MIB34" s="29"/>
      <c r="MIC34" s="29"/>
      <c r="MID34" s="29"/>
      <c r="MIE34" s="29"/>
      <c r="MIF34" s="29"/>
      <c r="MIG34" s="29"/>
      <c r="MIH34" s="29"/>
      <c r="MII34" s="29"/>
      <c r="MIJ34" s="29"/>
      <c r="MIK34" s="29"/>
      <c r="MIL34" s="29"/>
      <c r="MIM34" s="29"/>
      <c r="MIN34" s="29"/>
      <c r="MIO34" s="29"/>
      <c r="MIP34" s="29"/>
      <c r="MIQ34" s="29"/>
      <c r="MIR34" s="29"/>
      <c r="MIS34" s="29"/>
      <c r="MIT34" s="29"/>
      <c r="MIU34" s="29"/>
      <c r="MIV34" s="29"/>
      <c r="MIW34" s="29"/>
      <c r="MIX34" s="29"/>
      <c r="MIY34" s="29"/>
      <c r="MIZ34" s="29"/>
      <c r="MJA34" s="29"/>
      <c r="MJB34" s="29"/>
      <c r="MJC34" s="29"/>
      <c r="MJD34" s="29"/>
      <c r="MJE34" s="29"/>
      <c r="MJF34" s="29"/>
      <c r="MJG34" s="29"/>
      <c r="MJH34" s="29"/>
      <c r="MJI34" s="29"/>
      <c r="MJJ34" s="29"/>
      <c r="MJK34" s="29"/>
      <c r="MJL34" s="29"/>
      <c r="MJM34" s="29"/>
      <c r="MJN34" s="29"/>
      <c r="MJO34" s="29"/>
      <c r="MJP34" s="29"/>
      <c r="MJQ34" s="29"/>
      <c r="MJR34" s="29"/>
      <c r="MJS34" s="29"/>
      <c r="MJT34" s="29"/>
      <c r="MJU34" s="29"/>
      <c r="MJV34" s="29"/>
      <c r="MJW34" s="29"/>
      <c r="MJX34" s="29"/>
      <c r="MJY34" s="29"/>
      <c r="MJZ34" s="29"/>
      <c r="MKA34" s="29"/>
      <c r="MKB34" s="29"/>
      <c r="MKC34" s="29"/>
      <c r="MKD34" s="29"/>
      <c r="MKE34" s="29"/>
      <c r="MKF34" s="29"/>
      <c r="MKG34" s="29"/>
      <c r="MKH34" s="29"/>
      <c r="MKI34" s="29"/>
      <c r="MKJ34" s="29"/>
      <c r="MKK34" s="29"/>
      <c r="MKL34" s="29"/>
      <c r="MKM34" s="29"/>
      <c r="MKN34" s="29"/>
      <c r="MKO34" s="29"/>
      <c r="MKP34" s="29"/>
      <c r="MKQ34" s="29"/>
      <c r="MKR34" s="29"/>
      <c r="MKS34" s="29"/>
      <c r="MKT34" s="29"/>
      <c r="MKU34" s="29"/>
      <c r="MKV34" s="29"/>
      <c r="MKW34" s="29"/>
      <c r="MKX34" s="29"/>
      <c r="MKY34" s="29"/>
      <c r="MKZ34" s="29"/>
      <c r="MLA34" s="29"/>
      <c r="MLB34" s="29"/>
      <c r="MLC34" s="29"/>
      <c r="MLD34" s="29"/>
      <c r="MLE34" s="29"/>
      <c r="MLF34" s="29"/>
      <c r="MLG34" s="29"/>
      <c r="MLH34" s="29"/>
      <c r="MLI34" s="29"/>
      <c r="MLJ34" s="29"/>
      <c r="MLK34" s="29"/>
      <c r="MLL34" s="29"/>
      <c r="MLM34" s="29"/>
      <c r="MLN34" s="29"/>
      <c r="MLO34" s="29"/>
      <c r="MLP34" s="29"/>
      <c r="MLQ34" s="29"/>
      <c r="MLR34" s="29"/>
      <c r="MLS34" s="29"/>
      <c r="MLT34" s="29"/>
      <c r="MLU34" s="29"/>
      <c r="MLV34" s="29"/>
      <c r="MLW34" s="29"/>
      <c r="MLX34" s="29"/>
      <c r="MLY34" s="29"/>
      <c r="MLZ34" s="29"/>
      <c r="MMA34" s="29"/>
      <c r="MMB34" s="29"/>
      <c r="MMC34" s="29"/>
      <c r="MMD34" s="29"/>
      <c r="MME34" s="29"/>
      <c r="MMF34" s="29"/>
      <c r="MMG34" s="29"/>
      <c r="MMH34" s="29"/>
      <c r="MMI34" s="29"/>
      <c r="MMJ34" s="29"/>
      <c r="MMK34" s="29"/>
      <c r="MML34" s="29"/>
      <c r="MMM34" s="29"/>
      <c r="MMN34" s="29"/>
      <c r="MMO34" s="29"/>
      <c r="MMP34" s="29"/>
      <c r="MMQ34" s="29"/>
      <c r="MMR34" s="29"/>
      <c r="MMS34" s="29"/>
      <c r="MMT34" s="29"/>
      <c r="MMU34" s="29"/>
      <c r="MMV34" s="29"/>
      <c r="MMW34" s="29"/>
      <c r="MMX34" s="29"/>
      <c r="MMY34" s="29"/>
      <c r="MMZ34" s="29"/>
      <c r="MNA34" s="29"/>
      <c r="MNB34" s="29"/>
      <c r="MNC34" s="29"/>
      <c r="MND34" s="29"/>
      <c r="MNE34" s="29"/>
      <c r="MNF34" s="29"/>
      <c r="MNG34" s="29"/>
      <c r="MNH34" s="29"/>
      <c r="MNI34" s="29"/>
      <c r="MNJ34" s="29"/>
      <c r="MNK34" s="29"/>
      <c r="MNL34" s="29"/>
      <c r="MNM34" s="29"/>
      <c r="MNN34" s="29"/>
      <c r="MNO34" s="29"/>
      <c r="MNP34" s="29"/>
      <c r="MNQ34" s="29"/>
      <c r="MNR34" s="29"/>
      <c r="MNS34" s="29"/>
      <c r="MNT34" s="29"/>
      <c r="MNU34" s="29"/>
      <c r="MNV34" s="29"/>
      <c r="MNW34" s="29"/>
      <c r="MNX34" s="29"/>
      <c r="MNY34" s="29"/>
      <c r="MNZ34" s="29"/>
      <c r="MOA34" s="29"/>
      <c r="MOB34" s="29"/>
      <c r="MOC34" s="29"/>
      <c r="MOD34" s="29"/>
      <c r="MOE34" s="29"/>
      <c r="MOF34" s="29"/>
      <c r="MOG34" s="29"/>
      <c r="MOH34" s="29"/>
      <c r="MOI34" s="29"/>
      <c r="MOJ34" s="29"/>
      <c r="MOK34" s="29"/>
      <c r="MOL34" s="29"/>
      <c r="MOM34" s="29"/>
      <c r="MON34" s="29"/>
      <c r="MOO34" s="29"/>
      <c r="MOP34" s="29"/>
      <c r="MOQ34" s="29"/>
      <c r="MOR34" s="29"/>
      <c r="MOS34" s="29"/>
      <c r="MOT34" s="29"/>
      <c r="MOU34" s="29"/>
      <c r="MOV34" s="29"/>
      <c r="MOW34" s="29"/>
      <c r="MOX34" s="29"/>
      <c r="MOY34" s="29"/>
      <c r="MOZ34" s="29"/>
      <c r="MPA34" s="29"/>
      <c r="MPB34" s="29"/>
      <c r="MPC34" s="29"/>
      <c r="MPD34" s="29"/>
      <c r="MPE34" s="29"/>
      <c r="MPF34" s="29"/>
      <c r="MPG34" s="29"/>
      <c r="MPH34" s="29"/>
      <c r="MPI34" s="29"/>
      <c r="MPJ34" s="29"/>
      <c r="MPK34" s="29"/>
      <c r="MPL34" s="29"/>
      <c r="MPM34" s="29"/>
      <c r="MPN34" s="29"/>
      <c r="MPO34" s="29"/>
      <c r="MPP34" s="29"/>
      <c r="MPQ34" s="29"/>
      <c r="MPR34" s="29"/>
      <c r="MPS34" s="29"/>
      <c r="MPT34" s="29"/>
      <c r="MPU34" s="29"/>
      <c r="MPV34" s="29"/>
      <c r="MPW34" s="29"/>
      <c r="MPX34" s="29"/>
      <c r="MPY34" s="29"/>
      <c r="MPZ34" s="29"/>
      <c r="MQA34" s="29"/>
      <c r="MQB34" s="29"/>
      <c r="MQC34" s="29"/>
      <c r="MQD34" s="29"/>
      <c r="MQE34" s="29"/>
      <c r="MQF34" s="29"/>
      <c r="MQG34" s="29"/>
      <c r="MQH34" s="29"/>
      <c r="MQI34" s="29"/>
      <c r="MQJ34" s="29"/>
      <c r="MQK34" s="29"/>
      <c r="MQL34" s="29"/>
      <c r="MQM34" s="29"/>
      <c r="MQN34" s="29"/>
      <c r="MQO34" s="29"/>
      <c r="MQP34" s="29"/>
      <c r="MQQ34" s="29"/>
      <c r="MQR34" s="29"/>
      <c r="MQS34" s="29"/>
      <c r="MQT34" s="29"/>
      <c r="MQU34" s="29"/>
      <c r="MQV34" s="29"/>
      <c r="MQW34" s="29"/>
      <c r="MQX34" s="29"/>
      <c r="MQY34" s="29"/>
      <c r="MQZ34" s="29"/>
      <c r="MRA34" s="29"/>
      <c r="MRB34" s="29"/>
      <c r="MRC34" s="29"/>
      <c r="MRD34" s="29"/>
      <c r="MRE34" s="29"/>
      <c r="MRF34" s="29"/>
      <c r="MRG34" s="29"/>
      <c r="MRH34" s="29"/>
      <c r="MRI34" s="29"/>
      <c r="MRJ34" s="29"/>
      <c r="MRK34" s="29"/>
      <c r="MRL34" s="29"/>
      <c r="MRM34" s="29"/>
      <c r="MRN34" s="29"/>
      <c r="MRO34" s="29"/>
      <c r="MRP34" s="29"/>
      <c r="MRQ34" s="29"/>
      <c r="MRR34" s="29"/>
      <c r="MRS34" s="29"/>
      <c r="MRT34" s="29"/>
      <c r="MRU34" s="29"/>
      <c r="MRV34" s="29"/>
      <c r="MRW34" s="29"/>
      <c r="MRX34" s="29"/>
      <c r="MRY34" s="29"/>
      <c r="MRZ34" s="29"/>
      <c r="MSA34" s="29"/>
      <c r="MSB34" s="29"/>
      <c r="MSC34" s="29"/>
      <c r="MSD34" s="29"/>
      <c r="MSE34" s="29"/>
      <c r="MSF34" s="29"/>
      <c r="MSG34" s="29"/>
      <c r="MSH34" s="29"/>
      <c r="MSI34" s="29"/>
      <c r="MSJ34" s="29"/>
      <c r="MSK34" s="29"/>
      <c r="MSL34" s="29"/>
      <c r="MSM34" s="29"/>
      <c r="MSN34" s="29"/>
      <c r="MSO34" s="29"/>
      <c r="MSP34" s="29"/>
      <c r="MSQ34" s="29"/>
      <c r="MSR34" s="29"/>
      <c r="MSS34" s="29"/>
      <c r="MST34" s="29"/>
      <c r="MSU34" s="29"/>
      <c r="MSV34" s="29"/>
      <c r="MSW34" s="29"/>
      <c r="MSX34" s="29"/>
      <c r="MSY34" s="29"/>
      <c r="MSZ34" s="29"/>
      <c r="MTA34" s="29"/>
      <c r="MTB34" s="29"/>
      <c r="MTC34" s="29"/>
      <c r="MTD34" s="29"/>
      <c r="MTE34" s="29"/>
      <c r="MTF34" s="29"/>
      <c r="MTG34" s="29"/>
      <c r="MTH34" s="29"/>
      <c r="MTI34" s="29"/>
      <c r="MTJ34" s="29"/>
      <c r="MTK34" s="29"/>
      <c r="MTL34" s="29"/>
      <c r="MTM34" s="29"/>
      <c r="MTN34" s="29"/>
      <c r="MTO34" s="29"/>
      <c r="MTP34" s="29"/>
      <c r="MTQ34" s="29"/>
      <c r="MTR34" s="29"/>
      <c r="MTS34" s="29"/>
      <c r="MTT34" s="29"/>
      <c r="MTU34" s="29"/>
      <c r="MTV34" s="29"/>
      <c r="MTW34" s="29"/>
      <c r="MTX34" s="29"/>
      <c r="MTY34" s="29"/>
      <c r="MTZ34" s="29"/>
      <c r="MUA34" s="29"/>
      <c r="MUB34" s="29"/>
      <c r="MUC34" s="29"/>
      <c r="MUD34" s="29"/>
      <c r="MUE34" s="29"/>
      <c r="MUF34" s="29"/>
      <c r="MUG34" s="29"/>
      <c r="MUH34" s="29"/>
      <c r="MUI34" s="29"/>
      <c r="MUJ34" s="29"/>
      <c r="MUK34" s="29"/>
      <c r="MUL34" s="29"/>
      <c r="MUM34" s="29"/>
      <c r="MUN34" s="29"/>
      <c r="MUO34" s="29"/>
      <c r="MUP34" s="29"/>
      <c r="MUQ34" s="29"/>
      <c r="MUR34" s="29"/>
      <c r="MUS34" s="29"/>
      <c r="MUT34" s="29"/>
      <c r="MUU34" s="29"/>
      <c r="MUV34" s="29"/>
      <c r="MUW34" s="29"/>
      <c r="MUX34" s="29"/>
      <c r="MUY34" s="29"/>
      <c r="MUZ34" s="29"/>
      <c r="MVA34" s="29"/>
      <c r="MVB34" s="29"/>
      <c r="MVC34" s="29"/>
      <c r="MVD34" s="29"/>
      <c r="MVE34" s="29"/>
      <c r="MVF34" s="29"/>
      <c r="MVG34" s="29"/>
      <c r="MVH34" s="29"/>
      <c r="MVI34" s="29"/>
      <c r="MVJ34" s="29"/>
      <c r="MVK34" s="29"/>
      <c r="MVL34" s="29"/>
      <c r="MVM34" s="29"/>
      <c r="MVN34" s="29"/>
      <c r="MVO34" s="29"/>
      <c r="MVP34" s="29"/>
      <c r="MVQ34" s="29"/>
      <c r="MVR34" s="29"/>
      <c r="MVS34" s="29"/>
      <c r="MVT34" s="29"/>
      <c r="MVU34" s="29"/>
      <c r="MVV34" s="29"/>
      <c r="MVW34" s="29"/>
      <c r="MVX34" s="29"/>
      <c r="MVY34" s="29"/>
      <c r="MVZ34" s="29"/>
      <c r="MWA34" s="29"/>
      <c r="MWB34" s="29"/>
      <c r="MWC34" s="29"/>
      <c r="MWD34" s="29"/>
      <c r="MWE34" s="29"/>
      <c r="MWF34" s="29"/>
      <c r="MWG34" s="29"/>
      <c r="MWH34" s="29"/>
      <c r="MWI34" s="29"/>
      <c r="MWJ34" s="29"/>
      <c r="MWK34" s="29"/>
      <c r="MWL34" s="29"/>
      <c r="MWM34" s="29"/>
      <c r="MWN34" s="29"/>
      <c r="MWO34" s="29"/>
      <c r="MWP34" s="29"/>
      <c r="MWQ34" s="29"/>
      <c r="MWR34" s="29"/>
      <c r="MWS34" s="29"/>
      <c r="MWT34" s="29"/>
      <c r="MWU34" s="29"/>
      <c r="MWV34" s="29"/>
      <c r="MWW34" s="29"/>
      <c r="MWX34" s="29"/>
      <c r="MWY34" s="29"/>
      <c r="MWZ34" s="29"/>
      <c r="MXA34" s="29"/>
      <c r="MXB34" s="29"/>
      <c r="MXC34" s="29"/>
      <c r="MXD34" s="29"/>
      <c r="MXE34" s="29"/>
      <c r="MXF34" s="29"/>
      <c r="MXG34" s="29"/>
      <c r="MXH34" s="29"/>
      <c r="MXI34" s="29"/>
      <c r="MXJ34" s="29"/>
      <c r="MXK34" s="29"/>
      <c r="MXL34" s="29"/>
      <c r="MXM34" s="29"/>
      <c r="MXN34" s="29"/>
      <c r="MXO34" s="29"/>
      <c r="MXP34" s="29"/>
      <c r="MXQ34" s="29"/>
      <c r="MXR34" s="29"/>
      <c r="MXS34" s="29"/>
      <c r="MXT34" s="29"/>
      <c r="MXU34" s="29"/>
      <c r="MXV34" s="29"/>
      <c r="MXW34" s="29"/>
      <c r="MXX34" s="29"/>
      <c r="MXY34" s="29"/>
      <c r="MXZ34" s="29"/>
      <c r="MYA34" s="29"/>
      <c r="MYB34" s="29"/>
      <c r="MYC34" s="29"/>
      <c r="MYD34" s="29"/>
      <c r="MYE34" s="29"/>
      <c r="MYF34" s="29"/>
      <c r="MYG34" s="29"/>
      <c r="MYH34" s="29"/>
      <c r="MYI34" s="29"/>
      <c r="MYJ34" s="29"/>
      <c r="MYK34" s="29"/>
      <c r="MYL34" s="29"/>
      <c r="MYM34" s="29"/>
      <c r="MYN34" s="29"/>
      <c r="MYO34" s="29"/>
      <c r="MYP34" s="29"/>
      <c r="MYQ34" s="29"/>
      <c r="MYR34" s="29"/>
      <c r="MYS34" s="29"/>
      <c r="MYT34" s="29"/>
      <c r="MYU34" s="29"/>
      <c r="MYV34" s="29"/>
      <c r="MYW34" s="29"/>
      <c r="MYX34" s="29"/>
      <c r="MYY34" s="29"/>
      <c r="MYZ34" s="29"/>
      <c r="MZA34" s="29"/>
      <c r="MZB34" s="29"/>
      <c r="MZC34" s="29"/>
      <c r="MZD34" s="29"/>
      <c r="MZE34" s="29"/>
      <c r="MZF34" s="29"/>
      <c r="MZG34" s="29"/>
      <c r="MZH34" s="29"/>
      <c r="MZI34" s="29"/>
      <c r="MZJ34" s="29"/>
      <c r="MZK34" s="29"/>
      <c r="MZL34" s="29"/>
      <c r="MZM34" s="29"/>
      <c r="MZN34" s="29"/>
      <c r="MZO34" s="29"/>
      <c r="MZP34" s="29"/>
      <c r="MZQ34" s="29"/>
      <c r="MZR34" s="29"/>
      <c r="MZS34" s="29"/>
      <c r="MZT34" s="29"/>
      <c r="MZU34" s="29"/>
      <c r="MZV34" s="29"/>
      <c r="MZW34" s="29"/>
      <c r="MZX34" s="29"/>
      <c r="MZY34" s="29"/>
      <c r="MZZ34" s="29"/>
      <c r="NAA34" s="29"/>
      <c r="NAB34" s="29"/>
      <c r="NAC34" s="29"/>
      <c r="NAD34" s="29"/>
      <c r="NAE34" s="29"/>
      <c r="NAF34" s="29"/>
      <c r="NAG34" s="29"/>
      <c r="NAH34" s="29"/>
      <c r="NAI34" s="29"/>
      <c r="NAJ34" s="29"/>
      <c r="NAK34" s="29"/>
      <c r="NAL34" s="29"/>
      <c r="NAM34" s="29"/>
      <c r="NAN34" s="29"/>
      <c r="NAO34" s="29"/>
      <c r="NAP34" s="29"/>
      <c r="NAQ34" s="29"/>
      <c r="NAR34" s="29"/>
      <c r="NAS34" s="29"/>
      <c r="NAT34" s="29"/>
      <c r="NAU34" s="29"/>
      <c r="NAV34" s="29"/>
      <c r="NAW34" s="29"/>
      <c r="NAX34" s="29"/>
      <c r="NAY34" s="29"/>
      <c r="NAZ34" s="29"/>
      <c r="NBA34" s="29"/>
      <c r="NBB34" s="29"/>
      <c r="NBC34" s="29"/>
      <c r="NBD34" s="29"/>
      <c r="NBE34" s="29"/>
      <c r="NBF34" s="29"/>
      <c r="NBG34" s="29"/>
      <c r="NBH34" s="29"/>
      <c r="NBI34" s="29"/>
      <c r="NBJ34" s="29"/>
      <c r="NBK34" s="29"/>
      <c r="NBL34" s="29"/>
      <c r="NBM34" s="29"/>
      <c r="NBN34" s="29"/>
      <c r="NBO34" s="29"/>
      <c r="NBP34" s="29"/>
      <c r="NBQ34" s="29"/>
      <c r="NBR34" s="29"/>
      <c r="NBS34" s="29"/>
      <c r="NBT34" s="29"/>
      <c r="NBU34" s="29"/>
      <c r="NBV34" s="29"/>
      <c r="NBW34" s="29"/>
      <c r="NBX34" s="29"/>
      <c r="NBY34" s="29"/>
      <c r="NBZ34" s="29"/>
      <c r="NCA34" s="29"/>
      <c r="NCB34" s="29"/>
      <c r="NCC34" s="29"/>
      <c r="NCD34" s="29"/>
      <c r="NCE34" s="29"/>
      <c r="NCF34" s="29"/>
      <c r="NCG34" s="29"/>
      <c r="NCH34" s="29"/>
      <c r="NCI34" s="29"/>
      <c r="NCJ34" s="29"/>
      <c r="NCK34" s="29"/>
      <c r="NCL34" s="29"/>
      <c r="NCM34" s="29"/>
      <c r="NCN34" s="29"/>
      <c r="NCO34" s="29"/>
      <c r="NCP34" s="29"/>
      <c r="NCQ34" s="29"/>
      <c r="NCR34" s="29"/>
      <c r="NCS34" s="29"/>
      <c r="NCT34" s="29"/>
      <c r="NCU34" s="29"/>
      <c r="NCV34" s="29"/>
      <c r="NCW34" s="29"/>
      <c r="NCX34" s="29"/>
      <c r="NCY34" s="29"/>
      <c r="NCZ34" s="29"/>
      <c r="NDA34" s="29"/>
      <c r="NDB34" s="29"/>
      <c r="NDC34" s="29"/>
      <c r="NDD34" s="29"/>
      <c r="NDE34" s="29"/>
      <c r="NDF34" s="29"/>
      <c r="NDG34" s="29"/>
      <c r="NDH34" s="29"/>
      <c r="NDI34" s="29"/>
      <c r="NDJ34" s="29"/>
      <c r="NDK34" s="29"/>
      <c r="NDL34" s="29"/>
      <c r="NDM34" s="29"/>
      <c r="NDN34" s="29"/>
      <c r="NDO34" s="29"/>
      <c r="NDP34" s="29"/>
      <c r="NDQ34" s="29"/>
      <c r="NDR34" s="29"/>
      <c r="NDS34" s="29"/>
      <c r="NDT34" s="29"/>
      <c r="NDU34" s="29"/>
      <c r="NDV34" s="29"/>
      <c r="NDW34" s="29"/>
      <c r="NDX34" s="29"/>
      <c r="NDY34" s="29"/>
      <c r="NDZ34" s="29"/>
      <c r="NEA34" s="29"/>
      <c r="NEB34" s="29"/>
      <c r="NEC34" s="29"/>
      <c r="NED34" s="29"/>
      <c r="NEE34" s="29"/>
      <c r="NEF34" s="29"/>
      <c r="NEG34" s="29"/>
      <c r="NEH34" s="29"/>
      <c r="NEI34" s="29"/>
      <c r="NEJ34" s="29"/>
      <c r="NEK34" s="29"/>
      <c r="NEL34" s="29"/>
      <c r="NEM34" s="29"/>
      <c r="NEN34" s="29"/>
      <c r="NEO34" s="29"/>
      <c r="NEP34" s="29"/>
      <c r="NEQ34" s="29"/>
      <c r="NER34" s="29"/>
      <c r="NES34" s="29"/>
      <c r="NET34" s="29"/>
      <c r="NEU34" s="29"/>
      <c r="NEV34" s="29"/>
      <c r="NEW34" s="29"/>
      <c r="NEX34" s="29"/>
      <c r="NEY34" s="29"/>
      <c r="NEZ34" s="29"/>
      <c r="NFA34" s="29"/>
      <c r="NFB34" s="29"/>
      <c r="NFC34" s="29"/>
      <c r="NFD34" s="29"/>
      <c r="NFE34" s="29"/>
      <c r="NFF34" s="29"/>
      <c r="NFG34" s="29"/>
      <c r="NFH34" s="29"/>
      <c r="NFI34" s="29"/>
      <c r="NFJ34" s="29"/>
      <c r="NFK34" s="29"/>
      <c r="NFL34" s="29"/>
      <c r="NFM34" s="29"/>
      <c r="NFN34" s="29"/>
      <c r="NFO34" s="29"/>
      <c r="NFP34" s="29"/>
      <c r="NFQ34" s="29"/>
      <c r="NFR34" s="29"/>
      <c r="NFS34" s="29"/>
      <c r="NFT34" s="29"/>
      <c r="NFU34" s="29"/>
      <c r="NFV34" s="29"/>
      <c r="NFW34" s="29"/>
      <c r="NFX34" s="29"/>
      <c r="NFY34" s="29"/>
      <c r="NFZ34" s="29"/>
      <c r="NGA34" s="29"/>
      <c r="NGB34" s="29"/>
      <c r="NGC34" s="29"/>
      <c r="NGD34" s="29"/>
      <c r="NGE34" s="29"/>
      <c r="NGF34" s="29"/>
      <c r="NGG34" s="29"/>
      <c r="NGH34" s="29"/>
      <c r="NGI34" s="29"/>
      <c r="NGJ34" s="29"/>
      <c r="NGK34" s="29"/>
      <c r="NGL34" s="29"/>
      <c r="NGM34" s="29"/>
      <c r="NGN34" s="29"/>
      <c r="NGO34" s="29"/>
      <c r="NGP34" s="29"/>
      <c r="NGQ34" s="29"/>
      <c r="NGR34" s="29"/>
      <c r="NGS34" s="29"/>
      <c r="NGT34" s="29"/>
      <c r="NGU34" s="29"/>
      <c r="NGV34" s="29"/>
      <c r="NGW34" s="29"/>
      <c r="NGX34" s="29"/>
      <c r="NGY34" s="29"/>
      <c r="NGZ34" s="29"/>
      <c r="NHA34" s="29"/>
      <c r="NHB34" s="29"/>
      <c r="NHC34" s="29"/>
      <c r="NHD34" s="29"/>
      <c r="NHE34" s="29"/>
      <c r="NHF34" s="29"/>
      <c r="NHG34" s="29"/>
      <c r="NHH34" s="29"/>
      <c r="NHI34" s="29"/>
      <c r="NHJ34" s="29"/>
      <c r="NHK34" s="29"/>
      <c r="NHL34" s="29"/>
      <c r="NHM34" s="29"/>
      <c r="NHN34" s="29"/>
      <c r="NHO34" s="29"/>
      <c r="NHP34" s="29"/>
      <c r="NHQ34" s="29"/>
      <c r="NHR34" s="29"/>
      <c r="NHS34" s="29"/>
      <c r="NHT34" s="29"/>
      <c r="NHU34" s="29"/>
      <c r="NHV34" s="29"/>
      <c r="NHW34" s="29"/>
      <c r="NHX34" s="29"/>
      <c r="NHY34" s="29"/>
      <c r="NHZ34" s="29"/>
      <c r="NIA34" s="29"/>
      <c r="NIB34" s="29"/>
      <c r="NIC34" s="29"/>
      <c r="NID34" s="29"/>
      <c r="NIE34" s="29"/>
      <c r="NIF34" s="29"/>
      <c r="NIG34" s="29"/>
      <c r="NIH34" s="29"/>
      <c r="NII34" s="29"/>
      <c r="NIJ34" s="29"/>
      <c r="NIK34" s="29"/>
      <c r="NIL34" s="29"/>
      <c r="NIM34" s="29"/>
      <c r="NIN34" s="29"/>
      <c r="NIO34" s="29"/>
      <c r="NIP34" s="29"/>
      <c r="NIQ34" s="29"/>
      <c r="NIR34" s="29"/>
      <c r="NIS34" s="29"/>
      <c r="NIT34" s="29"/>
      <c r="NIU34" s="29"/>
      <c r="NIV34" s="29"/>
      <c r="NIW34" s="29"/>
      <c r="NIX34" s="29"/>
      <c r="NIY34" s="29"/>
      <c r="NIZ34" s="29"/>
      <c r="NJA34" s="29"/>
      <c r="NJB34" s="29"/>
      <c r="NJC34" s="29"/>
      <c r="NJD34" s="29"/>
      <c r="NJE34" s="29"/>
      <c r="NJF34" s="29"/>
      <c r="NJG34" s="29"/>
      <c r="NJH34" s="29"/>
      <c r="NJI34" s="29"/>
      <c r="NJJ34" s="29"/>
      <c r="NJK34" s="29"/>
      <c r="NJL34" s="29"/>
      <c r="NJM34" s="29"/>
      <c r="NJN34" s="29"/>
      <c r="NJO34" s="29"/>
      <c r="NJP34" s="29"/>
      <c r="NJQ34" s="29"/>
      <c r="NJR34" s="29"/>
      <c r="NJS34" s="29"/>
      <c r="NJT34" s="29"/>
      <c r="NJU34" s="29"/>
      <c r="NJV34" s="29"/>
      <c r="NJW34" s="29"/>
      <c r="NJX34" s="29"/>
      <c r="NJY34" s="29"/>
      <c r="NJZ34" s="29"/>
      <c r="NKA34" s="29"/>
      <c r="NKB34" s="29"/>
      <c r="NKC34" s="29"/>
      <c r="NKD34" s="29"/>
      <c r="NKE34" s="29"/>
      <c r="NKF34" s="29"/>
      <c r="NKG34" s="29"/>
      <c r="NKH34" s="29"/>
      <c r="NKI34" s="29"/>
      <c r="NKJ34" s="29"/>
      <c r="NKK34" s="29"/>
      <c r="NKL34" s="29"/>
      <c r="NKM34" s="29"/>
      <c r="NKN34" s="29"/>
      <c r="NKO34" s="29"/>
      <c r="NKP34" s="29"/>
      <c r="NKQ34" s="29"/>
      <c r="NKR34" s="29"/>
      <c r="NKS34" s="29"/>
      <c r="NKT34" s="29"/>
      <c r="NKU34" s="29"/>
      <c r="NKV34" s="29"/>
      <c r="NKW34" s="29"/>
      <c r="NKX34" s="29"/>
      <c r="NKY34" s="29"/>
      <c r="NKZ34" s="29"/>
      <c r="NLA34" s="29"/>
      <c r="NLB34" s="29"/>
      <c r="NLC34" s="29"/>
      <c r="NLD34" s="29"/>
      <c r="NLE34" s="29"/>
      <c r="NLF34" s="29"/>
      <c r="NLG34" s="29"/>
      <c r="NLH34" s="29"/>
      <c r="NLI34" s="29"/>
      <c r="NLJ34" s="29"/>
      <c r="NLK34" s="29"/>
      <c r="NLL34" s="29"/>
      <c r="NLM34" s="29"/>
      <c r="NLN34" s="29"/>
      <c r="NLO34" s="29"/>
      <c r="NLP34" s="29"/>
      <c r="NLQ34" s="29"/>
      <c r="NLR34" s="29"/>
      <c r="NLS34" s="29"/>
      <c r="NLT34" s="29"/>
      <c r="NLU34" s="29"/>
      <c r="NLV34" s="29"/>
      <c r="NLW34" s="29"/>
      <c r="NLX34" s="29"/>
      <c r="NLY34" s="29"/>
      <c r="NLZ34" s="29"/>
      <c r="NMA34" s="29"/>
      <c r="NMB34" s="29"/>
      <c r="NMC34" s="29"/>
      <c r="NMD34" s="29"/>
      <c r="NME34" s="29"/>
      <c r="NMF34" s="29"/>
      <c r="NMG34" s="29"/>
      <c r="NMH34" s="29"/>
      <c r="NMI34" s="29"/>
      <c r="NMJ34" s="29"/>
      <c r="NMK34" s="29"/>
      <c r="NML34" s="29"/>
      <c r="NMM34" s="29"/>
      <c r="NMN34" s="29"/>
      <c r="NMO34" s="29"/>
      <c r="NMP34" s="29"/>
      <c r="NMQ34" s="29"/>
      <c r="NMR34" s="29"/>
      <c r="NMS34" s="29"/>
      <c r="NMT34" s="29"/>
      <c r="NMU34" s="29"/>
      <c r="NMV34" s="29"/>
      <c r="NMW34" s="29"/>
      <c r="NMX34" s="29"/>
      <c r="NMY34" s="29"/>
      <c r="NMZ34" s="29"/>
      <c r="NNA34" s="29"/>
      <c r="NNB34" s="29"/>
      <c r="NNC34" s="29"/>
      <c r="NND34" s="29"/>
      <c r="NNE34" s="29"/>
      <c r="NNF34" s="29"/>
      <c r="NNG34" s="29"/>
      <c r="NNH34" s="29"/>
      <c r="NNI34" s="29"/>
      <c r="NNJ34" s="29"/>
      <c r="NNK34" s="29"/>
      <c r="NNL34" s="29"/>
      <c r="NNM34" s="29"/>
      <c r="NNN34" s="29"/>
      <c r="NNO34" s="29"/>
      <c r="NNP34" s="29"/>
      <c r="NNQ34" s="29"/>
      <c r="NNR34" s="29"/>
      <c r="NNS34" s="29"/>
      <c r="NNT34" s="29"/>
      <c r="NNU34" s="29"/>
      <c r="NNV34" s="29"/>
      <c r="NNW34" s="29"/>
      <c r="NNX34" s="29"/>
      <c r="NNY34" s="29"/>
      <c r="NNZ34" s="29"/>
      <c r="NOA34" s="29"/>
      <c r="NOB34" s="29"/>
      <c r="NOC34" s="29"/>
      <c r="NOD34" s="29"/>
      <c r="NOE34" s="29"/>
      <c r="NOF34" s="29"/>
      <c r="NOG34" s="29"/>
      <c r="NOH34" s="29"/>
      <c r="NOI34" s="29"/>
      <c r="NOJ34" s="29"/>
      <c r="NOK34" s="29"/>
      <c r="NOL34" s="29"/>
      <c r="NOM34" s="29"/>
      <c r="NON34" s="29"/>
      <c r="NOO34" s="29"/>
      <c r="NOP34" s="29"/>
      <c r="NOQ34" s="29"/>
      <c r="NOR34" s="29"/>
      <c r="NOS34" s="29"/>
      <c r="NOT34" s="29"/>
      <c r="NOU34" s="29"/>
      <c r="NOV34" s="29"/>
      <c r="NOW34" s="29"/>
      <c r="NOX34" s="29"/>
      <c r="NOY34" s="29"/>
      <c r="NOZ34" s="29"/>
      <c r="NPA34" s="29"/>
      <c r="NPB34" s="29"/>
      <c r="NPC34" s="29"/>
      <c r="NPD34" s="29"/>
      <c r="NPE34" s="29"/>
      <c r="NPF34" s="29"/>
      <c r="NPG34" s="29"/>
      <c r="NPH34" s="29"/>
      <c r="NPI34" s="29"/>
      <c r="NPJ34" s="29"/>
      <c r="NPK34" s="29"/>
      <c r="NPL34" s="29"/>
      <c r="NPM34" s="29"/>
      <c r="NPN34" s="29"/>
      <c r="NPO34" s="29"/>
      <c r="NPP34" s="29"/>
      <c r="NPQ34" s="29"/>
      <c r="NPR34" s="29"/>
      <c r="NPS34" s="29"/>
      <c r="NPT34" s="29"/>
      <c r="NPU34" s="29"/>
      <c r="NPV34" s="29"/>
      <c r="NPW34" s="29"/>
      <c r="NPX34" s="29"/>
      <c r="NPY34" s="29"/>
      <c r="NPZ34" s="29"/>
      <c r="NQA34" s="29"/>
      <c r="NQB34" s="29"/>
      <c r="NQC34" s="29"/>
      <c r="NQD34" s="29"/>
      <c r="NQE34" s="29"/>
      <c r="NQF34" s="29"/>
      <c r="NQG34" s="29"/>
      <c r="NQH34" s="29"/>
      <c r="NQI34" s="29"/>
      <c r="NQJ34" s="29"/>
      <c r="NQK34" s="29"/>
      <c r="NQL34" s="29"/>
      <c r="NQM34" s="29"/>
      <c r="NQN34" s="29"/>
      <c r="NQO34" s="29"/>
      <c r="NQP34" s="29"/>
      <c r="NQQ34" s="29"/>
      <c r="NQR34" s="29"/>
      <c r="NQS34" s="29"/>
      <c r="NQT34" s="29"/>
      <c r="NQU34" s="29"/>
      <c r="NQV34" s="29"/>
      <c r="NQW34" s="29"/>
      <c r="NQX34" s="29"/>
      <c r="NQY34" s="29"/>
      <c r="NQZ34" s="29"/>
      <c r="NRA34" s="29"/>
      <c r="NRB34" s="29"/>
      <c r="NRC34" s="29"/>
      <c r="NRD34" s="29"/>
      <c r="NRE34" s="29"/>
      <c r="NRF34" s="29"/>
      <c r="NRG34" s="29"/>
      <c r="NRH34" s="29"/>
      <c r="NRI34" s="29"/>
      <c r="NRJ34" s="29"/>
      <c r="NRK34" s="29"/>
      <c r="NRL34" s="29"/>
      <c r="NRM34" s="29"/>
      <c r="NRN34" s="29"/>
      <c r="NRO34" s="29"/>
      <c r="NRP34" s="29"/>
      <c r="NRQ34" s="29"/>
      <c r="NRR34" s="29"/>
      <c r="NRS34" s="29"/>
      <c r="NRT34" s="29"/>
      <c r="NRU34" s="29"/>
      <c r="NRV34" s="29"/>
      <c r="NRW34" s="29"/>
      <c r="NRX34" s="29"/>
      <c r="NRY34" s="29"/>
      <c r="NRZ34" s="29"/>
      <c r="NSA34" s="29"/>
      <c r="NSB34" s="29"/>
      <c r="NSC34" s="29"/>
      <c r="NSD34" s="29"/>
      <c r="NSE34" s="29"/>
      <c r="NSF34" s="29"/>
      <c r="NSG34" s="29"/>
      <c r="NSH34" s="29"/>
      <c r="NSI34" s="29"/>
      <c r="NSJ34" s="29"/>
      <c r="NSK34" s="29"/>
      <c r="NSL34" s="29"/>
      <c r="NSM34" s="29"/>
      <c r="NSN34" s="29"/>
      <c r="NSO34" s="29"/>
      <c r="NSP34" s="29"/>
      <c r="NSQ34" s="29"/>
      <c r="NSR34" s="29"/>
      <c r="NSS34" s="29"/>
      <c r="NST34" s="29"/>
      <c r="NSU34" s="29"/>
      <c r="NSV34" s="29"/>
      <c r="NSW34" s="29"/>
      <c r="NSX34" s="29"/>
      <c r="NSY34" s="29"/>
      <c r="NSZ34" s="29"/>
      <c r="NTA34" s="29"/>
      <c r="NTB34" s="29"/>
      <c r="NTC34" s="29"/>
      <c r="NTD34" s="29"/>
      <c r="NTE34" s="29"/>
      <c r="NTF34" s="29"/>
      <c r="NTG34" s="29"/>
      <c r="NTH34" s="29"/>
      <c r="NTI34" s="29"/>
      <c r="NTJ34" s="29"/>
      <c r="NTK34" s="29"/>
      <c r="NTL34" s="29"/>
      <c r="NTM34" s="29"/>
      <c r="NTN34" s="29"/>
      <c r="NTO34" s="29"/>
      <c r="NTP34" s="29"/>
      <c r="NTQ34" s="29"/>
      <c r="NTR34" s="29"/>
      <c r="NTS34" s="29"/>
      <c r="NTT34" s="29"/>
      <c r="NTU34" s="29"/>
      <c r="NTV34" s="29"/>
      <c r="NTW34" s="29"/>
      <c r="NTX34" s="29"/>
      <c r="NTY34" s="29"/>
      <c r="NTZ34" s="29"/>
      <c r="NUA34" s="29"/>
      <c r="NUB34" s="29"/>
      <c r="NUC34" s="29"/>
      <c r="NUD34" s="29"/>
      <c r="NUE34" s="29"/>
      <c r="NUF34" s="29"/>
      <c r="NUG34" s="29"/>
      <c r="NUH34" s="29"/>
      <c r="NUI34" s="29"/>
      <c r="NUJ34" s="29"/>
      <c r="NUK34" s="29"/>
      <c r="NUL34" s="29"/>
      <c r="NUM34" s="29"/>
      <c r="NUN34" s="29"/>
      <c r="NUO34" s="29"/>
      <c r="NUP34" s="29"/>
      <c r="NUQ34" s="29"/>
      <c r="NUR34" s="29"/>
      <c r="NUS34" s="29"/>
      <c r="NUT34" s="29"/>
      <c r="NUU34" s="29"/>
      <c r="NUV34" s="29"/>
      <c r="NUW34" s="29"/>
      <c r="NUX34" s="29"/>
      <c r="NUY34" s="29"/>
      <c r="NUZ34" s="29"/>
      <c r="NVA34" s="29"/>
      <c r="NVB34" s="29"/>
      <c r="NVC34" s="29"/>
      <c r="NVD34" s="29"/>
      <c r="NVE34" s="29"/>
      <c r="NVF34" s="29"/>
      <c r="NVG34" s="29"/>
      <c r="NVH34" s="29"/>
      <c r="NVI34" s="29"/>
      <c r="NVJ34" s="29"/>
      <c r="NVK34" s="29"/>
      <c r="NVL34" s="29"/>
      <c r="NVM34" s="29"/>
      <c r="NVN34" s="29"/>
      <c r="NVO34" s="29"/>
      <c r="NVP34" s="29"/>
      <c r="NVQ34" s="29"/>
      <c r="NVR34" s="29"/>
      <c r="NVS34" s="29"/>
      <c r="NVT34" s="29"/>
      <c r="NVU34" s="29"/>
      <c r="NVV34" s="29"/>
      <c r="NVW34" s="29"/>
      <c r="NVX34" s="29"/>
      <c r="NVY34" s="29"/>
      <c r="NVZ34" s="29"/>
      <c r="NWA34" s="29"/>
      <c r="NWB34" s="29"/>
      <c r="NWC34" s="29"/>
      <c r="NWD34" s="29"/>
      <c r="NWE34" s="29"/>
      <c r="NWF34" s="29"/>
      <c r="NWG34" s="29"/>
      <c r="NWH34" s="29"/>
      <c r="NWI34" s="29"/>
      <c r="NWJ34" s="29"/>
      <c r="NWK34" s="29"/>
      <c r="NWL34" s="29"/>
      <c r="NWM34" s="29"/>
      <c r="NWN34" s="29"/>
      <c r="NWO34" s="29"/>
      <c r="NWP34" s="29"/>
      <c r="NWQ34" s="29"/>
      <c r="NWR34" s="29"/>
      <c r="NWS34" s="29"/>
      <c r="NWT34" s="29"/>
      <c r="NWU34" s="29"/>
      <c r="NWV34" s="29"/>
      <c r="NWW34" s="29"/>
      <c r="NWX34" s="29"/>
      <c r="NWY34" s="29"/>
      <c r="NWZ34" s="29"/>
      <c r="NXA34" s="29"/>
      <c r="NXB34" s="29"/>
      <c r="NXC34" s="29"/>
      <c r="NXD34" s="29"/>
      <c r="NXE34" s="29"/>
      <c r="NXF34" s="29"/>
      <c r="NXG34" s="29"/>
      <c r="NXH34" s="29"/>
      <c r="NXI34" s="29"/>
      <c r="NXJ34" s="29"/>
      <c r="NXK34" s="29"/>
      <c r="NXL34" s="29"/>
      <c r="NXM34" s="29"/>
      <c r="NXN34" s="29"/>
      <c r="NXO34" s="29"/>
      <c r="NXP34" s="29"/>
      <c r="NXQ34" s="29"/>
      <c r="NXR34" s="29"/>
      <c r="NXS34" s="29"/>
      <c r="NXT34" s="29"/>
      <c r="NXU34" s="29"/>
      <c r="NXV34" s="29"/>
      <c r="NXW34" s="29"/>
      <c r="NXX34" s="29"/>
      <c r="NXY34" s="29"/>
      <c r="NXZ34" s="29"/>
      <c r="NYA34" s="29"/>
      <c r="NYB34" s="29"/>
      <c r="NYC34" s="29"/>
      <c r="NYD34" s="29"/>
      <c r="NYE34" s="29"/>
      <c r="NYF34" s="29"/>
      <c r="NYG34" s="29"/>
      <c r="NYH34" s="29"/>
      <c r="NYI34" s="29"/>
      <c r="NYJ34" s="29"/>
      <c r="NYK34" s="29"/>
      <c r="NYL34" s="29"/>
      <c r="NYM34" s="29"/>
      <c r="NYN34" s="29"/>
      <c r="NYO34" s="29"/>
      <c r="NYP34" s="29"/>
      <c r="NYQ34" s="29"/>
      <c r="NYR34" s="29"/>
      <c r="NYS34" s="29"/>
      <c r="NYT34" s="29"/>
      <c r="NYU34" s="29"/>
      <c r="NYV34" s="29"/>
      <c r="NYW34" s="29"/>
      <c r="NYX34" s="29"/>
      <c r="NYY34" s="29"/>
      <c r="NYZ34" s="29"/>
      <c r="NZA34" s="29"/>
      <c r="NZB34" s="29"/>
      <c r="NZC34" s="29"/>
      <c r="NZD34" s="29"/>
      <c r="NZE34" s="29"/>
      <c r="NZF34" s="29"/>
      <c r="NZG34" s="29"/>
      <c r="NZH34" s="29"/>
      <c r="NZI34" s="29"/>
      <c r="NZJ34" s="29"/>
      <c r="NZK34" s="29"/>
      <c r="NZL34" s="29"/>
      <c r="NZM34" s="29"/>
      <c r="NZN34" s="29"/>
      <c r="NZO34" s="29"/>
      <c r="NZP34" s="29"/>
      <c r="NZQ34" s="29"/>
      <c r="NZR34" s="29"/>
      <c r="NZS34" s="29"/>
      <c r="NZT34" s="29"/>
      <c r="NZU34" s="29"/>
      <c r="NZV34" s="29"/>
      <c r="NZW34" s="29"/>
      <c r="NZX34" s="29"/>
      <c r="NZY34" s="29"/>
      <c r="NZZ34" s="29"/>
      <c r="OAA34" s="29"/>
      <c r="OAB34" s="29"/>
      <c r="OAC34" s="29"/>
      <c r="OAD34" s="29"/>
      <c r="OAE34" s="29"/>
      <c r="OAF34" s="29"/>
      <c r="OAG34" s="29"/>
      <c r="OAH34" s="29"/>
      <c r="OAI34" s="29"/>
      <c r="OAJ34" s="29"/>
      <c r="OAK34" s="29"/>
      <c r="OAL34" s="29"/>
      <c r="OAM34" s="29"/>
      <c r="OAN34" s="29"/>
      <c r="OAO34" s="29"/>
      <c r="OAP34" s="29"/>
      <c r="OAQ34" s="29"/>
      <c r="OAR34" s="29"/>
      <c r="OAS34" s="29"/>
      <c r="OAT34" s="29"/>
      <c r="OAU34" s="29"/>
      <c r="OAV34" s="29"/>
      <c r="OAW34" s="29"/>
      <c r="OAX34" s="29"/>
      <c r="OAY34" s="29"/>
      <c r="OAZ34" s="29"/>
      <c r="OBA34" s="29"/>
      <c r="OBB34" s="29"/>
      <c r="OBC34" s="29"/>
      <c r="OBD34" s="29"/>
      <c r="OBE34" s="29"/>
      <c r="OBF34" s="29"/>
      <c r="OBG34" s="29"/>
      <c r="OBH34" s="29"/>
      <c r="OBI34" s="29"/>
      <c r="OBJ34" s="29"/>
      <c r="OBK34" s="29"/>
      <c r="OBL34" s="29"/>
      <c r="OBM34" s="29"/>
      <c r="OBN34" s="29"/>
      <c r="OBO34" s="29"/>
      <c r="OBP34" s="29"/>
      <c r="OBQ34" s="29"/>
      <c r="OBR34" s="29"/>
      <c r="OBS34" s="29"/>
      <c r="OBT34" s="29"/>
      <c r="OBU34" s="29"/>
      <c r="OBV34" s="29"/>
      <c r="OBW34" s="29"/>
      <c r="OBX34" s="29"/>
      <c r="OBY34" s="29"/>
      <c r="OBZ34" s="29"/>
      <c r="OCA34" s="29"/>
      <c r="OCB34" s="29"/>
      <c r="OCC34" s="29"/>
      <c r="OCD34" s="29"/>
      <c r="OCE34" s="29"/>
      <c r="OCF34" s="29"/>
      <c r="OCG34" s="29"/>
      <c r="OCH34" s="29"/>
      <c r="OCI34" s="29"/>
      <c r="OCJ34" s="29"/>
      <c r="OCK34" s="29"/>
      <c r="OCL34" s="29"/>
      <c r="OCM34" s="29"/>
      <c r="OCN34" s="29"/>
      <c r="OCO34" s="29"/>
      <c r="OCP34" s="29"/>
      <c r="OCQ34" s="29"/>
      <c r="OCR34" s="29"/>
      <c r="OCS34" s="29"/>
      <c r="OCT34" s="29"/>
      <c r="OCU34" s="29"/>
      <c r="OCV34" s="29"/>
      <c r="OCW34" s="29"/>
      <c r="OCX34" s="29"/>
      <c r="OCY34" s="29"/>
      <c r="OCZ34" s="29"/>
      <c r="ODA34" s="29"/>
      <c r="ODB34" s="29"/>
      <c r="ODC34" s="29"/>
      <c r="ODD34" s="29"/>
      <c r="ODE34" s="29"/>
      <c r="ODF34" s="29"/>
      <c r="ODG34" s="29"/>
      <c r="ODH34" s="29"/>
      <c r="ODI34" s="29"/>
      <c r="ODJ34" s="29"/>
      <c r="ODK34" s="29"/>
      <c r="ODL34" s="29"/>
      <c r="ODM34" s="29"/>
      <c r="ODN34" s="29"/>
      <c r="ODO34" s="29"/>
      <c r="ODP34" s="29"/>
      <c r="ODQ34" s="29"/>
      <c r="ODR34" s="29"/>
      <c r="ODS34" s="29"/>
      <c r="ODT34" s="29"/>
      <c r="ODU34" s="29"/>
      <c r="ODV34" s="29"/>
      <c r="ODW34" s="29"/>
      <c r="ODX34" s="29"/>
      <c r="ODY34" s="29"/>
      <c r="ODZ34" s="29"/>
      <c r="OEA34" s="29"/>
      <c r="OEB34" s="29"/>
      <c r="OEC34" s="29"/>
      <c r="OED34" s="29"/>
      <c r="OEE34" s="29"/>
      <c r="OEF34" s="29"/>
      <c r="OEG34" s="29"/>
      <c r="OEH34" s="29"/>
      <c r="OEI34" s="29"/>
      <c r="OEJ34" s="29"/>
      <c r="OEK34" s="29"/>
      <c r="OEL34" s="29"/>
      <c r="OEM34" s="29"/>
      <c r="OEN34" s="29"/>
      <c r="OEO34" s="29"/>
      <c r="OEP34" s="29"/>
      <c r="OEQ34" s="29"/>
      <c r="OER34" s="29"/>
      <c r="OES34" s="29"/>
      <c r="OET34" s="29"/>
      <c r="OEU34" s="29"/>
      <c r="OEV34" s="29"/>
      <c r="OEW34" s="29"/>
      <c r="OEX34" s="29"/>
      <c r="OEY34" s="29"/>
      <c r="OEZ34" s="29"/>
      <c r="OFA34" s="29"/>
      <c r="OFB34" s="29"/>
      <c r="OFC34" s="29"/>
      <c r="OFD34" s="29"/>
      <c r="OFE34" s="29"/>
      <c r="OFF34" s="29"/>
      <c r="OFG34" s="29"/>
      <c r="OFH34" s="29"/>
      <c r="OFI34" s="29"/>
      <c r="OFJ34" s="29"/>
      <c r="OFK34" s="29"/>
      <c r="OFL34" s="29"/>
      <c r="OFM34" s="29"/>
      <c r="OFN34" s="29"/>
      <c r="OFO34" s="29"/>
      <c r="OFP34" s="29"/>
      <c r="OFQ34" s="29"/>
      <c r="OFR34" s="29"/>
      <c r="OFS34" s="29"/>
      <c r="OFT34" s="29"/>
      <c r="OFU34" s="29"/>
      <c r="OFV34" s="29"/>
      <c r="OFW34" s="29"/>
      <c r="OFX34" s="29"/>
      <c r="OFY34" s="29"/>
      <c r="OFZ34" s="29"/>
      <c r="OGA34" s="29"/>
      <c r="OGB34" s="29"/>
      <c r="OGC34" s="29"/>
      <c r="OGD34" s="29"/>
      <c r="OGE34" s="29"/>
      <c r="OGF34" s="29"/>
      <c r="OGG34" s="29"/>
      <c r="OGH34" s="29"/>
      <c r="OGI34" s="29"/>
      <c r="OGJ34" s="29"/>
      <c r="OGK34" s="29"/>
      <c r="OGL34" s="29"/>
      <c r="OGM34" s="29"/>
      <c r="OGN34" s="29"/>
      <c r="OGO34" s="29"/>
      <c r="OGP34" s="29"/>
      <c r="OGQ34" s="29"/>
      <c r="OGR34" s="29"/>
      <c r="OGS34" s="29"/>
      <c r="OGT34" s="29"/>
      <c r="OGU34" s="29"/>
      <c r="OGV34" s="29"/>
      <c r="OGW34" s="29"/>
      <c r="OGX34" s="29"/>
      <c r="OGY34" s="29"/>
      <c r="OGZ34" s="29"/>
      <c r="OHA34" s="29"/>
      <c r="OHB34" s="29"/>
      <c r="OHC34" s="29"/>
      <c r="OHD34" s="29"/>
      <c r="OHE34" s="29"/>
      <c r="OHF34" s="29"/>
      <c r="OHG34" s="29"/>
      <c r="OHH34" s="29"/>
      <c r="OHI34" s="29"/>
      <c r="OHJ34" s="29"/>
      <c r="OHK34" s="29"/>
      <c r="OHL34" s="29"/>
      <c r="OHM34" s="29"/>
      <c r="OHN34" s="29"/>
      <c r="OHO34" s="29"/>
      <c r="OHP34" s="29"/>
      <c r="OHQ34" s="29"/>
      <c r="OHR34" s="29"/>
      <c r="OHS34" s="29"/>
      <c r="OHT34" s="29"/>
      <c r="OHU34" s="29"/>
      <c r="OHV34" s="29"/>
      <c r="OHW34" s="29"/>
      <c r="OHX34" s="29"/>
      <c r="OHY34" s="29"/>
      <c r="OHZ34" s="29"/>
      <c r="OIA34" s="29"/>
      <c r="OIB34" s="29"/>
      <c r="OIC34" s="29"/>
      <c r="OID34" s="29"/>
      <c r="OIE34" s="29"/>
      <c r="OIF34" s="29"/>
      <c r="OIG34" s="29"/>
      <c r="OIH34" s="29"/>
      <c r="OII34" s="29"/>
      <c r="OIJ34" s="29"/>
      <c r="OIK34" s="29"/>
      <c r="OIL34" s="29"/>
      <c r="OIM34" s="29"/>
      <c r="OIN34" s="29"/>
      <c r="OIO34" s="29"/>
      <c r="OIP34" s="29"/>
      <c r="OIQ34" s="29"/>
      <c r="OIR34" s="29"/>
      <c r="OIS34" s="29"/>
      <c r="OIT34" s="29"/>
      <c r="OIU34" s="29"/>
      <c r="OIV34" s="29"/>
      <c r="OIW34" s="29"/>
      <c r="OIX34" s="29"/>
      <c r="OIY34" s="29"/>
      <c r="OIZ34" s="29"/>
      <c r="OJA34" s="29"/>
      <c r="OJB34" s="29"/>
      <c r="OJC34" s="29"/>
      <c r="OJD34" s="29"/>
      <c r="OJE34" s="29"/>
      <c r="OJF34" s="29"/>
      <c r="OJG34" s="29"/>
      <c r="OJH34" s="29"/>
      <c r="OJI34" s="29"/>
      <c r="OJJ34" s="29"/>
      <c r="OJK34" s="29"/>
      <c r="OJL34" s="29"/>
      <c r="OJM34" s="29"/>
      <c r="OJN34" s="29"/>
      <c r="OJO34" s="29"/>
      <c r="OJP34" s="29"/>
      <c r="OJQ34" s="29"/>
      <c r="OJR34" s="29"/>
      <c r="OJS34" s="29"/>
      <c r="OJT34" s="29"/>
      <c r="OJU34" s="29"/>
      <c r="OJV34" s="29"/>
      <c r="OJW34" s="29"/>
      <c r="OJX34" s="29"/>
      <c r="OJY34" s="29"/>
      <c r="OJZ34" s="29"/>
      <c r="OKA34" s="29"/>
      <c r="OKB34" s="29"/>
      <c r="OKC34" s="29"/>
      <c r="OKD34" s="29"/>
      <c r="OKE34" s="29"/>
      <c r="OKF34" s="29"/>
      <c r="OKG34" s="29"/>
      <c r="OKH34" s="29"/>
      <c r="OKI34" s="29"/>
      <c r="OKJ34" s="29"/>
      <c r="OKK34" s="29"/>
      <c r="OKL34" s="29"/>
      <c r="OKM34" s="29"/>
      <c r="OKN34" s="29"/>
      <c r="OKO34" s="29"/>
      <c r="OKP34" s="29"/>
      <c r="OKQ34" s="29"/>
      <c r="OKR34" s="29"/>
      <c r="OKS34" s="29"/>
      <c r="OKT34" s="29"/>
      <c r="OKU34" s="29"/>
      <c r="OKV34" s="29"/>
      <c r="OKW34" s="29"/>
      <c r="OKX34" s="29"/>
      <c r="OKY34" s="29"/>
      <c r="OKZ34" s="29"/>
      <c r="OLA34" s="29"/>
      <c r="OLB34" s="29"/>
      <c r="OLC34" s="29"/>
      <c r="OLD34" s="29"/>
      <c r="OLE34" s="29"/>
      <c r="OLF34" s="29"/>
      <c r="OLG34" s="29"/>
      <c r="OLH34" s="29"/>
      <c r="OLI34" s="29"/>
      <c r="OLJ34" s="29"/>
      <c r="OLK34" s="29"/>
      <c r="OLL34" s="29"/>
      <c r="OLM34" s="29"/>
      <c r="OLN34" s="29"/>
      <c r="OLO34" s="29"/>
      <c r="OLP34" s="29"/>
      <c r="OLQ34" s="29"/>
      <c r="OLR34" s="29"/>
      <c r="OLS34" s="29"/>
      <c r="OLT34" s="29"/>
      <c r="OLU34" s="29"/>
      <c r="OLV34" s="29"/>
      <c r="OLW34" s="29"/>
      <c r="OLX34" s="29"/>
      <c r="OLY34" s="29"/>
      <c r="OLZ34" s="29"/>
      <c r="OMA34" s="29"/>
      <c r="OMB34" s="29"/>
      <c r="OMC34" s="29"/>
      <c r="OMD34" s="29"/>
      <c r="OME34" s="29"/>
      <c r="OMF34" s="29"/>
      <c r="OMG34" s="29"/>
      <c r="OMH34" s="29"/>
      <c r="OMI34" s="29"/>
      <c r="OMJ34" s="29"/>
      <c r="OMK34" s="29"/>
      <c r="OML34" s="29"/>
      <c r="OMM34" s="29"/>
      <c r="OMN34" s="29"/>
      <c r="OMO34" s="29"/>
      <c r="OMP34" s="29"/>
      <c r="OMQ34" s="29"/>
      <c r="OMR34" s="29"/>
      <c r="OMS34" s="29"/>
      <c r="OMT34" s="29"/>
      <c r="OMU34" s="29"/>
      <c r="OMV34" s="29"/>
      <c r="OMW34" s="29"/>
      <c r="OMX34" s="29"/>
      <c r="OMY34" s="29"/>
      <c r="OMZ34" s="29"/>
      <c r="ONA34" s="29"/>
      <c r="ONB34" s="29"/>
      <c r="ONC34" s="29"/>
      <c r="OND34" s="29"/>
      <c r="ONE34" s="29"/>
      <c r="ONF34" s="29"/>
      <c r="ONG34" s="29"/>
      <c r="ONH34" s="29"/>
      <c r="ONI34" s="29"/>
      <c r="ONJ34" s="29"/>
      <c r="ONK34" s="29"/>
      <c r="ONL34" s="29"/>
      <c r="ONM34" s="29"/>
      <c r="ONN34" s="29"/>
      <c r="ONO34" s="29"/>
      <c r="ONP34" s="29"/>
      <c r="ONQ34" s="29"/>
      <c r="ONR34" s="29"/>
      <c r="ONS34" s="29"/>
      <c r="ONT34" s="29"/>
      <c r="ONU34" s="29"/>
      <c r="ONV34" s="29"/>
      <c r="ONW34" s="29"/>
      <c r="ONX34" s="29"/>
      <c r="ONY34" s="29"/>
      <c r="ONZ34" s="29"/>
      <c r="OOA34" s="29"/>
      <c r="OOB34" s="29"/>
      <c r="OOC34" s="29"/>
      <c r="OOD34" s="29"/>
      <c r="OOE34" s="29"/>
      <c r="OOF34" s="29"/>
      <c r="OOG34" s="29"/>
      <c r="OOH34" s="29"/>
      <c r="OOI34" s="29"/>
      <c r="OOJ34" s="29"/>
      <c r="OOK34" s="29"/>
      <c r="OOL34" s="29"/>
      <c r="OOM34" s="29"/>
      <c r="OON34" s="29"/>
      <c r="OOO34" s="29"/>
      <c r="OOP34" s="29"/>
      <c r="OOQ34" s="29"/>
      <c r="OOR34" s="29"/>
      <c r="OOS34" s="29"/>
      <c r="OOT34" s="29"/>
      <c r="OOU34" s="29"/>
      <c r="OOV34" s="29"/>
      <c r="OOW34" s="29"/>
      <c r="OOX34" s="29"/>
      <c r="OOY34" s="29"/>
      <c r="OOZ34" s="29"/>
      <c r="OPA34" s="29"/>
      <c r="OPB34" s="29"/>
      <c r="OPC34" s="29"/>
      <c r="OPD34" s="29"/>
      <c r="OPE34" s="29"/>
      <c r="OPF34" s="29"/>
      <c r="OPG34" s="29"/>
      <c r="OPH34" s="29"/>
      <c r="OPI34" s="29"/>
      <c r="OPJ34" s="29"/>
      <c r="OPK34" s="29"/>
      <c r="OPL34" s="29"/>
      <c r="OPM34" s="29"/>
      <c r="OPN34" s="29"/>
      <c r="OPO34" s="29"/>
      <c r="OPP34" s="29"/>
      <c r="OPQ34" s="29"/>
      <c r="OPR34" s="29"/>
      <c r="OPS34" s="29"/>
      <c r="OPT34" s="29"/>
      <c r="OPU34" s="29"/>
      <c r="OPV34" s="29"/>
      <c r="OPW34" s="29"/>
      <c r="OPX34" s="29"/>
      <c r="OPY34" s="29"/>
      <c r="OPZ34" s="29"/>
      <c r="OQA34" s="29"/>
      <c r="OQB34" s="29"/>
      <c r="OQC34" s="29"/>
      <c r="OQD34" s="29"/>
      <c r="OQE34" s="29"/>
      <c r="OQF34" s="29"/>
      <c r="OQG34" s="29"/>
      <c r="OQH34" s="29"/>
      <c r="OQI34" s="29"/>
      <c r="OQJ34" s="29"/>
      <c r="OQK34" s="29"/>
      <c r="OQL34" s="29"/>
      <c r="OQM34" s="29"/>
      <c r="OQN34" s="29"/>
      <c r="OQO34" s="29"/>
      <c r="OQP34" s="29"/>
      <c r="OQQ34" s="29"/>
      <c r="OQR34" s="29"/>
      <c r="OQS34" s="29"/>
      <c r="OQT34" s="29"/>
      <c r="OQU34" s="29"/>
      <c r="OQV34" s="29"/>
      <c r="OQW34" s="29"/>
      <c r="OQX34" s="29"/>
      <c r="OQY34" s="29"/>
      <c r="OQZ34" s="29"/>
      <c r="ORA34" s="29"/>
      <c r="ORB34" s="29"/>
      <c r="ORC34" s="29"/>
      <c r="ORD34" s="29"/>
      <c r="ORE34" s="29"/>
      <c r="ORF34" s="29"/>
      <c r="ORG34" s="29"/>
      <c r="ORH34" s="29"/>
      <c r="ORI34" s="29"/>
      <c r="ORJ34" s="29"/>
      <c r="ORK34" s="29"/>
      <c r="ORL34" s="29"/>
      <c r="ORM34" s="29"/>
      <c r="ORN34" s="29"/>
      <c r="ORO34" s="29"/>
      <c r="ORP34" s="29"/>
      <c r="ORQ34" s="29"/>
      <c r="ORR34" s="29"/>
      <c r="ORS34" s="29"/>
      <c r="ORT34" s="29"/>
      <c r="ORU34" s="29"/>
      <c r="ORV34" s="29"/>
      <c r="ORW34" s="29"/>
      <c r="ORX34" s="29"/>
      <c r="ORY34" s="29"/>
      <c r="ORZ34" s="29"/>
      <c r="OSA34" s="29"/>
      <c r="OSB34" s="29"/>
      <c r="OSC34" s="29"/>
      <c r="OSD34" s="29"/>
      <c r="OSE34" s="29"/>
      <c r="OSF34" s="29"/>
      <c r="OSG34" s="29"/>
      <c r="OSH34" s="29"/>
      <c r="OSI34" s="29"/>
      <c r="OSJ34" s="29"/>
      <c r="OSK34" s="29"/>
      <c r="OSL34" s="29"/>
      <c r="OSM34" s="29"/>
      <c r="OSN34" s="29"/>
      <c r="OSO34" s="29"/>
      <c r="OSP34" s="29"/>
      <c r="OSQ34" s="29"/>
      <c r="OSR34" s="29"/>
      <c r="OSS34" s="29"/>
      <c r="OST34" s="29"/>
      <c r="OSU34" s="29"/>
      <c r="OSV34" s="29"/>
      <c r="OSW34" s="29"/>
      <c r="OSX34" s="29"/>
      <c r="OSY34" s="29"/>
      <c r="OSZ34" s="29"/>
      <c r="OTA34" s="29"/>
      <c r="OTB34" s="29"/>
      <c r="OTC34" s="29"/>
      <c r="OTD34" s="29"/>
      <c r="OTE34" s="29"/>
      <c r="OTF34" s="29"/>
      <c r="OTG34" s="29"/>
      <c r="OTH34" s="29"/>
      <c r="OTI34" s="29"/>
      <c r="OTJ34" s="29"/>
      <c r="OTK34" s="29"/>
      <c r="OTL34" s="29"/>
      <c r="OTM34" s="29"/>
      <c r="OTN34" s="29"/>
      <c r="OTO34" s="29"/>
      <c r="OTP34" s="29"/>
      <c r="OTQ34" s="29"/>
      <c r="OTR34" s="29"/>
      <c r="OTS34" s="29"/>
      <c r="OTT34" s="29"/>
      <c r="OTU34" s="29"/>
      <c r="OTV34" s="29"/>
      <c r="OTW34" s="29"/>
      <c r="OTX34" s="29"/>
      <c r="OTY34" s="29"/>
      <c r="OTZ34" s="29"/>
      <c r="OUA34" s="29"/>
      <c r="OUB34" s="29"/>
      <c r="OUC34" s="29"/>
      <c r="OUD34" s="29"/>
      <c r="OUE34" s="29"/>
      <c r="OUF34" s="29"/>
      <c r="OUG34" s="29"/>
      <c r="OUH34" s="29"/>
      <c r="OUI34" s="29"/>
      <c r="OUJ34" s="29"/>
      <c r="OUK34" s="29"/>
      <c r="OUL34" s="29"/>
      <c r="OUM34" s="29"/>
      <c r="OUN34" s="29"/>
      <c r="OUO34" s="29"/>
      <c r="OUP34" s="29"/>
      <c r="OUQ34" s="29"/>
      <c r="OUR34" s="29"/>
      <c r="OUS34" s="29"/>
      <c r="OUT34" s="29"/>
      <c r="OUU34" s="29"/>
      <c r="OUV34" s="29"/>
      <c r="OUW34" s="29"/>
      <c r="OUX34" s="29"/>
      <c r="OUY34" s="29"/>
      <c r="OUZ34" s="29"/>
      <c r="OVA34" s="29"/>
      <c r="OVB34" s="29"/>
      <c r="OVC34" s="29"/>
      <c r="OVD34" s="29"/>
      <c r="OVE34" s="29"/>
      <c r="OVF34" s="29"/>
      <c r="OVG34" s="29"/>
      <c r="OVH34" s="29"/>
      <c r="OVI34" s="29"/>
      <c r="OVJ34" s="29"/>
      <c r="OVK34" s="29"/>
      <c r="OVL34" s="29"/>
      <c r="OVM34" s="29"/>
      <c r="OVN34" s="29"/>
      <c r="OVO34" s="29"/>
      <c r="OVP34" s="29"/>
      <c r="OVQ34" s="29"/>
      <c r="OVR34" s="29"/>
      <c r="OVS34" s="29"/>
      <c r="OVT34" s="29"/>
      <c r="OVU34" s="29"/>
      <c r="OVV34" s="29"/>
      <c r="OVW34" s="29"/>
      <c r="OVX34" s="29"/>
      <c r="OVY34" s="29"/>
      <c r="OVZ34" s="29"/>
      <c r="OWA34" s="29"/>
      <c r="OWB34" s="29"/>
      <c r="OWC34" s="29"/>
      <c r="OWD34" s="29"/>
      <c r="OWE34" s="29"/>
      <c r="OWF34" s="29"/>
      <c r="OWG34" s="29"/>
      <c r="OWH34" s="29"/>
      <c r="OWI34" s="29"/>
      <c r="OWJ34" s="29"/>
      <c r="OWK34" s="29"/>
      <c r="OWL34" s="29"/>
      <c r="OWM34" s="29"/>
      <c r="OWN34" s="29"/>
      <c r="OWO34" s="29"/>
      <c r="OWP34" s="29"/>
      <c r="OWQ34" s="29"/>
      <c r="OWR34" s="29"/>
      <c r="OWS34" s="29"/>
      <c r="OWT34" s="29"/>
      <c r="OWU34" s="29"/>
      <c r="OWV34" s="29"/>
      <c r="OWW34" s="29"/>
      <c r="OWX34" s="29"/>
      <c r="OWY34" s="29"/>
      <c r="OWZ34" s="29"/>
      <c r="OXA34" s="29"/>
      <c r="OXB34" s="29"/>
      <c r="OXC34" s="29"/>
      <c r="OXD34" s="29"/>
      <c r="OXE34" s="29"/>
      <c r="OXF34" s="29"/>
      <c r="OXG34" s="29"/>
      <c r="OXH34" s="29"/>
      <c r="OXI34" s="29"/>
      <c r="OXJ34" s="29"/>
      <c r="OXK34" s="29"/>
      <c r="OXL34" s="29"/>
      <c r="OXM34" s="29"/>
      <c r="OXN34" s="29"/>
      <c r="OXO34" s="29"/>
      <c r="OXP34" s="29"/>
      <c r="OXQ34" s="29"/>
      <c r="OXR34" s="29"/>
      <c r="OXS34" s="29"/>
      <c r="OXT34" s="29"/>
      <c r="OXU34" s="29"/>
      <c r="OXV34" s="29"/>
      <c r="OXW34" s="29"/>
      <c r="OXX34" s="29"/>
      <c r="OXY34" s="29"/>
      <c r="OXZ34" s="29"/>
      <c r="OYA34" s="29"/>
      <c r="OYB34" s="29"/>
      <c r="OYC34" s="29"/>
      <c r="OYD34" s="29"/>
      <c r="OYE34" s="29"/>
      <c r="OYF34" s="29"/>
      <c r="OYG34" s="29"/>
      <c r="OYH34" s="29"/>
      <c r="OYI34" s="29"/>
      <c r="OYJ34" s="29"/>
      <c r="OYK34" s="29"/>
      <c r="OYL34" s="29"/>
      <c r="OYM34" s="29"/>
      <c r="OYN34" s="29"/>
      <c r="OYO34" s="29"/>
      <c r="OYP34" s="29"/>
      <c r="OYQ34" s="29"/>
      <c r="OYR34" s="29"/>
      <c r="OYS34" s="29"/>
      <c r="OYT34" s="29"/>
      <c r="OYU34" s="29"/>
      <c r="OYV34" s="29"/>
      <c r="OYW34" s="29"/>
      <c r="OYX34" s="29"/>
      <c r="OYY34" s="29"/>
      <c r="OYZ34" s="29"/>
      <c r="OZA34" s="29"/>
      <c r="OZB34" s="29"/>
      <c r="OZC34" s="29"/>
      <c r="OZD34" s="29"/>
      <c r="OZE34" s="29"/>
      <c r="OZF34" s="29"/>
      <c r="OZG34" s="29"/>
      <c r="OZH34" s="29"/>
      <c r="OZI34" s="29"/>
      <c r="OZJ34" s="29"/>
      <c r="OZK34" s="29"/>
      <c r="OZL34" s="29"/>
      <c r="OZM34" s="29"/>
      <c r="OZN34" s="29"/>
      <c r="OZO34" s="29"/>
      <c r="OZP34" s="29"/>
      <c r="OZQ34" s="29"/>
      <c r="OZR34" s="29"/>
      <c r="OZS34" s="29"/>
      <c r="OZT34" s="29"/>
      <c r="OZU34" s="29"/>
      <c r="OZV34" s="29"/>
      <c r="OZW34" s="29"/>
      <c r="OZX34" s="29"/>
      <c r="OZY34" s="29"/>
      <c r="OZZ34" s="29"/>
      <c r="PAA34" s="29"/>
      <c r="PAB34" s="29"/>
      <c r="PAC34" s="29"/>
      <c r="PAD34" s="29"/>
      <c r="PAE34" s="29"/>
      <c r="PAF34" s="29"/>
      <c r="PAG34" s="29"/>
      <c r="PAH34" s="29"/>
      <c r="PAI34" s="29"/>
      <c r="PAJ34" s="29"/>
      <c r="PAK34" s="29"/>
      <c r="PAL34" s="29"/>
      <c r="PAM34" s="29"/>
      <c r="PAN34" s="29"/>
      <c r="PAO34" s="29"/>
      <c r="PAP34" s="29"/>
      <c r="PAQ34" s="29"/>
      <c r="PAR34" s="29"/>
      <c r="PAS34" s="29"/>
      <c r="PAT34" s="29"/>
      <c r="PAU34" s="29"/>
      <c r="PAV34" s="29"/>
      <c r="PAW34" s="29"/>
      <c r="PAX34" s="29"/>
      <c r="PAY34" s="29"/>
      <c r="PAZ34" s="29"/>
      <c r="PBA34" s="29"/>
      <c r="PBB34" s="29"/>
      <c r="PBC34" s="29"/>
      <c r="PBD34" s="29"/>
      <c r="PBE34" s="29"/>
      <c r="PBF34" s="29"/>
      <c r="PBG34" s="29"/>
      <c r="PBH34" s="29"/>
      <c r="PBI34" s="29"/>
      <c r="PBJ34" s="29"/>
      <c r="PBK34" s="29"/>
      <c r="PBL34" s="29"/>
      <c r="PBM34" s="29"/>
      <c r="PBN34" s="29"/>
      <c r="PBO34" s="29"/>
      <c r="PBP34" s="29"/>
      <c r="PBQ34" s="29"/>
      <c r="PBR34" s="29"/>
      <c r="PBS34" s="29"/>
      <c r="PBT34" s="29"/>
      <c r="PBU34" s="29"/>
      <c r="PBV34" s="29"/>
      <c r="PBW34" s="29"/>
      <c r="PBX34" s="29"/>
      <c r="PBY34" s="29"/>
      <c r="PBZ34" s="29"/>
      <c r="PCA34" s="29"/>
      <c r="PCB34" s="29"/>
      <c r="PCC34" s="29"/>
      <c r="PCD34" s="29"/>
      <c r="PCE34" s="29"/>
      <c r="PCF34" s="29"/>
      <c r="PCG34" s="29"/>
      <c r="PCH34" s="29"/>
      <c r="PCI34" s="29"/>
      <c r="PCJ34" s="29"/>
      <c r="PCK34" s="29"/>
      <c r="PCL34" s="29"/>
      <c r="PCM34" s="29"/>
      <c r="PCN34" s="29"/>
      <c r="PCO34" s="29"/>
      <c r="PCP34" s="29"/>
      <c r="PCQ34" s="29"/>
      <c r="PCR34" s="29"/>
      <c r="PCS34" s="29"/>
      <c r="PCT34" s="29"/>
      <c r="PCU34" s="29"/>
      <c r="PCV34" s="29"/>
      <c r="PCW34" s="29"/>
      <c r="PCX34" s="29"/>
      <c r="PCY34" s="29"/>
      <c r="PCZ34" s="29"/>
      <c r="PDA34" s="29"/>
      <c r="PDB34" s="29"/>
      <c r="PDC34" s="29"/>
      <c r="PDD34" s="29"/>
      <c r="PDE34" s="29"/>
      <c r="PDF34" s="29"/>
      <c r="PDG34" s="29"/>
      <c r="PDH34" s="29"/>
      <c r="PDI34" s="29"/>
      <c r="PDJ34" s="29"/>
      <c r="PDK34" s="29"/>
      <c r="PDL34" s="29"/>
      <c r="PDM34" s="29"/>
      <c r="PDN34" s="29"/>
      <c r="PDO34" s="29"/>
      <c r="PDP34" s="29"/>
      <c r="PDQ34" s="29"/>
      <c r="PDR34" s="29"/>
      <c r="PDS34" s="29"/>
      <c r="PDT34" s="29"/>
      <c r="PDU34" s="29"/>
      <c r="PDV34" s="29"/>
      <c r="PDW34" s="29"/>
      <c r="PDX34" s="29"/>
      <c r="PDY34" s="29"/>
      <c r="PDZ34" s="29"/>
      <c r="PEA34" s="29"/>
      <c r="PEB34" s="29"/>
      <c r="PEC34" s="29"/>
      <c r="PED34" s="29"/>
      <c r="PEE34" s="29"/>
      <c r="PEF34" s="29"/>
      <c r="PEG34" s="29"/>
      <c r="PEH34" s="29"/>
      <c r="PEI34" s="29"/>
      <c r="PEJ34" s="29"/>
      <c r="PEK34" s="29"/>
      <c r="PEL34" s="29"/>
      <c r="PEM34" s="29"/>
      <c r="PEN34" s="29"/>
      <c r="PEO34" s="29"/>
      <c r="PEP34" s="29"/>
      <c r="PEQ34" s="29"/>
      <c r="PER34" s="29"/>
      <c r="PES34" s="29"/>
      <c r="PET34" s="29"/>
      <c r="PEU34" s="29"/>
      <c r="PEV34" s="29"/>
      <c r="PEW34" s="29"/>
      <c r="PEX34" s="29"/>
      <c r="PEY34" s="29"/>
      <c r="PEZ34" s="29"/>
      <c r="PFA34" s="29"/>
      <c r="PFB34" s="29"/>
      <c r="PFC34" s="29"/>
      <c r="PFD34" s="29"/>
      <c r="PFE34" s="29"/>
      <c r="PFF34" s="29"/>
      <c r="PFG34" s="29"/>
      <c r="PFH34" s="29"/>
      <c r="PFI34" s="29"/>
      <c r="PFJ34" s="29"/>
      <c r="PFK34" s="29"/>
      <c r="PFL34" s="29"/>
      <c r="PFM34" s="29"/>
      <c r="PFN34" s="29"/>
      <c r="PFO34" s="29"/>
      <c r="PFP34" s="29"/>
      <c r="PFQ34" s="29"/>
      <c r="PFR34" s="29"/>
      <c r="PFS34" s="29"/>
      <c r="PFT34" s="29"/>
      <c r="PFU34" s="29"/>
      <c r="PFV34" s="29"/>
      <c r="PFW34" s="29"/>
      <c r="PFX34" s="29"/>
      <c r="PFY34" s="29"/>
      <c r="PFZ34" s="29"/>
      <c r="PGA34" s="29"/>
      <c r="PGB34" s="29"/>
      <c r="PGC34" s="29"/>
      <c r="PGD34" s="29"/>
      <c r="PGE34" s="29"/>
      <c r="PGF34" s="29"/>
      <c r="PGG34" s="29"/>
      <c r="PGH34" s="29"/>
      <c r="PGI34" s="29"/>
      <c r="PGJ34" s="29"/>
      <c r="PGK34" s="29"/>
      <c r="PGL34" s="29"/>
      <c r="PGM34" s="29"/>
      <c r="PGN34" s="29"/>
      <c r="PGO34" s="29"/>
      <c r="PGP34" s="29"/>
      <c r="PGQ34" s="29"/>
      <c r="PGR34" s="29"/>
      <c r="PGS34" s="29"/>
      <c r="PGT34" s="29"/>
      <c r="PGU34" s="29"/>
      <c r="PGV34" s="29"/>
      <c r="PGW34" s="29"/>
      <c r="PGX34" s="29"/>
      <c r="PGY34" s="29"/>
      <c r="PGZ34" s="29"/>
      <c r="PHA34" s="29"/>
      <c r="PHB34" s="29"/>
      <c r="PHC34" s="29"/>
      <c r="PHD34" s="29"/>
      <c r="PHE34" s="29"/>
      <c r="PHF34" s="29"/>
      <c r="PHG34" s="29"/>
      <c r="PHH34" s="29"/>
      <c r="PHI34" s="29"/>
      <c r="PHJ34" s="29"/>
      <c r="PHK34" s="29"/>
      <c r="PHL34" s="29"/>
      <c r="PHM34" s="29"/>
      <c r="PHN34" s="29"/>
      <c r="PHO34" s="29"/>
      <c r="PHP34" s="29"/>
      <c r="PHQ34" s="29"/>
      <c r="PHR34" s="29"/>
      <c r="PHS34" s="29"/>
      <c r="PHT34" s="29"/>
      <c r="PHU34" s="29"/>
      <c r="PHV34" s="29"/>
      <c r="PHW34" s="29"/>
      <c r="PHX34" s="29"/>
      <c r="PHY34" s="29"/>
      <c r="PHZ34" s="29"/>
      <c r="PIA34" s="29"/>
      <c r="PIB34" s="29"/>
      <c r="PIC34" s="29"/>
      <c r="PID34" s="29"/>
      <c r="PIE34" s="29"/>
      <c r="PIF34" s="29"/>
      <c r="PIG34" s="29"/>
      <c r="PIH34" s="29"/>
      <c r="PII34" s="29"/>
      <c r="PIJ34" s="29"/>
      <c r="PIK34" s="29"/>
      <c r="PIL34" s="29"/>
      <c r="PIM34" s="29"/>
      <c r="PIN34" s="29"/>
      <c r="PIO34" s="29"/>
      <c r="PIP34" s="29"/>
      <c r="PIQ34" s="29"/>
      <c r="PIR34" s="29"/>
      <c r="PIS34" s="29"/>
      <c r="PIT34" s="29"/>
      <c r="PIU34" s="29"/>
      <c r="PIV34" s="29"/>
      <c r="PIW34" s="29"/>
      <c r="PIX34" s="29"/>
      <c r="PIY34" s="29"/>
      <c r="PIZ34" s="29"/>
      <c r="PJA34" s="29"/>
      <c r="PJB34" s="29"/>
      <c r="PJC34" s="29"/>
      <c r="PJD34" s="29"/>
      <c r="PJE34" s="29"/>
      <c r="PJF34" s="29"/>
      <c r="PJG34" s="29"/>
      <c r="PJH34" s="29"/>
      <c r="PJI34" s="29"/>
      <c r="PJJ34" s="29"/>
      <c r="PJK34" s="29"/>
      <c r="PJL34" s="29"/>
      <c r="PJM34" s="29"/>
      <c r="PJN34" s="29"/>
      <c r="PJO34" s="29"/>
      <c r="PJP34" s="29"/>
      <c r="PJQ34" s="29"/>
      <c r="PJR34" s="29"/>
      <c r="PJS34" s="29"/>
      <c r="PJT34" s="29"/>
      <c r="PJU34" s="29"/>
      <c r="PJV34" s="29"/>
      <c r="PJW34" s="29"/>
      <c r="PJX34" s="29"/>
      <c r="PJY34" s="29"/>
      <c r="PJZ34" s="29"/>
      <c r="PKA34" s="29"/>
      <c r="PKB34" s="29"/>
      <c r="PKC34" s="29"/>
      <c r="PKD34" s="29"/>
      <c r="PKE34" s="29"/>
      <c r="PKF34" s="29"/>
      <c r="PKG34" s="29"/>
      <c r="PKH34" s="29"/>
      <c r="PKI34" s="29"/>
      <c r="PKJ34" s="29"/>
      <c r="PKK34" s="29"/>
      <c r="PKL34" s="29"/>
      <c r="PKM34" s="29"/>
      <c r="PKN34" s="29"/>
      <c r="PKO34" s="29"/>
      <c r="PKP34" s="29"/>
      <c r="PKQ34" s="29"/>
      <c r="PKR34" s="29"/>
      <c r="PKS34" s="29"/>
      <c r="PKT34" s="29"/>
      <c r="PKU34" s="29"/>
      <c r="PKV34" s="29"/>
      <c r="PKW34" s="29"/>
      <c r="PKX34" s="29"/>
      <c r="PKY34" s="29"/>
      <c r="PKZ34" s="29"/>
      <c r="PLA34" s="29"/>
      <c r="PLB34" s="29"/>
      <c r="PLC34" s="29"/>
      <c r="PLD34" s="29"/>
      <c r="PLE34" s="29"/>
      <c r="PLF34" s="29"/>
      <c r="PLG34" s="29"/>
      <c r="PLH34" s="29"/>
      <c r="PLI34" s="29"/>
      <c r="PLJ34" s="29"/>
      <c r="PLK34" s="29"/>
      <c r="PLL34" s="29"/>
      <c r="PLM34" s="29"/>
      <c r="PLN34" s="29"/>
      <c r="PLO34" s="29"/>
      <c r="PLP34" s="29"/>
      <c r="PLQ34" s="29"/>
      <c r="PLR34" s="29"/>
      <c r="PLS34" s="29"/>
      <c r="PLT34" s="29"/>
      <c r="PLU34" s="29"/>
      <c r="PLV34" s="29"/>
      <c r="PLW34" s="29"/>
      <c r="PLX34" s="29"/>
      <c r="PLY34" s="29"/>
      <c r="PLZ34" s="29"/>
      <c r="PMA34" s="29"/>
      <c r="PMB34" s="29"/>
      <c r="PMC34" s="29"/>
      <c r="PMD34" s="29"/>
      <c r="PME34" s="29"/>
      <c r="PMF34" s="29"/>
      <c r="PMG34" s="29"/>
      <c r="PMH34" s="29"/>
      <c r="PMI34" s="29"/>
      <c r="PMJ34" s="29"/>
      <c r="PMK34" s="29"/>
      <c r="PML34" s="29"/>
      <c r="PMM34" s="29"/>
      <c r="PMN34" s="29"/>
      <c r="PMO34" s="29"/>
      <c r="PMP34" s="29"/>
      <c r="PMQ34" s="29"/>
      <c r="PMR34" s="29"/>
      <c r="PMS34" s="29"/>
      <c r="PMT34" s="29"/>
      <c r="PMU34" s="29"/>
      <c r="PMV34" s="29"/>
      <c r="PMW34" s="29"/>
      <c r="PMX34" s="29"/>
      <c r="PMY34" s="29"/>
      <c r="PMZ34" s="29"/>
      <c r="PNA34" s="29"/>
      <c r="PNB34" s="29"/>
      <c r="PNC34" s="29"/>
      <c r="PND34" s="29"/>
      <c r="PNE34" s="29"/>
      <c r="PNF34" s="29"/>
      <c r="PNG34" s="29"/>
      <c r="PNH34" s="29"/>
      <c r="PNI34" s="29"/>
      <c r="PNJ34" s="29"/>
      <c r="PNK34" s="29"/>
      <c r="PNL34" s="29"/>
      <c r="PNM34" s="29"/>
      <c r="PNN34" s="29"/>
      <c r="PNO34" s="29"/>
      <c r="PNP34" s="29"/>
      <c r="PNQ34" s="29"/>
      <c r="PNR34" s="29"/>
      <c r="PNS34" s="29"/>
      <c r="PNT34" s="29"/>
      <c r="PNU34" s="29"/>
      <c r="PNV34" s="29"/>
      <c r="PNW34" s="29"/>
      <c r="PNX34" s="29"/>
      <c r="PNY34" s="29"/>
      <c r="PNZ34" s="29"/>
      <c r="POA34" s="29"/>
      <c r="POB34" s="29"/>
      <c r="POC34" s="29"/>
      <c r="POD34" s="29"/>
      <c r="POE34" s="29"/>
      <c r="POF34" s="29"/>
      <c r="POG34" s="29"/>
      <c r="POH34" s="29"/>
      <c r="POI34" s="29"/>
      <c r="POJ34" s="29"/>
      <c r="POK34" s="29"/>
      <c r="POL34" s="29"/>
      <c r="POM34" s="29"/>
      <c r="PON34" s="29"/>
      <c r="POO34" s="29"/>
      <c r="POP34" s="29"/>
      <c r="POQ34" s="29"/>
      <c r="POR34" s="29"/>
      <c r="POS34" s="29"/>
      <c r="POT34" s="29"/>
      <c r="POU34" s="29"/>
      <c r="POV34" s="29"/>
      <c r="POW34" s="29"/>
      <c r="POX34" s="29"/>
      <c r="POY34" s="29"/>
      <c r="POZ34" s="29"/>
      <c r="PPA34" s="29"/>
      <c r="PPB34" s="29"/>
      <c r="PPC34" s="29"/>
      <c r="PPD34" s="29"/>
      <c r="PPE34" s="29"/>
      <c r="PPF34" s="29"/>
      <c r="PPG34" s="29"/>
      <c r="PPH34" s="29"/>
      <c r="PPI34" s="29"/>
      <c r="PPJ34" s="29"/>
      <c r="PPK34" s="29"/>
      <c r="PPL34" s="29"/>
      <c r="PPM34" s="29"/>
      <c r="PPN34" s="29"/>
      <c r="PPO34" s="29"/>
      <c r="PPP34" s="29"/>
      <c r="PPQ34" s="29"/>
      <c r="PPR34" s="29"/>
      <c r="PPS34" s="29"/>
      <c r="PPT34" s="29"/>
      <c r="PPU34" s="29"/>
      <c r="PPV34" s="29"/>
      <c r="PPW34" s="29"/>
      <c r="PPX34" s="29"/>
      <c r="PPY34" s="29"/>
      <c r="PPZ34" s="29"/>
      <c r="PQA34" s="29"/>
      <c r="PQB34" s="29"/>
      <c r="PQC34" s="29"/>
      <c r="PQD34" s="29"/>
      <c r="PQE34" s="29"/>
      <c r="PQF34" s="29"/>
      <c r="PQG34" s="29"/>
      <c r="PQH34" s="29"/>
      <c r="PQI34" s="29"/>
      <c r="PQJ34" s="29"/>
      <c r="PQK34" s="29"/>
      <c r="PQL34" s="29"/>
      <c r="PQM34" s="29"/>
      <c r="PQN34" s="29"/>
      <c r="PQO34" s="29"/>
      <c r="PQP34" s="29"/>
      <c r="PQQ34" s="29"/>
      <c r="PQR34" s="29"/>
      <c r="PQS34" s="29"/>
      <c r="PQT34" s="29"/>
      <c r="PQU34" s="29"/>
      <c r="PQV34" s="29"/>
      <c r="PQW34" s="29"/>
      <c r="PQX34" s="29"/>
      <c r="PQY34" s="29"/>
      <c r="PQZ34" s="29"/>
      <c r="PRA34" s="29"/>
      <c r="PRB34" s="29"/>
      <c r="PRC34" s="29"/>
      <c r="PRD34" s="29"/>
      <c r="PRE34" s="29"/>
      <c r="PRF34" s="29"/>
      <c r="PRG34" s="29"/>
      <c r="PRH34" s="29"/>
      <c r="PRI34" s="29"/>
      <c r="PRJ34" s="29"/>
      <c r="PRK34" s="29"/>
      <c r="PRL34" s="29"/>
      <c r="PRM34" s="29"/>
      <c r="PRN34" s="29"/>
      <c r="PRO34" s="29"/>
      <c r="PRP34" s="29"/>
      <c r="PRQ34" s="29"/>
      <c r="PRR34" s="29"/>
      <c r="PRS34" s="29"/>
      <c r="PRT34" s="29"/>
      <c r="PRU34" s="29"/>
      <c r="PRV34" s="29"/>
      <c r="PRW34" s="29"/>
      <c r="PRX34" s="29"/>
      <c r="PRY34" s="29"/>
      <c r="PRZ34" s="29"/>
      <c r="PSA34" s="29"/>
      <c r="PSB34" s="29"/>
      <c r="PSC34" s="29"/>
      <c r="PSD34" s="29"/>
      <c r="PSE34" s="29"/>
      <c r="PSF34" s="29"/>
      <c r="PSG34" s="29"/>
      <c r="PSH34" s="29"/>
      <c r="PSI34" s="29"/>
      <c r="PSJ34" s="29"/>
      <c r="PSK34" s="29"/>
      <c r="PSL34" s="29"/>
      <c r="PSM34" s="29"/>
      <c r="PSN34" s="29"/>
      <c r="PSO34" s="29"/>
      <c r="PSP34" s="29"/>
      <c r="PSQ34" s="29"/>
      <c r="PSR34" s="29"/>
      <c r="PSS34" s="29"/>
      <c r="PST34" s="29"/>
      <c r="PSU34" s="29"/>
      <c r="PSV34" s="29"/>
      <c r="PSW34" s="29"/>
      <c r="PSX34" s="29"/>
      <c r="PSY34" s="29"/>
      <c r="PSZ34" s="29"/>
      <c r="PTA34" s="29"/>
      <c r="PTB34" s="29"/>
      <c r="PTC34" s="29"/>
      <c r="PTD34" s="29"/>
      <c r="PTE34" s="29"/>
      <c r="PTF34" s="29"/>
      <c r="PTG34" s="29"/>
      <c r="PTH34" s="29"/>
      <c r="PTI34" s="29"/>
      <c r="PTJ34" s="29"/>
      <c r="PTK34" s="29"/>
      <c r="PTL34" s="29"/>
      <c r="PTM34" s="29"/>
      <c r="PTN34" s="29"/>
      <c r="PTO34" s="29"/>
      <c r="PTP34" s="29"/>
      <c r="PTQ34" s="29"/>
      <c r="PTR34" s="29"/>
      <c r="PTS34" s="29"/>
      <c r="PTT34" s="29"/>
      <c r="PTU34" s="29"/>
      <c r="PTV34" s="29"/>
      <c r="PTW34" s="29"/>
      <c r="PTX34" s="29"/>
      <c r="PTY34" s="29"/>
      <c r="PTZ34" s="29"/>
      <c r="PUA34" s="29"/>
      <c r="PUB34" s="29"/>
      <c r="PUC34" s="29"/>
      <c r="PUD34" s="29"/>
      <c r="PUE34" s="29"/>
      <c r="PUF34" s="29"/>
      <c r="PUG34" s="29"/>
      <c r="PUH34" s="29"/>
      <c r="PUI34" s="29"/>
      <c r="PUJ34" s="29"/>
      <c r="PUK34" s="29"/>
      <c r="PUL34" s="29"/>
      <c r="PUM34" s="29"/>
      <c r="PUN34" s="29"/>
      <c r="PUO34" s="29"/>
      <c r="PUP34" s="29"/>
      <c r="PUQ34" s="29"/>
      <c r="PUR34" s="29"/>
      <c r="PUS34" s="29"/>
      <c r="PUT34" s="29"/>
      <c r="PUU34" s="29"/>
      <c r="PUV34" s="29"/>
      <c r="PUW34" s="29"/>
      <c r="PUX34" s="29"/>
      <c r="PUY34" s="29"/>
      <c r="PUZ34" s="29"/>
      <c r="PVA34" s="29"/>
      <c r="PVB34" s="29"/>
      <c r="PVC34" s="29"/>
      <c r="PVD34" s="29"/>
      <c r="PVE34" s="29"/>
      <c r="PVF34" s="29"/>
      <c r="PVG34" s="29"/>
      <c r="PVH34" s="29"/>
      <c r="PVI34" s="29"/>
      <c r="PVJ34" s="29"/>
      <c r="PVK34" s="29"/>
      <c r="PVL34" s="29"/>
      <c r="PVM34" s="29"/>
      <c r="PVN34" s="29"/>
      <c r="PVO34" s="29"/>
      <c r="PVP34" s="29"/>
      <c r="PVQ34" s="29"/>
      <c r="PVR34" s="29"/>
      <c r="PVS34" s="29"/>
      <c r="PVT34" s="29"/>
      <c r="PVU34" s="29"/>
      <c r="PVV34" s="29"/>
      <c r="PVW34" s="29"/>
      <c r="PVX34" s="29"/>
      <c r="PVY34" s="29"/>
      <c r="PVZ34" s="29"/>
      <c r="PWA34" s="29"/>
      <c r="PWB34" s="29"/>
      <c r="PWC34" s="29"/>
      <c r="PWD34" s="29"/>
      <c r="PWE34" s="29"/>
      <c r="PWF34" s="29"/>
      <c r="PWG34" s="29"/>
      <c r="PWH34" s="29"/>
      <c r="PWI34" s="29"/>
      <c r="PWJ34" s="29"/>
      <c r="PWK34" s="29"/>
      <c r="PWL34" s="29"/>
      <c r="PWM34" s="29"/>
      <c r="PWN34" s="29"/>
      <c r="PWO34" s="29"/>
      <c r="PWP34" s="29"/>
      <c r="PWQ34" s="29"/>
      <c r="PWR34" s="29"/>
      <c r="PWS34" s="29"/>
      <c r="PWT34" s="29"/>
      <c r="PWU34" s="29"/>
      <c r="PWV34" s="29"/>
      <c r="PWW34" s="29"/>
      <c r="PWX34" s="29"/>
      <c r="PWY34" s="29"/>
      <c r="PWZ34" s="29"/>
      <c r="PXA34" s="29"/>
      <c r="PXB34" s="29"/>
      <c r="PXC34" s="29"/>
      <c r="PXD34" s="29"/>
      <c r="PXE34" s="29"/>
      <c r="PXF34" s="29"/>
      <c r="PXG34" s="29"/>
      <c r="PXH34" s="29"/>
      <c r="PXI34" s="29"/>
      <c r="PXJ34" s="29"/>
      <c r="PXK34" s="29"/>
      <c r="PXL34" s="29"/>
      <c r="PXM34" s="29"/>
      <c r="PXN34" s="29"/>
      <c r="PXO34" s="29"/>
      <c r="PXP34" s="29"/>
      <c r="PXQ34" s="29"/>
      <c r="PXR34" s="29"/>
      <c r="PXS34" s="29"/>
      <c r="PXT34" s="29"/>
      <c r="PXU34" s="29"/>
      <c r="PXV34" s="29"/>
      <c r="PXW34" s="29"/>
      <c r="PXX34" s="29"/>
      <c r="PXY34" s="29"/>
      <c r="PXZ34" s="29"/>
      <c r="PYA34" s="29"/>
      <c r="PYB34" s="29"/>
      <c r="PYC34" s="29"/>
      <c r="PYD34" s="29"/>
      <c r="PYE34" s="29"/>
      <c r="PYF34" s="29"/>
      <c r="PYG34" s="29"/>
      <c r="PYH34" s="29"/>
      <c r="PYI34" s="29"/>
      <c r="PYJ34" s="29"/>
      <c r="PYK34" s="29"/>
      <c r="PYL34" s="29"/>
      <c r="PYM34" s="29"/>
      <c r="PYN34" s="29"/>
      <c r="PYO34" s="29"/>
      <c r="PYP34" s="29"/>
      <c r="PYQ34" s="29"/>
      <c r="PYR34" s="29"/>
      <c r="PYS34" s="29"/>
      <c r="PYT34" s="29"/>
      <c r="PYU34" s="29"/>
      <c r="PYV34" s="29"/>
      <c r="PYW34" s="29"/>
      <c r="PYX34" s="29"/>
      <c r="PYY34" s="29"/>
      <c r="PYZ34" s="29"/>
      <c r="PZA34" s="29"/>
      <c r="PZB34" s="29"/>
      <c r="PZC34" s="29"/>
      <c r="PZD34" s="29"/>
      <c r="PZE34" s="29"/>
      <c r="PZF34" s="29"/>
      <c r="PZG34" s="29"/>
      <c r="PZH34" s="29"/>
      <c r="PZI34" s="29"/>
      <c r="PZJ34" s="29"/>
      <c r="PZK34" s="29"/>
      <c r="PZL34" s="29"/>
      <c r="PZM34" s="29"/>
      <c r="PZN34" s="29"/>
      <c r="PZO34" s="29"/>
      <c r="PZP34" s="29"/>
      <c r="PZQ34" s="29"/>
      <c r="PZR34" s="29"/>
      <c r="PZS34" s="29"/>
      <c r="PZT34" s="29"/>
      <c r="PZU34" s="29"/>
      <c r="PZV34" s="29"/>
      <c r="PZW34" s="29"/>
      <c r="PZX34" s="29"/>
      <c r="PZY34" s="29"/>
      <c r="PZZ34" s="29"/>
      <c r="QAA34" s="29"/>
      <c r="QAB34" s="29"/>
      <c r="QAC34" s="29"/>
      <c r="QAD34" s="29"/>
      <c r="QAE34" s="29"/>
      <c r="QAF34" s="29"/>
      <c r="QAG34" s="29"/>
      <c r="QAH34" s="29"/>
      <c r="QAI34" s="29"/>
      <c r="QAJ34" s="29"/>
      <c r="QAK34" s="29"/>
      <c r="QAL34" s="29"/>
      <c r="QAM34" s="29"/>
      <c r="QAN34" s="29"/>
      <c r="QAO34" s="29"/>
      <c r="QAP34" s="29"/>
      <c r="QAQ34" s="29"/>
      <c r="QAR34" s="29"/>
      <c r="QAS34" s="29"/>
      <c r="QAT34" s="29"/>
      <c r="QAU34" s="29"/>
      <c r="QAV34" s="29"/>
      <c r="QAW34" s="29"/>
      <c r="QAX34" s="29"/>
      <c r="QAY34" s="29"/>
      <c r="QAZ34" s="29"/>
      <c r="QBA34" s="29"/>
      <c r="QBB34" s="29"/>
      <c r="QBC34" s="29"/>
      <c r="QBD34" s="29"/>
      <c r="QBE34" s="29"/>
      <c r="QBF34" s="29"/>
      <c r="QBG34" s="29"/>
      <c r="QBH34" s="29"/>
      <c r="QBI34" s="29"/>
      <c r="QBJ34" s="29"/>
      <c r="QBK34" s="29"/>
      <c r="QBL34" s="29"/>
      <c r="QBM34" s="29"/>
      <c r="QBN34" s="29"/>
      <c r="QBO34" s="29"/>
      <c r="QBP34" s="29"/>
      <c r="QBQ34" s="29"/>
      <c r="QBR34" s="29"/>
      <c r="QBS34" s="29"/>
      <c r="QBT34" s="29"/>
      <c r="QBU34" s="29"/>
      <c r="QBV34" s="29"/>
      <c r="QBW34" s="29"/>
      <c r="QBX34" s="29"/>
      <c r="QBY34" s="29"/>
      <c r="QBZ34" s="29"/>
      <c r="QCA34" s="29"/>
      <c r="QCB34" s="29"/>
      <c r="QCC34" s="29"/>
      <c r="QCD34" s="29"/>
      <c r="QCE34" s="29"/>
      <c r="QCF34" s="29"/>
      <c r="QCG34" s="29"/>
      <c r="QCH34" s="29"/>
      <c r="QCI34" s="29"/>
      <c r="QCJ34" s="29"/>
      <c r="QCK34" s="29"/>
      <c r="QCL34" s="29"/>
      <c r="QCM34" s="29"/>
      <c r="QCN34" s="29"/>
      <c r="QCO34" s="29"/>
      <c r="QCP34" s="29"/>
      <c r="QCQ34" s="29"/>
      <c r="QCR34" s="29"/>
      <c r="QCS34" s="29"/>
      <c r="QCT34" s="29"/>
      <c r="QCU34" s="29"/>
      <c r="QCV34" s="29"/>
      <c r="QCW34" s="29"/>
      <c r="QCX34" s="29"/>
      <c r="QCY34" s="29"/>
      <c r="QCZ34" s="29"/>
      <c r="QDA34" s="29"/>
      <c r="QDB34" s="29"/>
      <c r="QDC34" s="29"/>
      <c r="QDD34" s="29"/>
      <c r="QDE34" s="29"/>
      <c r="QDF34" s="29"/>
      <c r="QDG34" s="29"/>
      <c r="QDH34" s="29"/>
      <c r="QDI34" s="29"/>
      <c r="QDJ34" s="29"/>
      <c r="QDK34" s="29"/>
      <c r="QDL34" s="29"/>
      <c r="QDM34" s="29"/>
      <c r="QDN34" s="29"/>
      <c r="QDO34" s="29"/>
      <c r="QDP34" s="29"/>
      <c r="QDQ34" s="29"/>
      <c r="QDR34" s="29"/>
      <c r="QDS34" s="29"/>
      <c r="QDT34" s="29"/>
      <c r="QDU34" s="29"/>
      <c r="QDV34" s="29"/>
      <c r="QDW34" s="29"/>
      <c r="QDX34" s="29"/>
      <c r="QDY34" s="29"/>
      <c r="QDZ34" s="29"/>
      <c r="QEA34" s="29"/>
      <c r="QEB34" s="29"/>
      <c r="QEC34" s="29"/>
      <c r="QED34" s="29"/>
      <c r="QEE34" s="29"/>
      <c r="QEF34" s="29"/>
      <c r="QEG34" s="29"/>
      <c r="QEH34" s="29"/>
      <c r="QEI34" s="29"/>
      <c r="QEJ34" s="29"/>
      <c r="QEK34" s="29"/>
      <c r="QEL34" s="29"/>
      <c r="QEM34" s="29"/>
      <c r="QEN34" s="29"/>
      <c r="QEO34" s="29"/>
      <c r="QEP34" s="29"/>
      <c r="QEQ34" s="29"/>
      <c r="QER34" s="29"/>
      <c r="QES34" s="29"/>
      <c r="QET34" s="29"/>
      <c r="QEU34" s="29"/>
      <c r="QEV34" s="29"/>
      <c r="QEW34" s="29"/>
      <c r="QEX34" s="29"/>
      <c r="QEY34" s="29"/>
      <c r="QEZ34" s="29"/>
      <c r="QFA34" s="29"/>
      <c r="QFB34" s="29"/>
      <c r="QFC34" s="29"/>
      <c r="QFD34" s="29"/>
      <c r="QFE34" s="29"/>
      <c r="QFF34" s="29"/>
      <c r="QFG34" s="29"/>
      <c r="QFH34" s="29"/>
      <c r="QFI34" s="29"/>
      <c r="QFJ34" s="29"/>
      <c r="QFK34" s="29"/>
      <c r="QFL34" s="29"/>
      <c r="QFM34" s="29"/>
      <c r="QFN34" s="29"/>
      <c r="QFO34" s="29"/>
      <c r="QFP34" s="29"/>
      <c r="QFQ34" s="29"/>
      <c r="QFR34" s="29"/>
      <c r="QFS34" s="29"/>
      <c r="QFT34" s="29"/>
      <c r="QFU34" s="29"/>
      <c r="QFV34" s="29"/>
      <c r="QFW34" s="29"/>
      <c r="QFX34" s="29"/>
      <c r="QFY34" s="29"/>
      <c r="QFZ34" s="29"/>
      <c r="QGA34" s="29"/>
      <c r="QGB34" s="29"/>
      <c r="QGC34" s="29"/>
      <c r="QGD34" s="29"/>
      <c r="QGE34" s="29"/>
      <c r="QGF34" s="29"/>
      <c r="QGG34" s="29"/>
      <c r="QGH34" s="29"/>
      <c r="QGI34" s="29"/>
      <c r="QGJ34" s="29"/>
      <c r="QGK34" s="29"/>
      <c r="QGL34" s="29"/>
      <c r="QGM34" s="29"/>
      <c r="QGN34" s="29"/>
      <c r="QGO34" s="29"/>
      <c r="QGP34" s="29"/>
      <c r="QGQ34" s="29"/>
      <c r="QGR34" s="29"/>
      <c r="QGS34" s="29"/>
      <c r="QGT34" s="29"/>
      <c r="QGU34" s="29"/>
      <c r="QGV34" s="29"/>
      <c r="QGW34" s="29"/>
      <c r="QGX34" s="29"/>
      <c r="QGY34" s="29"/>
      <c r="QGZ34" s="29"/>
      <c r="QHA34" s="29"/>
      <c r="QHB34" s="29"/>
      <c r="QHC34" s="29"/>
      <c r="QHD34" s="29"/>
      <c r="QHE34" s="29"/>
      <c r="QHF34" s="29"/>
      <c r="QHG34" s="29"/>
      <c r="QHH34" s="29"/>
      <c r="QHI34" s="29"/>
      <c r="QHJ34" s="29"/>
      <c r="QHK34" s="29"/>
      <c r="QHL34" s="29"/>
      <c r="QHM34" s="29"/>
      <c r="QHN34" s="29"/>
      <c r="QHO34" s="29"/>
      <c r="QHP34" s="29"/>
      <c r="QHQ34" s="29"/>
      <c r="QHR34" s="29"/>
      <c r="QHS34" s="29"/>
      <c r="QHT34" s="29"/>
      <c r="QHU34" s="29"/>
      <c r="QHV34" s="29"/>
      <c r="QHW34" s="29"/>
      <c r="QHX34" s="29"/>
      <c r="QHY34" s="29"/>
      <c r="QHZ34" s="29"/>
      <c r="QIA34" s="29"/>
      <c r="QIB34" s="29"/>
      <c r="QIC34" s="29"/>
      <c r="QID34" s="29"/>
      <c r="QIE34" s="29"/>
      <c r="QIF34" s="29"/>
      <c r="QIG34" s="29"/>
      <c r="QIH34" s="29"/>
      <c r="QII34" s="29"/>
      <c r="QIJ34" s="29"/>
      <c r="QIK34" s="29"/>
      <c r="QIL34" s="29"/>
      <c r="QIM34" s="29"/>
      <c r="QIN34" s="29"/>
      <c r="QIO34" s="29"/>
      <c r="QIP34" s="29"/>
      <c r="QIQ34" s="29"/>
      <c r="QIR34" s="29"/>
      <c r="QIS34" s="29"/>
      <c r="QIT34" s="29"/>
      <c r="QIU34" s="29"/>
      <c r="QIV34" s="29"/>
      <c r="QIW34" s="29"/>
      <c r="QIX34" s="29"/>
      <c r="QIY34" s="29"/>
      <c r="QIZ34" s="29"/>
      <c r="QJA34" s="29"/>
      <c r="QJB34" s="29"/>
      <c r="QJC34" s="29"/>
      <c r="QJD34" s="29"/>
      <c r="QJE34" s="29"/>
      <c r="QJF34" s="29"/>
      <c r="QJG34" s="29"/>
      <c r="QJH34" s="29"/>
      <c r="QJI34" s="29"/>
      <c r="QJJ34" s="29"/>
      <c r="QJK34" s="29"/>
      <c r="QJL34" s="29"/>
      <c r="QJM34" s="29"/>
      <c r="QJN34" s="29"/>
      <c r="QJO34" s="29"/>
      <c r="QJP34" s="29"/>
      <c r="QJQ34" s="29"/>
      <c r="QJR34" s="29"/>
      <c r="QJS34" s="29"/>
      <c r="QJT34" s="29"/>
      <c r="QJU34" s="29"/>
      <c r="QJV34" s="29"/>
      <c r="QJW34" s="29"/>
      <c r="QJX34" s="29"/>
      <c r="QJY34" s="29"/>
      <c r="QJZ34" s="29"/>
      <c r="QKA34" s="29"/>
      <c r="QKB34" s="29"/>
      <c r="QKC34" s="29"/>
      <c r="QKD34" s="29"/>
      <c r="QKE34" s="29"/>
      <c r="QKF34" s="29"/>
      <c r="QKG34" s="29"/>
      <c r="QKH34" s="29"/>
      <c r="QKI34" s="29"/>
      <c r="QKJ34" s="29"/>
      <c r="QKK34" s="29"/>
      <c r="QKL34" s="29"/>
      <c r="QKM34" s="29"/>
      <c r="QKN34" s="29"/>
      <c r="QKO34" s="29"/>
      <c r="QKP34" s="29"/>
      <c r="QKQ34" s="29"/>
      <c r="QKR34" s="29"/>
      <c r="QKS34" s="29"/>
      <c r="QKT34" s="29"/>
      <c r="QKU34" s="29"/>
      <c r="QKV34" s="29"/>
      <c r="QKW34" s="29"/>
      <c r="QKX34" s="29"/>
      <c r="QKY34" s="29"/>
      <c r="QKZ34" s="29"/>
      <c r="QLA34" s="29"/>
      <c r="QLB34" s="29"/>
      <c r="QLC34" s="29"/>
      <c r="QLD34" s="29"/>
      <c r="QLE34" s="29"/>
      <c r="QLF34" s="29"/>
      <c r="QLG34" s="29"/>
      <c r="QLH34" s="29"/>
      <c r="QLI34" s="29"/>
      <c r="QLJ34" s="29"/>
      <c r="QLK34" s="29"/>
      <c r="QLL34" s="29"/>
      <c r="QLM34" s="29"/>
      <c r="QLN34" s="29"/>
      <c r="QLO34" s="29"/>
      <c r="QLP34" s="29"/>
      <c r="QLQ34" s="29"/>
      <c r="QLR34" s="29"/>
      <c r="QLS34" s="29"/>
      <c r="QLT34" s="29"/>
      <c r="QLU34" s="29"/>
      <c r="QLV34" s="29"/>
      <c r="QLW34" s="29"/>
      <c r="QLX34" s="29"/>
      <c r="QLY34" s="29"/>
      <c r="QLZ34" s="29"/>
      <c r="QMA34" s="29"/>
      <c r="QMB34" s="29"/>
      <c r="QMC34" s="29"/>
      <c r="QMD34" s="29"/>
      <c r="QME34" s="29"/>
      <c r="QMF34" s="29"/>
      <c r="QMG34" s="29"/>
      <c r="QMH34" s="29"/>
      <c r="QMI34" s="29"/>
      <c r="QMJ34" s="29"/>
      <c r="QMK34" s="29"/>
      <c r="QML34" s="29"/>
      <c r="QMM34" s="29"/>
      <c r="QMN34" s="29"/>
      <c r="QMO34" s="29"/>
      <c r="QMP34" s="29"/>
      <c r="QMQ34" s="29"/>
      <c r="QMR34" s="29"/>
      <c r="QMS34" s="29"/>
      <c r="QMT34" s="29"/>
      <c r="QMU34" s="29"/>
      <c r="QMV34" s="29"/>
      <c r="QMW34" s="29"/>
      <c r="QMX34" s="29"/>
      <c r="QMY34" s="29"/>
      <c r="QMZ34" s="29"/>
      <c r="QNA34" s="29"/>
      <c r="QNB34" s="29"/>
      <c r="QNC34" s="29"/>
      <c r="QND34" s="29"/>
      <c r="QNE34" s="29"/>
      <c r="QNF34" s="29"/>
      <c r="QNG34" s="29"/>
      <c r="QNH34" s="29"/>
      <c r="QNI34" s="29"/>
      <c r="QNJ34" s="29"/>
      <c r="QNK34" s="29"/>
      <c r="QNL34" s="29"/>
      <c r="QNM34" s="29"/>
      <c r="QNN34" s="29"/>
      <c r="QNO34" s="29"/>
      <c r="QNP34" s="29"/>
      <c r="QNQ34" s="29"/>
      <c r="QNR34" s="29"/>
      <c r="QNS34" s="29"/>
      <c r="QNT34" s="29"/>
      <c r="QNU34" s="29"/>
      <c r="QNV34" s="29"/>
      <c r="QNW34" s="29"/>
      <c r="QNX34" s="29"/>
      <c r="QNY34" s="29"/>
      <c r="QNZ34" s="29"/>
      <c r="QOA34" s="29"/>
      <c r="QOB34" s="29"/>
      <c r="QOC34" s="29"/>
      <c r="QOD34" s="29"/>
      <c r="QOE34" s="29"/>
      <c r="QOF34" s="29"/>
      <c r="QOG34" s="29"/>
      <c r="QOH34" s="29"/>
      <c r="QOI34" s="29"/>
      <c r="QOJ34" s="29"/>
      <c r="QOK34" s="29"/>
      <c r="QOL34" s="29"/>
      <c r="QOM34" s="29"/>
      <c r="QON34" s="29"/>
      <c r="QOO34" s="29"/>
      <c r="QOP34" s="29"/>
      <c r="QOQ34" s="29"/>
      <c r="QOR34" s="29"/>
      <c r="QOS34" s="29"/>
      <c r="QOT34" s="29"/>
      <c r="QOU34" s="29"/>
      <c r="QOV34" s="29"/>
      <c r="QOW34" s="29"/>
      <c r="QOX34" s="29"/>
      <c r="QOY34" s="29"/>
      <c r="QOZ34" s="29"/>
      <c r="QPA34" s="29"/>
      <c r="QPB34" s="29"/>
      <c r="QPC34" s="29"/>
      <c r="QPD34" s="29"/>
      <c r="QPE34" s="29"/>
      <c r="QPF34" s="29"/>
      <c r="QPG34" s="29"/>
      <c r="QPH34" s="29"/>
      <c r="QPI34" s="29"/>
      <c r="QPJ34" s="29"/>
      <c r="QPK34" s="29"/>
      <c r="QPL34" s="29"/>
      <c r="QPM34" s="29"/>
      <c r="QPN34" s="29"/>
      <c r="QPO34" s="29"/>
      <c r="QPP34" s="29"/>
      <c r="QPQ34" s="29"/>
      <c r="QPR34" s="29"/>
      <c r="QPS34" s="29"/>
      <c r="QPT34" s="29"/>
      <c r="QPU34" s="29"/>
      <c r="QPV34" s="29"/>
      <c r="QPW34" s="29"/>
      <c r="QPX34" s="29"/>
      <c r="QPY34" s="29"/>
      <c r="QPZ34" s="29"/>
      <c r="QQA34" s="29"/>
      <c r="QQB34" s="29"/>
      <c r="QQC34" s="29"/>
      <c r="QQD34" s="29"/>
      <c r="QQE34" s="29"/>
      <c r="QQF34" s="29"/>
      <c r="QQG34" s="29"/>
      <c r="QQH34" s="29"/>
      <c r="QQI34" s="29"/>
      <c r="QQJ34" s="29"/>
      <c r="QQK34" s="29"/>
      <c r="QQL34" s="29"/>
      <c r="QQM34" s="29"/>
      <c r="QQN34" s="29"/>
      <c r="QQO34" s="29"/>
      <c r="QQP34" s="29"/>
      <c r="QQQ34" s="29"/>
      <c r="QQR34" s="29"/>
      <c r="QQS34" s="29"/>
      <c r="QQT34" s="29"/>
      <c r="QQU34" s="29"/>
      <c r="QQV34" s="29"/>
      <c r="QQW34" s="29"/>
      <c r="QQX34" s="29"/>
      <c r="QQY34" s="29"/>
      <c r="QQZ34" s="29"/>
      <c r="QRA34" s="29"/>
      <c r="QRB34" s="29"/>
      <c r="QRC34" s="29"/>
      <c r="QRD34" s="29"/>
      <c r="QRE34" s="29"/>
      <c r="QRF34" s="29"/>
      <c r="QRG34" s="29"/>
      <c r="QRH34" s="29"/>
      <c r="QRI34" s="29"/>
      <c r="QRJ34" s="29"/>
      <c r="QRK34" s="29"/>
      <c r="QRL34" s="29"/>
      <c r="QRM34" s="29"/>
      <c r="QRN34" s="29"/>
      <c r="QRO34" s="29"/>
      <c r="QRP34" s="29"/>
      <c r="QRQ34" s="29"/>
      <c r="QRR34" s="29"/>
      <c r="QRS34" s="29"/>
      <c r="QRT34" s="29"/>
      <c r="QRU34" s="29"/>
      <c r="QRV34" s="29"/>
      <c r="QRW34" s="29"/>
      <c r="QRX34" s="29"/>
      <c r="QRY34" s="29"/>
      <c r="QRZ34" s="29"/>
      <c r="QSA34" s="29"/>
      <c r="QSB34" s="29"/>
      <c r="QSC34" s="29"/>
      <c r="QSD34" s="29"/>
      <c r="QSE34" s="29"/>
      <c r="QSF34" s="29"/>
      <c r="QSG34" s="29"/>
      <c r="QSH34" s="29"/>
      <c r="QSI34" s="29"/>
      <c r="QSJ34" s="29"/>
      <c r="QSK34" s="29"/>
      <c r="QSL34" s="29"/>
      <c r="QSM34" s="29"/>
      <c r="QSN34" s="29"/>
      <c r="QSO34" s="29"/>
      <c r="QSP34" s="29"/>
      <c r="QSQ34" s="29"/>
      <c r="QSR34" s="29"/>
      <c r="QSS34" s="29"/>
      <c r="QST34" s="29"/>
      <c r="QSU34" s="29"/>
      <c r="QSV34" s="29"/>
      <c r="QSW34" s="29"/>
      <c r="QSX34" s="29"/>
      <c r="QSY34" s="29"/>
      <c r="QSZ34" s="29"/>
      <c r="QTA34" s="29"/>
      <c r="QTB34" s="29"/>
      <c r="QTC34" s="29"/>
      <c r="QTD34" s="29"/>
      <c r="QTE34" s="29"/>
      <c r="QTF34" s="29"/>
      <c r="QTG34" s="29"/>
      <c r="QTH34" s="29"/>
      <c r="QTI34" s="29"/>
      <c r="QTJ34" s="29"/>
      <c r="QTK34" s="29"/>
      <c r="QTL34" s="29"/>
      <c r="QTM34" s="29"/>
      <c r="QTN34" s="29"/>
      <c r="QTO34" s="29"/>
      <c r="QTP34" s="29"/>
      <c r="QTQ34" s="29"/>
      <c r="QTR34" s="29"/>
      <c r="QTS34" s="29"/>
      <c r="QTT34" s="29"/>
      <c r="QTU34" s="29"/>
      <c r="QTV34" s="29"/>
      <c r="QTW34" s="29"/>
      <c r="QTX34" s="29"/>
      <c r="QTY34" s="29"/>
      <c r="QTZ34" s="29"/>
      <c r="QUA34" s="29"/>
      <c r="QUB34" s="29"/>
      <c r="QUC34" s="29"/>
      <c r="QUD34" s="29"/>
      <c r="QUE34" s="29"/>
      <c r="QUF34" s="29"/>
      <c r="QUG34" s="29"/>
      <c r="QUH34" s="29"/>
      <c r="QUI34" s="29"/>
      <c r="QUJ34" s="29"/>
      <c r="QUK34" s="29"/>
      <c r="QUL34" s="29"/>
      <c r="QUM34" s="29"/>
      <c r="QUN34" s="29"/>
      <c r="QUO34" s="29"/>
      <c r="QUP34" s="29"/>
      <c r="QUQ34" s="29"/>
      <c r="QUR34" s="29"/>
      <c r="QUS34" s="29"/>
      <c r="QUT34" s="29"/>
      <c r="QUU34" s="29"/>
      <c r="QUV34" s="29"/>
      <c r="QUW34" s="29"/>
      <c r="QUX34" s="29"/>
      <c r="QUY34" s="29"/>
      <c r="QUZ34" s="29"/>
      <c r="QVA34" s="29"/>
      <c r="QVB34" s="29"/>
      <c r="QVC34" s="29"/>
      <c r="QVD34" s="29"/>
      <c r="QVE34" s="29"/>
      <c r="QVF34" s="29"/>
      <c r="QVG34" s="29"/>
      <c r="QVH34" s="29"/>
      <c r="QVI34" s="29"/>
      <c r="QVJ34" s="29"/>
      <c r="QVK34" s="29"/>
      <c r="QVL34" s="29"/>
      <c r="QVM34" s="29"/>
      <c r="QVN34" s="29"/>
      <c r="QVO34" s="29"/>
      <c r="QVP34" s="29"/>
      <c r="QVQ34" s="29"/>
      <c r="QVR34" s="29"/>
      <c r="QVS34" s="29"/>
      <c r="QVT34" s="29"/>
      <c r="QVU34" s="29"/>
      <c r="QVV34" s="29"/>
      <c r="QVW34" s="29"/>
      <c r="QVX34" s="29"/>
      <c r="QVY34" s="29"/>
      <c r="QVZ34" s="29"/>
      <c r="QWA34" s="29"/>
      <c r="QWB34" s="29"/>
      <c r="QWC34" s="29"/>
      <c r="QWD34" s="29"/>
      <c r="QWE34" s="29"/>
      <c r="QWF34" s="29"/>
      <c r="QWG34" s="29"/>
      <c r="QWH34" s="29"/>
      <c r="QWI34" s="29"/>
      <c r="QWJ34" s="29"/>
      <c r="QWK34" s="29"/>
      <c r="QWL34" s="29"/>
      <c r="QWM34" s="29"/>
      <c r="QWN34" s="29"/>
      <c r="QWO34" s="29"/>
      <c r="QWP34" s="29"/>
      <c r="QWQ34" s="29"/>
      <c r="QWR34" s="29"/>
      <c r="QWS34" s="29"/>
      <c r="QWT34" s="29"/>
      <c r="QWU34" s="29"/>
      <c r="QWV34" s="29"/>
      <c r="QWW34" s="29"/>
      <c r="QWX34" s="29"/>
      <c r="QWY34" s="29"/>
      <c r="QWZ34" s="29"/>
      <c r="QXA34" s="29"/>
      <c r="QXB34" s="29"/>
      <c r="QXC34" s="29"/>
      <c r="QXD34" s="29"/>
      <c r="QXE34" s="29"/>
      <c r="QXF34" s="29"/>
      <c r="QXG34" s="29"/>
      <c r="QXH34" s="29"/>
      <c r="QXI34" s="29"/>
      <c r="QXJ34" s="29"/>
      <c r="QXK34" s="29"/>
      <c r="QXL34" s="29"/>
      <c r="QXM34" s="29"/>
      <c r="QXN34" s="29"/>
      <c r="QXO34" s="29"/>
      <c r="QXP34" s="29"/>
      <c r="QXQ34" s="29"/>
      <c r="QXR34" s="29"/>
      <c r="QXS34" s="29"/>
      <c r="QXT34" s="29"/>
      <c r="QXU34" s="29"/>
      <c r="QXV34" s="29"/>
      <c r="QXW34" s="29"/>
      <c r="QXX34" s="29"/>
      <c r="QXY34" s="29"/>
      <c r="QXZ34" s="29"/>
      <c r="QYA34" s="29"/>
      <c r="QYB34" s="29"/>
      <c r="QYC34" s="29"/>
      <c r="QYD34" s="29"/>
      <c r="QYE34" s="29"/>
      <c r="QYF34" s="29"/>
      <c r="QYG34" s="29"/>
      <c r="QYH34" s="29"/>
      <c r="QYI34" s="29"/>
      <c r="QYJ34" s="29"/>
      <c r="QYK34" s="29"/>
      <c r="QYL34" s="29"/>
      <c r="QYM34" s="29"/>
      <c r="QYN34" s="29"/>
      <c r="QYO34" s="29"/>
      <c r="QYP34" s="29"/>
      <c r="QYQ34" s="29"/>
      <c r="QYR34" s="29"/>
      <c r="QYS34" s="29"/>
      <c r="QYT34" s="29"/>
      <c r="QYU34" s="29"/>
      <c r="QYV34" s="29"/>
      <c r="QYW34" s="29"/>
      <c r="QYX34" s="29"/>
      <c r="QYY34" s="29"/>
      <c r="QYZ34" s="29"/>
      <c r="QZA34" s="29"/>
      <c r="QZB34" s="29"/>
      <c r="QZC34" s="29"/>
      <c r="QZD34" s="29"/>
      <c r="QZE34" s="29"/>
      <c r="QZF34" s="29"/>
      <c r="QZG34" s="29"/>
      <c r="QZH34" s="29"/>
      <c r="QZI34" s="29"/>
      <c r="QZJ34" s="29"/>
      <c r="QZK34" s="29"/>
      <c r="QZL34" s="29"/>
      <c r="QZM34" s="29"/>
      <c r="QZN34" s="29"/>
      <c r="QZO34" s="29"/>
      <c r="QZP34" s="29"/>
      <c r="QZQ34" s="29"/>
      <c r="QZR34" s="29"/>
      <c r="QZS34" s="29"/>
      <c r="QZT34" s="29"/>
      <c r="QZU34" s="29"/>
      <c r="QZV34" s="29"/>
      <c r="QZW34" s="29"/>
      <c r="QZX34" s="29"/>
      <c r="QZY34" s="29"/>
      <c r="QZZ34" s="29"/>
      <c r="RAA34" s="29"/>
      <c r="RAB34" s="29"/>
      <c r="RAC34" s="29"/>
      <c r="RAD34" s="29"/>
      <c r="RAE34" s="29"/>
      <c r="RAF34" s="29"/>
      <c r="RAG34" s="29"/>
      <c r="RAH34" s="29"/>
      <c r="RAI34" s="29"/>
      <c r="RAJ34" s="29"/>
      <c r="RAK34" s="29"/>
      <c r="RAL34" s="29"/>
      <c r="RAM34" s="29"/>
      <c r="RAN34" s="29"/>
      <c r="RAO34" s="29"/>
      <c r="RAP34" s="29"/>
      <c r="RAQ34" s="29"/>
      <c r="RAR34" s="29"/>
      <c r="RAS34" s="29"/>
      <c r="RAT34" s="29"/>
      <c r="RAU34" s="29"/>
      <c r="RAV34" s="29"/>
      <c r="RAW34" s="29"/>
      <c r="RAX34" s="29"/>
      <c r="RAY34" s="29"/>
      <c r="RAZ34" s="29"/>
      <c r="RBA34" s="29"/>
      <c r="RBB34" s="29"/>
      <c r="RBC34" s="29"/>
      <c r="RBD34" s="29"/>
      <c r="RBE34" s="29"/>
      <c r="RBF34" s="29"/>
      <c r="RBG34" s="29"/>
      <c r="RBH34" s="29"/>
      <c r="RBI34" s="29"/>
      <c r="RBJ34" s="29"/>
      <c r="RBK34" s="29"/>
      <c r="RBL34" s="29"/>
      <c r="RBM34" s="29"/>
      <c r="RBN34" s="29"/>
      <c r="RBO34" s="29"/>
      <c r="RBP34" s="29"/>
      <c r="RBQ34" s="29"/>
      <c r="RBR34" s="29"/>
      <c r="RBS34" s="29"/>
      <c r="RBT34" s="29"/>
      <c r="RBU34" s="29"/>
      <c r="RBV34" s="29"/>
      <c r="RBW34" s="29"/>
      <c r="RBX34" s="29"/>
      <c r="RBY34" s="29"/>
      <c r="RBZ34" s="29"/>
      <c r="RCA34" s="29"/>
      <c r="RCB34" s="29"/>
      <c r="RCC34" s="29"/>
      <c r="RCD34" s="29"/>
      <c r="RCE34" s="29"/>
      <c r="RCF34" s="29"/>
      <c r="RCG34" s="29"/>
      <c r="RCH34" s="29"/>
      <c r="RCI34" s="29"/>
      <c r="RCJ34" s="29"/>
      <c r="RCK34" s="29"/>
      <c r="RCL34" s="29"/>
      <c r="RCM34" s="29"/>
      <c r="RCN34" s="29"/>
      <c r="RCO34" s="29"/>
      <c r="RCP34" s="29"/>
      <c r="RCQ34" s="29"/>
      <c r="RCR34" s="29"/>
      <c r="RCS34" s="29"/>
      <c r="RCT34" s="29"/>
      <c r="RCU34" s="29"/>
      <c r="RCV34" s="29"/>
      <c r="RCW34" s="29"/>
      <c r="RCX34" s="29"/>
      <c r="RCY34" s="29"/>
      <c r="RCZ34" s="29"/>
      <c r="RDA34" s="29"/>
      <c r="RDB34" s="29"/>
      <c r="RDC34" s="29"/>
      <c r="RDD34" s="29"/>
      <c r="RDE34" s="29"/>
      <c r="RDF34" s="29"/>
      <c r="RDG34" s="29"/>
      <c r="RDH34" s="29"/>
      <c r="RDI34" s="29"/>
      <c r="RDJ34" s="29"/>
      <c r="RDK34" s="29"/>
      <c r="RDL34" s="29"/>
      <c r="RDM34" s="29"/>
      <c r="RDN34" s="29"/>
      <c r="RDO34" s="29"/>
      <c r="RDP34" s="29"/>
      <c r="RDQ34" s="29"/>
      <c r="RDR34" s="29"/>
      <c r="RDS34" s="29"/>
      <c r="RDT34" s="29"/>
      <c r="RDU34" s="29"/>
      <c r="RDV34" s="29"/>
      <c r="RDW34" s="29"/>
      <c r="RDX34" s="29"/>
      <c r="RDY34" s="29"/>
      <c r="RDZ34" s="29"/>
      <c r="REA34" s="29"/>
      <c r="REB34" s="29"/>
      <c r="REC34" s="29"/>
      <c r="RED34" s="29"/>
      <c r="REE34" s="29"/>
      <c r="REF34" s="29"/>
      <c r="REG34" s="29"/>
      <c r="REH34" s="29"/>
      <c r="REI34" s="29"/>
      <c r="REJ34" s="29"/>
      <c r="REK34" s="29"/>
      <c r="REL34" s="29"/>
      <c r="REM34" s="29"/>
      <c r="REN34" s="29"/>
      <c r="REO34" s="29"/>
      <c r="REP34" s="29"/>
      <c r="REQ34" s="29"/>
      <c r="RER34" s="29"/>
      <c r="RES34" s="29"/>
      <c r="RET34" s="29"/>
      <c r="REU34" s="29"/>
      <c r="REV34" s="29"/>
      <c r="REW34" s="29"/>
      <c r="REX34" s="29"/>
      <c r="REY34" s="29"/>
      <c r="REZ34" s="29"/>
      <c r="RFA34" s="29"/>
      <c r="RFB34" s="29"/>
      <c r="RFC34" s="29"/>
      <c r="RFD34" s="29"/>
      <c r="RFE34" s="29"/>
      <c r="RFF34" s="29"/>
      <c r="RFG34" s="29"/>
      <c r="RFH34" s="29"/>
      <c r="RFI34" s="29"/>
      <c r="RFJ34" s="29"/>
      <c r="RFK34" s="29"/>
      <c r="RFL34" s="29"/>
      <c r="RFM34" s="29"/>
      <c r="RFN34" s="29"/>
      <c r="RFO34" s="29"/>
      <c r="RFP34" s="29"/>
      <c r="RFQ34" s="29"/>
      <c r="RFR34" s="29"/>
      <c r="RFS34" s="29"/>
      <c r="RFT34" s="29"/>
      <c r="RFU34" s="29"/>
      <c r="RFV34" s="29"/>
      <c r="RFW34" s="29"/>
      <c r="RFX34" s="29"/>
      <c r="RFY34" s="29"/>
      <c r="RFZ34" s="29"/>
      <c r="RGA34" s="29"/>
      <c r="RGB34" s="29"/>
      <c r="RGC34" s="29"/>
      <c r="RGD34" s="29"/>
      <c r="RGE34" s="29"/>
      <c r="RGF34" s="29"/>
      <c r="RGG34" s="29"/>
      <c r="RGH34" s="29"/>
      <c r="RGI34" s="29"/>
      <c r="RGJ34" s="29"/>
      <c r="RGK34" s="29"/>
      <c r="RGL34" s="29"/>
      <c r="RGM34" s="29"/>
      <c r="RGN34" s="29"/>
      <c r="RGO34" s="29"/>
      <c r="RGP34" s="29"/>
      <c r="RGQ34" s="29"/>
      <c r="RGR34" s="29"/>
      <c r="RGS34" s="29"/>
      <c r="RGT34" s="29"/>
      <c r="RGU34" s="29"/>
      <c r="RGV34" s="29"/>
      <c r="RGW34" s="29"/>
      <c r="RGX34" s="29"/>
      <c r="RGY34" s="29"/>
      <c r="RGZ34" s="29"/>
      <c r="RHA34" s="29"/>
      <c r="RHB34" s="29"/>
      <c r="RHC34" s="29"/>
      <c r="RHD34" s="29"/>
      <c r="RHE34" s="29"/>
      <c r="RHF34" s="29"/>
      <c r="RHG34" s="29"/>
      <c r="RHH34" s="29"/>
      <c r="RHI34" s="29"/>
      <c r="RHJ34" s="29"/>
      <c r="RHK34" s="29"/>
      <c r="RHL34" s="29"/>
      <c r="RHM34" s="29"/>
      <c r="RHN34" s="29"/>
      <c r="RHO34" s="29"/>
      <c r="RHP34" s="29"/>
      <c r="RHQ34" s="29"/>
      <c r="RHR34" s="29"/>
      <c r="RHS34" s="29"/>
      <c r="RHT34" s="29"/>
      <c r="RHU34" s="29"/>
      <c r="RHV34" s="29"/>
      <c r="RHW34" s="29"/>
      <c r="RHX34" s="29"/>
      <c r="RHY34" s="29"/>
      <c r="RHZ34" s="29"/>
      <c r="RIA34" s="29"/>
      <c r="RIB34" s="29"/>
      <c r="RIC34" s="29"/>
      <c r="RID34" s="29"/>
      <c r="RIE34" s="29"/>
      <c r="RIF34" s="29"/>
      <c r="RIG34" s="29"/>
      <c r="RIH34" s="29"/>
      <c r="RII34" s="29"/>
      <c r="RIJ34" s="29"/>
      <c r="RIK34" s="29"/>
      <c r="RIL34" s="29"/>
      <c r="RIM34" s="29"/>
      <c r="RIN34" s="29"/>
      <c r="RIO34" s="29"/>
      <c r="RIP34" s="29"/>
      <c r="RIQ34" s="29"/>
      <c r="RIR34" s="29"/>
      <c r="RIS34" s="29"/>
      <c r="RIT34" s="29"/>
      <c r="RIU34" s="29"/>
      <c r="RIV34" s="29"/>
      <c r="RIW34" s="29"/>
      <c r="RIX34" s="29"/>
      <c r="RIY34" s="29"/>
      <c r="RIZ34" s="29"/>
      <c r="RJA34" s="29"/>
      <c r="RJB34" s="29"/>
      <c r="RJC34" s="29"/>
      <c r="RJD34" s="29"/>
      <c r="RJE34" s="29"/>
      <c r="RJF34" s="29"/>
      <c r="RJG34" s="29"/>
      <c r="RJH34" s="29"/>
      <c r="RJI34" s="29"/>
      <c r="RJJ34" s="29"/>
      <c r="RJK34" s="29"/>
      <c r="RJL34" s="29"/>
      <c r="RJM34" s="29"/>
      <c r="RJN34" s="29"/>
      <c r="RJO34" s="29"/>
      <c r="RJP34" s="29"/>
      <c r="RJQ34" s="29"/>
      <c r="RJR34" s="29"/>
      <c r="RJS34" s="29"/>
      <c r="RJT34" s="29"/>
      <c r="RJU34" s="29"/>
      <c r="RJV34" s="29"/>
      <c r="RJW34" s="29"/>
      <c r="RJX34" s="29"/>
      <c r="RJY34" s="29"/>
      <c r="RJZ34" s="29"/>
      <c r="RKA34" s="29"/>
      <c r="RKB34" s="29"/>
      <c r="RKC34" s="29"/>
      <c r="RKD34" s="29"/>
      <c r="RKE34" s="29"/>
      <c r="RKF34" s="29"/>
      <c r="RKG34" s="29"/>
      <c r="RKH34" s="29"/>
      <c r="RKI34" s="29"/>
      <c r="RKJ34" s="29"/>
      <c r="RKK34" s="29"/>
      <c r="RKL34" s="29"/>
      <c r="RKM34" s="29"/>
      <c r="RKN34" s="29"/>
      <c r="RKO34" s="29"/>
      <c r="RKP34" s="29"/>
      <c r="RKQ34" s="29"/>
      <c r="RKR34" s="29"/>
      <c r="RKS34" s="29"/>
      <c r="RKT34" s="29"/>
      <c r="RKU34" s="29"/>
      <c r="RKV34" s="29"/>
      <c r="RKW34" s="29"/>
      <c r="RKX34" s="29"/>
      <c r="RKY34" s="29"/>
      <c r="RKZ34" s="29"/>
      <c r="RLA34" s="29"/>
      <c r="RLB34" s="29"/>
      <c r="RLC34" s="29"/>
      <c r="RLD34" s="29"/>
      <c r="RLE34" s="29"/>
      <c r="RLF34" s="29"/>
      <c r="RLG34" s="29"/>
      <c r="RLH34" s="29"/>
      <c r="RLI34" s="29"/>
      <c r="RLJ34" s="29"/>
      <c r="RLK34" s="29"/>
      <c r="RLL34" s="29"/>
      <c r="RLM34" s="29"/>
      <c r="RLN34" s="29"/>
      <c r="RLO34" s="29"/>
      <c r="RLP34" s="29"/>
      <c r="RLQ34" s="29"/>
      <c r="RLR34" s="29"/>
      <c r="RLS34" s="29"/>
      <c r="RLT34" s="29"/>
      <c r="RLU34" s="29"/>
      <c r="RLV34" s="29"/>
      <c r="RLW34" s="29"/>
      <c r="RLX34" s="29"/>
      <c r="RLY34" s="29"/>
      <c r="RLZ34" s="29"/>
      <c r="RMA34" s="29"/>
      <c r="RMB34" s="29"/>
      <c r="RMC34" s="29"/>
      <c r="RMD34" s="29"/>
      <c r="RME34" s="29"/>
      <c r="RMF34" s="29"/>
      <c r="RMG34" s="29"/>
      <c r="RMH34" s="29"/>
      <c r="RMI34" s="29"/>
      <c r="RMJ34" s="29"/>
      <c r="RMK34" s="29"/>
      <c r="RML34" s="29"/>
      <c r="RMM34" s="29"/>
      <c r="RMN34" s="29"/>
      <c r="RMO34" s="29"/>
      <c r="RMP34" s="29"/>
      <c r="RMQ34" s="29"/>
      <c r="RMR34" s="29"/>
      <c r="RMS34" s="29"/>
      <c r="RMT34" s="29"/>
      <c r="RMU34" s="29"/>
      <c r="RMV34" s="29"/>
      <c r="RMW34" s="29"/>
      <c r="RMX34" s="29"/>
      <c r="RMY34" s="29"/>
      <c r="RMZ34" s="29"/>
      <c r="RNA34" s="29"/>
      <c r="RNB34" s="29"/>
      <c r="RNC34" s="29"/>
      <c r="RND34" s="29"/>
      <c r="RNE34" s="29"/>
      <c r="RNF34" s="29"/>
      <c r="RNG34" s="29"/>
      <c r="RNH34" s="29"/>
      <c r="RNI34" s="29"/>
      <c r="RNJ34" s="29"/>
      <c r="RNK34" s="29"/>
      <c r="RNL34" s="29"/>
      <c r="RNM34" s="29"/>
      <c r="RNN34" s="29"/>
      <c r="RNO34" s="29"/>
      <c r="RNP34" s="29"/>
      <c r="RNQ34" s="29"/>
      <c r="RNR34" s="29"/>
      <c r="RNS34" s="29"/>
      <c r="RNT34" s="29"/>
      <c r="RNU34" s="29"/>
      <c r="RNV34" s="29"/>
      <c r="RNW34" s="29"/>
      <c r="RNX34" s="29"/>
      <c r="RNY34" s="29"/>
      <c r="RNZ34" s="29"/>
      <c r="ROA34" s="29"/>
      <c r="ROB34" s="29"/>
      <c r="ROC34" s="29"/>
      <c r="ROD34" s="29"/>
      <c r="ROE34" s="29"/>
      <c r="ROF34" s="29"/>
      <c r="ROG34" s="29"/>
      <c r="ROH34" s="29"/>
      <c r="ROI34" s="29"/>
      <c r="ROJ34" s="29"/>
      <c r="ROK34" s="29"/>
      <c r="ROL34" s="29"/>
      <c r="ROM34" s="29"/>
      <c r="RON34" s="29"/>
      <c r="ROO34" s="29"/>
      <c r="ROP34" s="29"/>
      <c r="ROQ34" s="29"/>
      <c r="ROR34" s="29"/>
      <c r="ROS34" s="29"/>
      <c r="ROT34" s="29"/>
      <c r="ROU34" s="29"/>
      <c r="ROV34" s="29"/>
      <c r="ROW34" s="29"/>
      <c r="ROX34" s="29"/>
      <c r="ROY34" s="29"/>
      <c r="ROZ34" s="29"/>
      <c r="RPA34" s="29"/>
      <c r="RPB34" s="29"/>
      <c r="RPC34" s="29"/>
      <c r="RPD34" s="29"/>
      <c r="RPE34" s="29"/>
      <c r="RPF34" s="29"/>
      <c r="RPG34" s="29"/>
      <c r="RPH34" s="29"/>
      <c r="RPI34" s="29"/>
      <c r="RPJ34" s="29"/>
      <c r="RPK34" s="29"/>
      <c r="RPL34" s="29"/>
      <c r="RPM34" s="29"/>
      <c r="RPN34" s="29"/>
      <c r="RPO34" s="29"/>
      <c r="RPP34" s="29"/>
      <c r="RPQ34" s="29"/>
      <c r="RPR34" s="29"/>
      <c r="RPS34" s="29"/>
      <c r="RPT34" s="29"/>
      <c r="RPU34" s="29"/>
      <c r="RPV34" s="29"/>
      <c r="RPW34" s="29"/>
      <c r="RPX34" s="29"/>
      <c r="RPY34" s="29"/>
      <c r="RPZ34" s="29"/>
      <c r="RQA34" s="29"/>
      <c r="RQB34" s="29"/>
      <c r="RQC34" s="29"/>
      <c r="RQD34" s="29"/>
      <c r="RQE34" s="29"/>
      <c r="RQF34" s="29"/>
      <c r="RQG34" s="29"/>
      <c r="RQH34" s="29"/>
      <c r="RQI34" s="29"/>
      <c r="RQJ34" s="29"/>
      <c r="RQK34" s="29"/>
      <c r="RQL34" s="29"/>
      <c r="RQM34" s="29"/>
      <c r="RQN34" s="29"/>
      <c r="RQO34" s="29"/>
      <c r="RQP34" s="29"/>
      <c r="RQQ34" s="29"/>
      <c r="RQR34" s="29"/>
      <c r="RQS34" s="29"/>
      <c r="RQT34" s="29"/>
      <c r="RQU34" s="29"/>
      <c r="RQV34" s="29"/>
      <c r="RQW34" s="29"/>
      <c r="RQX34" s="29"/>
      <c r="RQY34" s="29"/>
      <c r="RQZ34" s="29"/>
      <c r="RRA34" s="29"/>
      <c r="RRB34" s="29"/>
      <c r="RRC34" s="29"/>
      <c r="RRD34" s="29"/>
      <c r="RRE34" s="29"/>
      <c r="RRF34" s="29"/>
      <c r="RRG34" s="29"/>
      <c r="RRH34" s="29"/>
      <c r="RRI34" s="29"/>
      <c r="RRJ34" s="29"/>
      <c r="RRK34" s="29"/>
      <c r="RRL34" s="29"/>
      <c r="RRM34" s="29"/>
      <c r="RRN34" s="29"/>
      <c r="RRO34" s="29"/>
      <c r="RRP34" s="29"/>
      <c r="RRQ34" s="29"/>
      <c r="RRR34" s="29"/>
      <c r="RRS34" s="29"/>
      <c r="RRT34" s="29"/>
      <c r="RRU34" s="29"/>
      <c r="RRV34" s="29"/>
      <c r="RRW34" s="29"/>
      <c r="RRX34" s="29"/>
      <c r="RRY34" s="29"/>
      <c r="RRZ34" s="29"/>
      <c r="RSA34" s="29"/>
      <c r="RSB34" s="29"/>
      <c r="RSC34" s="29"/>
      <c r="RSD34" s="29"/>
      <c r="RSE34" s="29"/>
      <c r="RSF34" s="29"/>
      <c r="RSG34" s="29"/>
      <c r="RSH34" s="29"/>
      <c r="RSI34" s="29"/>
      <c r="RSJ34" s="29"/>
      <c r="RSK34" s="29"/>
      <c r="RSL34" s="29"/>
      <c r="RSM34" s="29"/>
      <c r="RSN34" s="29"/>
      <c r="RSO34" s="29"/>
      <c r="RSP34" s="29"/>
      <c r="RSQ34" s="29"/>
      <c r="RSR34" s="29"/>
      <c r="RSS34" s="29"/>
      <c r="RST34" s="29"/>
      <c r="RSU34" s="29"/>
      <c r="RSV34" s="29"/>
      <c r="RSW34" s="29"/>
      <c r="RSX34" s="29"/>
      <c r="RSY34" s="29"/>
      <c r="RSZ34" s="29"/>
      <c r="RTA34" s="29"/>
      <c r="RTB34" s="29"/>
      <c r="RTC34" s="29"/>
      <c r="RTD34" s="29"/>
      <c r="RTE34" s="29"/>
      <c r="RTF34" s="29"/>
      <c r="RTG34" s="29"/>
      <c r="RTH34" s="29"/>
      <c r="RTI34" s="29"/>
      <c r="RTJ34" s="29"/>
      <c r="RTK34" s="29"/>
      <c r="RTL34" s="29"/>
      <c r="RTM34" s="29"/>
      <c r="RTN34" s="29"/>
      <c r="RTO34" s="29"/>
      <c r="RTP34" s="29"/>
      <c r="RTQ34" s="29"/>
      <c r="RTR34" s="29"/>
      <c r="RTS34" s="29"/>
      <c r="RTT34" s="29"/>
      <c r="RTU34" s="29"/>
      <c r="RTV34" s="29"/>
      <c r="RTW34" s="29"/>
      <c r="RTX34" s="29"/>
      <c r="RTY34" s="29"/>
      <c r="RTZ34" s="29"/>
      <c r="RUA34" s="29"/>
      <c r="RUB34" s="29"/>
      <c r="RUC34" s="29"/>
      <c r="RUD34" s="29"/>
      <c r="RUE34" s="29"/>
      <c r="RUF34" s="29"/>
      <c r="RUG34" s="29"/>
      <c r="RUH34" s="29"/>
      <c r="RUI34" s="29"/>
      <c r="RUJ34" s="29"/>
      <c r="RUK34" s="29"/>
      <c r="RUL34" s="29"/>
      <c r="RUM34" s="29"/>
      <c r="RUN34" s="29"/>
      <c r="RUO34" s="29"/>
      <c r="RUP34" s="29"/>
      <c r="RUQ34" s="29"/>
      <c r="RUR34" s="29"/>
      <c r="RUS34" s="29"/>
      <c r="RUT34" s="29"/>
      <c r="RUU34" s="29"/>
      <c r="RUV34" s="29"/>
      <c r="RUW34" s="29"/>
      <c r="RUX34" s="29"/>
      <c r="RUY34" s="29"/>
      <c r="RUZ34" s="29"/>
      <c r="RVA34" s="29"/>
      <c r="RVB34" s="29"/>
      <c r="RVC34" s="29"/>
      <c r="RVD34" s="29"/>
      <c r="RVE34" s="29"/>
      <c r="RVF34" s="29"/>
      <c r="RVG34" s="29"/>
      <c r="RVH34" s="29"/>
      <c r="RVI34" s="29"/>
      <c r="RVJ34" s="29"/>
      <c r="RVK34" s="29"/>
      <c r="RVL34" s="29"/>
      <c r="RVM34" s="29"/>
      <c r="RVN34" s="29"/>
      <c r="RVO34" s="29"/>
      <c r="RVP34" s="29"/>
      <c r="RVQ34" s="29"/>
      <c r="RVR34" s="29"/>
      <c r="RVS34" s="29"/>
      <c r="RVT34" s="29"/>
      <c r="RVU34" s="29"/>
      <c r="RVV34" s="29"/>
      <c r="RVW34" s="29"/>
      <c r="RVX34" s="29"/>
      <c r="RVY34" s="29"/>
      <c r="RVZ34" s="29"/>
      <c r="RWA34" s="29"/>
      <c r="RWB34" s="29"/>
      <c r="RWC34" s="29"/>
      <c r="RWD34" s="29"/>
      <c r="RWE34" s="29"/>
      <c r="RWF34" s="29"/>
      <c r="RWG34" s="29"/>
      <c r="RWH34" s="29"/>
      <c r="RWI34" s="29"/>
      <c r="RWJ34" s="29"/>
      <c r="RWK34" s="29"/>
      <c r="RWL34" s="29"/>
      <c r="RWM34" s="29"/>
      <c r="RWN34" s="29"/>
      <c r="RWO34" s="29"/>
      <c r="RWP34" s="29"/>
      <c r="RWQ34" s="29"/>
      <c r="RWR34" s="29"/>
      <c r="RWS34" s="29"/>
      <c r="RWT34" s="29"/>
      <c r="RWU34" s="29"/>
      <c r="RWV34" s="29"/>
      <c r="RWW34" s="29"/>
      <c r="RWX34" s="29"/>
      <c r="RWY34" s="29"/>
      <c r="RWZ34" s="29"/>
      <c r="RXA34" s="29"/>
      <c r="RXB34" s="29"/>
      <c r="RXC34" s="29"/>
      <c r="RXD34" s="29"/>
      <c r="RXE34" s="29"/>
      <c r="RXF34" s="29"/>
      <c r="RXG34" s="29"/>
      <c r="RXH34" s="29"/>
      <c r="RXI34" s="29"/>
      <c r="RXJ34" s="29"/>
      <c r="RXK34" s="29"/>
      <c r="RXL34" s="29"/>
      <c r="RXM34" s="29"/>
      <c r="RXN34" s="29"/>
      <c r="RXO34" s="29"/>
      <c r="RXP34" s="29"/>
      <c r="RXQ34" s="29"/>
      <c r="RXR34" s="29"/>
      <c r="RXS34" s="29"/>
      <c r="RXT34" s="29"/>
      <c r="RXU34" s="29"/>
      <c r="RXV34" s="29"/>
      <c r="RXW34" s="29"/>
      <c r="RXX34" s="29"/>
      <c r="RXY34" s="29"/>
      <c r="RXZ34" s="29"/>
      <c r="RYA34" s="29"/>
      <c r="RYB34" s="29"/>
      <c r="RYC34" s="29"/>
      <c r="RYD34" s="29"/>
      <c r="RYE34" s="29"/>
      <c r="RYF34" s="29"/>
      <c r="RYG34" s="29"/>
      <c r="RYH34" s="29"/>
      <c r="RYI34" s="29"/>
      <c r="RYJ34" s="29"/>
      <c r="RYK34" s="29"/>
      <c r="RYL34" s="29"/>
      <c r="RYM34" s="29"/>
      <c r="RYN34" s="29"/>
      <c r="RYO34" s="29"/>
      <c r="RYP34" s="29"/>
      <c r="RYQ34" s="29"/>
      <c r="RYR34" s="29"/>
      <c r="RYS34" s="29"/>
      <c r="RYT34" s="29"/>
      <c r="RYU34" s="29"/>
      <c r="RYV34" s="29"/>
      <c r="RYW34" s="29"/>
      <c r="RYX34" s="29"/>
      <c r="RYY34" s="29"/>
      <c r="RYZ34" s="29"/>
      <c r="RZA34" s="29"/>
      <c r="RZB34" s="29"/>
      <c r="RZC34" s="29"/>
      <c r="RZD34" s="29"/>
      <c r="RZE34" s="29"/>
      <c r="RZF34" s="29"/>
      <c r="RZG34" s="29"/>
      <c r="RZH34" s="29"/>
      <c r="RZI34" s="29"/>
      <c r="RZJ34" s="29"/>
      <c r="RZK34" s="29"/>
      <c r="RZL34" s="29"/>
      <c r="RZM34" s="29"/>
      <c r="RZN34" s="29"/>
      <c r="RZO34" s="29"/>
      <c r="RZP34" s="29"/>
      <c r="RZQ34" s="29"/>
      <c r="RZR34" s="29"/>
      <c r="RZS34" s="29"/>
      <c r="RZT34" s="29"/>
      <c r="RZU34" s="29"/>
      <c r="RZV34" s="29"/>
      <c r="RZW34" s="29"/>
      <c r="RZX34" s="29"/>
      <c r="RZY34" s="29"/>
      <c r="RZZ34" s="29"/>
      <c r="SAA34" s="29"/>
      <c r="SAB34" s="29"/>
      <c r="SAC34" s="29"/>
      <c r="SAD34" s="29"/>
      <c r="SAE34" s="29"/>
      <c r="SAF34" s="29"/>
      <c r="SAG34" s="29"/>
      <c r="SAH34" s="29"/>
      <c r="SAI34" s="29"/>
      <c r="SAJ34" s="29"/>
      <c r="SAK34" s="29"/>
      <c r="SAL34" s="29"/>
      <c r="SAM34" s="29"/>
      <c r="SAN34" s="29"/>
      <c r="SAO34" s="29"/>
      <c r="SAP34" s="29"/>
      <c r="SAQ34" s="29"/>
      <c r="SAR34" s="29"/>
      <c r="SAS34" s="29"/>
      <c r="SAT34" s="29"/>
      <c r="SAU34" s="29"/>
      <c r="SAV34" s="29"/>
      <c r="SAW34" s="29"/>
      <c r="SAX34" s="29"/>
      <c r="SAY34" s="29"/>
      <c r="SAZ34" s="29"/>
      <c r="SBA34" s="29"/>
      <c r="SBB34" s="29"/>
      <c r="SBC34" s="29"/>
      <c r="SBD34" s="29"/>
      <c r="SBE34" s="29"/>
      <c r="SBF34" s="29"/>
      <c r="SBG34" s="29"/>
      <c r="SBH34" s="29"/>
      <c r="SBI34" s="29"/>
      <c r="SBJ34" s="29"/>
      <c r="SBK34" s="29"/>
      <c r="SBL34" s="29"/>
      <c r="SBM34" s="29"/>
      <c r="SBN34" s="29"/>
      <c r="SBO34" s="29"/>
      <c r="SBP34" s="29"/>
      <c r="SBQ34" s="29"/>
      <c r="SBR34" s="29"/>
      <c r="SBS34" s="29"/>
      <c r="SBT34" s="29"/>
      <c r="SBU34" s="29"/>
      <c r="SBV34" s="29"/>
      <c r="SBW34" s="29"/>
      <c r="SBX34" s="29"/>
      <c r="SBY34" s="29"/>
      <c r="SBZ34" s="29"/>
      <c r="SCA34" s="29"/>
      <c r="SCB34" s="29"/>
      <c r="SCC34" s="29"/>
      <c r="SCD34" s="29"/>
      <c r="SCE34" s="29"/>
      <c r="SCF34" s="29"/>
      <c r="SCG34" s="29"/>
      <c r="SCH34" s="29"/>
      <c r="SCI34" s="29"/>
      <c r="SCJ34" s="29"/>
      <c r="SCK34" s="29"/>
      <c r="SCL34" s="29"/>
      <c r="SCM34" s="29"/>
      <c r="SCN34" s="29"/>
      <c r="SCO34" s="29"/>
      <c r="SCP34" s="29"/>
      <c r="SCQ34" s="29"/>
      <c r="SCR34" s="29"/>
      <c r="SCS34" s="29"/>
      <c r="SCT34" s="29"/>
      <c r="SCU34" s="29"/>
      <c r="SCV34" s="29"/>
      <c r="SCW34" s="29"/>
      <c r="SCX34" s="29"/>
      <c r="SCY34" s="29"/>
      <c r="SCZ34" s="29"/>
      <c r="SDA34" s="29"/>
      <c r="SDB34" s="29"/>
      <c r="SDC34" s="29"/>
      <c r="SDD34" s="29"/>
      <c r="SDE34" s="29"/>
      <c r="SDF34" s="29"/>
      <c r="SDG34" s="29"/>
      <c r="SDH34" s="29"/>
      <c r="SDI34" s="29"/>
      <c r="SDJ34" s="29"/>
      <c r="SDK34" s="29"/>
      <c r="SDL34" s="29"/>
      <c r="SDM34" s="29"/>
      <c r="SDN34" s="29"/>
      <c r="SDO34" s="29"/>
      <c r="SDP34" s="29"/>
      <c r="SDQ34" s="29"/>
      <c r="SDR34" s="29"/>
      <c r="SDS34" s="29"/>
      <c r="SDT34" s="29"/>
      <c r="SDU34" s="29"/>
      <c r="SDV34" s="29"/>
      <c r="SDW34" s="29"/>
      <c r="SDX34" s="29"/>
      <c r="SDY34" s="29"/>
      <c r="SDZ34" s="29"/>
      <c r="SEA34" s="29"/>
      <c r="SEB34" s="29"/>
      <c r="SEC34" s="29"/>
      <c r="SED34" s="29"/>
      <c r="SEE34" s="29"/>
      <c r="SEF34" s="29"/>
      <c r="SEG34" s="29"/>
      <c r="SEH34" s="29"/>
      <c r="SEI34" s="29"/>
      <c r="SEJ34" s="29"/>
      <c r="SEK34" s="29"/>
      <c r="SEL34" s="29"/>
      <c r="SEM34" s="29"/>
      <c r="SEN34" s="29"/>
      <c r="SEO34" s="29"/>
      <c r="SEP34" s="29"/>
      <c r="SEQ34" s="29"/>
      <c r="SER34" s="29"/>
      <c r="SES34" s="29"/>
      <c r="SET34" s="29"/>
      <c r="SEU34" s="29"/>
      <c r="SEV34" s="29"/>
      <c r="SEW34" s="29"/>
      <c r="SEX34" s="29"/>
      <c r="SEY34" s="29"/>
      <c r="SEZ34" s="29"/>
      <c r="SFA34" s="29"/>
      <c r="SFB34" s="29"/>
      <c r="SFC34" s="29"/>
      <c r="SFD34" s="29"/>
      <c r="SFE34" s="29"/>
      <c r="SFF34" s="29"/>
      <c r="SFG34" s="29"/>
      <c r="SFH34" s="29"/>
      <c r="SFI34" s="29"/>
      <c r="SFJ34" s="29"/>
      <c r="SFK34" s="29"/>
      <c r="SFL34" s="29"/>
      <c r="SFM34" s="29"/>
      <c r="SFN34" s="29"/>
      <c r="SFO34" s="29"/>
      <c r="SFP34" s="29"/>
      <c r="SFQ34" s="29"/>
      <c r="SFR34" s="29"/>
      <c r="SFS34" s="29"/>
      <c r="SFT34" s="29"/>
      <c r="SFU34" s="29"/>
      <c r="SFV34" s="29"/>
      <c r="SFW34" s="29"/>
      <c r="SFX34" s="29"/>
      <c r="SFY34" s="29"/>
      <c r="SFZ34" s="29"/>
      <c r="SGA34" s="29"/>
      <c r="SGB34" s="29"/>
      <c r="SGC34" s="29"/>
      <c r="SGD34" s="29"/>
      <c r="SGE34" s="29"/>
      <c r="SGF34" s="29"/>
      <c r="SGG34" s="29"/>
      <c r="SGH34" s="29"/>
      <c r="SGI34" s="29"/>
      <c r="SGJ34" s="29"/>
      <c r="SGK34" s="29"/>
      <c r="SGL34" s="29"/>
      <c r="SGM34" s="29"/>
      <c r="SGN34" s="29"/>
      <c r="SGO34" s="29"/>
      <c r="SGP34" s="29"/>
      <c r="SGQ34" s="29"/>
      <c r="SGR34" s="29"/>
      <c r="SGS34" s="29"/>
      <c r="SGT34" s="29"/>
      <c r="SGU34" s="29"/>
      <c r="SGV34" s="29"/>
      <c r="SGW34" s="29"/>
      <c r="SGX34" s="29"/>
      <c r="SGY34" s="29"/>
      <c r="SGZ34" s="29"/>
      <c r="SHA34" s="29"/>
      <c r="SHB34" s="29"/>
      <c r="SHC34" s="29"/>
      <c r="SHD34" s="29"/>
      <c r="SHE34" s="29"/>
      <c r="SHF34" s="29"/>
      <c r="SHG34" s="29"/>
      <c r="SHH34" s="29"/>
      <c r="SHI34" s="29"/>
      <c r="SHJ34" s="29"/>
      <c r="SHK34" s="29"/>
      <c r="SHL34" s="29"/>
      <c r="SHM34" s="29"/>
      <c r="SHN34" s="29"/>
      <c r="SHO34" s="29"/>
      <c r="SHP34" s="29"/>
      <c r="SHQ34" s="29"/>
      <c r="SHR34" s="29"/>
      <c r="SHS34" s="29"/>
      <c r="SHT34" s="29"/>
      <c r="SHU34" s="29"/>
      <c r="SHV34" s="29"/>
      <c r="SHW34" s="29"/>
      <c r="SHX34" s="29"/>
      <c r="SHY34" s="29"/>
      <c r="SHZ34" s="29"/>
      <c r="SIA34" s="29"/>
      <c r="SIB34" s="29"/>
      <c r="SIC34" s="29"/>
      <c r="SID34" s="29"/>
      <c r="SIE34" s="29"/>
      <c r="SIF34" s="29"/>
      <c r="SIG34" s="29"/>
      <c r="SIH34" s="29"/>
      <c r="SII34" s="29"/>
      <c r="SIJ34" s="29"/>
      <c r="SIK34" s="29"/>
      <c r="SIL34" s="29"/>
      <c r="SIM34" s="29"/>
      <c r="SIN34" s="29"/>
      <c r="SIO34" s="29"/>
      <c r="SIP34" s="29"/>
      <c r="SIQ34" s="29"/>
      <c r="SIR34" s="29"/>
      <c r="SIS34" s="29"/>
      <c r="SIT34" s="29"/>
      <c r="SIU34" s="29"/>
      <c r="SIV34" s="29"/>
      <c r="SIW34" s="29"/>
      <c r="SIX34" s="29"/>
      <c r="SIY34" s="29"/>
      <c r="SIZ34" s="29"/>
      <c r="SJA34" s="29"/>
      <c r="SJB34" s="29"/>
      <c r="SJC34" s="29"/>
      <c r="SJD34" s="29"/>
      <c r="SJE34" s="29"/>
      <c r="SJF34" s="29"/>
      <c r="SJG34" s="29"/>
      <c r="SJH34" s="29"/>
      <c r="SJI34" s="29"/>
      <c r="SJJ34" s="29"/>
      <c r="SJK34" s="29"/>
      <c r="SJL34" s="29"/>
      <c r="SJM34" s="29"/>
      <c r="SJN34" s="29"/>
      <c r="SJO34" s="29"/>
      <c r="SJP34" s="29"/>
      <c r="SJQ34" s="29"/>
      <c r="SJR34" s="29"/>
      <c r="SJS34" s="29"/>
      <c r="SJT34" s="29"/>
      <c r="SJU34" s="29"/>
      <c r="SJV34" s="29"/>
      <c r="SJW34" s="29"/>
      <c r="SJX34" s="29"/>
      <c r="SJY34" s="29"/>
      <c r="SJZ34" s="29"/>
      <c r="SKA34" s="29"/>
      <c r="SKB34" s="29"/>
      <c r="SKC34" s="29"/>
      <c r="SKD34" s="29"/>
      <c r="SKE34" s="29"/>
      <c r="SKF34" s="29"/>
      <c r="SKG34" s="29"/>
      <c r="SKH34" s="29"/>
      <c r="SKI34" s="29"/>
      <c r="SKJ34" s="29"/>
      <c r="SKK34" s="29"/>
      <c r="SKL34" s="29"/>
      <c r="SKM34" s="29"/>
      <c r="SKN34" s="29"/>
      <c r="SKO34" s="29"/>
      <c r="SKP34" s="29"/>
      <c r="SKQ34" s="29"/>
      <c r="SKR34" s="29"/>
      <c r="SKS34" s="29"/>
      <c r="SKT34" s="29"/>
      <c r="SKU34" s="29"/>
      <c r="SKV34" s="29"/>
      <c r="SKW34" s="29"/>
      <c r="SKX34" s="29"/>
      <c r="SKY34" s="29"/>
      <c r="SKZ34" s="29"/>
      <c r="SLA34" s="29"/>
      <c r="SLB34" s="29"/>
      <c r="SLC34" s="29"/>
      <c r="SLD34" s="29"/>
      <c r="SLE34" s="29"/>
      <c r="SLF34" s="29"/>
      <c r="SLG34" s="29"/>
      <c r="SLH34" s="29"/>
      <c r="SLI34" s="29"/>
      <c r="SLJ34" s="29"/>
      <c r="SLK34" s="29"/>
      <c r="SLL34" s="29"/>
      <c r="SLM34" s="29"/>
      <c r="SLN34" s="29"/>
      <c r="SLO34" s="29"/>
      <c r="SLP34" s="29"/>
      <c r="SLQ34" s="29"/>
      <c r="SLR34" s="29"/>
      <c r="SLS34" s="29"/>
      <c r="SLT34" s="29"/>
      <c r="SLU34" s="29"/>
      <c r="SLV34" s="29"/>
      <c r="SLW34" s="29"/>
      <c r="SLX34" s="29"/>
      <c r="SLY34" s="29"/>
      <c r="SLZ34" s="29"/>
      <c r="SMA34" s="29"/>
      <c r="SMB34" s="29"/>
      <c r="SMC34" s="29"/>
      <c r="SMD34" s="29"/>
      <c r="SME34" s="29"/>
      <c r="SMF34" s="29"/>
      <c r="SMG34" s="29"/>
      <c r="SMH34" s="29"/>
      <c r="SMI34" s="29"/>
      <c r="SMJ34" s="29"/>
      <c r="SMK34" s="29"/>
      <c r="SML34" s="29"/>
      <c r="SMM34" s="29"/>
      <c r="SMN34" s="29"/>
      <c r="SMO34" s="29"/>
      <c r="SMP34" s="29"/>
      <c r="SMQ34" s="29"/>
      <c r="SMR34" s="29"/>
      <c r="SMS34" s="29"/>
      <c r="SMT34" s="29"/>
      <c r="SMU34" s="29"/>
      <c r="SMV34" s="29"/>
      <c r="SMW34" s="29"/>
      <c r="SMX34" s="29"/>
      <c r="SMY34" s="29"/>
      <c r="SMZ34" s="29"/>
      <c r="SNA34" s="29"/>
      <c r="SNB34" s="29"/>
      <c r="SNC34" s="29"/>
      <c r="SND34" s="29"/>
      <c r="SNE34" s="29"/>
      <c r="SNF34" s="29"/>
      <c r="SNG34" s="29"/>
      <c r="SNH34" s="29"/>
      <c r="SNI34" s="29"/>
      <c r="SNJ34" s="29"/>
      <c r="SNK34" s="29"/>
      <c r="SNL34" s="29"/>
      <c r="SNM34" s="29"/>
      <c r="SNN34" s="29"/>
      <c r="SNO34" s="29"/>
      <c r="SNP34" s="29"/>
      <c r="SNQ34" s="29"/>
      <c r="SNR34" s="29"/>
      <c r="SNS34" s="29"/>
      <c r="SNT34" s="29"/>
      <c r="SNU34" s="29"/>
      <c r="SNV34" s="29"/>
      <c r="SNW34" s="29"/>
      <c r="SNX34" s="29"/>
      <c r="SNY34" s="29"/>
      <c r="SNZ34" s="29"/>
      <c r="SOA34" s="29"/>
      <c r="SOB34" s="29"/>
      <c r="SOC34" s="29"/>
      <c r="SOD34" s="29"/>
      <c r="SOE34" s="29"/>
      <c r="SOF34" s="29"/>
      <c r="SOG34" s="29"/>
      <c r="SOH34" s="29"/>
      <c r="SOI34" s="29"/>
      <c r="SOJ34" s="29"/>
      <c r="SOK34" s="29"/>
      <c r="SOL34" s="29"/>
      <c r="SOM34" s="29"/>
      <c r="SON34" s="29"/>
      <c r="SOO34" s="29"/>
      <c r="SOP34" s="29"/>
      <c r="SOQ34" s="29"/>
      <c r="SOR34" s="29"/>
      <c r="SOS34" s="29"/>
      <c r="SOT34" s="29"/>
      <c r="SOU34" s="29"/>
      <c r="SOV34" s="29"/>
      <c r="SOW34" s="29"/>
      <c r="SOX34" s="29"/>
      <c r="SOY34" s="29"/>
      <c r="SOZ34" s="29"/>
      <c r="SPA34" s="29"/>
      <c r="SPB34" s="29"/>
      <c r="SPC34" s="29"/>
      <c r="SPD34" s="29"/>
      <c r="SPE34" s="29"/>
      <c r="SPF34" s="29"/>
      <c r="SPG34" s="29"/>
      <c r="SPH34" s="29"/>
      <c r="SPI34" s="29"/>
      <c r="SPJ34" s="29"/>
      <c r="SPK34" s="29"/>
      <c r="SPL34" s="29"/>
      <c r="SPM34" s="29"/>
      <c r="SPN34" s="29"/>
      <c r="SPO34" s="29"/>
      <c r="SPP34" s="29"/>
      <c r="SPQ34" s="29"/>
      <c r="SPR34" s="29"/>
      <c r="SPS34" s="29"/>
      <c r="SPT34" s="29"/>
      <c r="SPU34" s="29"/>
      <c r="SPV34" s="29"/>
      <c r="SPW34" s="29"/>
      <c r="SPX34" s="29"/>
      <c r="SPY34" s="29"/>
      <c r="SPZ34" s="29"/>
      <c r="SQA34" s="29"/>
      <c r="SQB34" s="29"/>
      <c r="SQC34" s="29"/>
      <c r="SQD34" s="29"/>
      <c r="SQE34" s="29"/>
      <c r="SQF34" s="29"/>
      <c r="SQG34" s="29"/>
      <c r="SQH34" s="29"/>
      <c r="SQI34" s="29"/>
      <c r="SQJ34" s="29"/>
      <c r="SQK34" s="29"/>
      <c r="SQL34" s="29"/>
      <c r="SQM34" s="29"/>
      <c r="SQN34" s="29"/>
      <c r="SQO34" s="29"/>
      <c r="SQP34" s="29"/>
      <c r="SQQ34" s="29"/>
      <c r="SQR34" s="29"/>
      <c r="SQS34" s="29"/>
      <c r="SQT34" s="29"/>
      <c r="SQU34" s="29"/>
      <c r="SQV34" s="29"/>
      <c r="SQW34" s="29"/>
      <c r="SQX34" s="29"/>
      <c r="SQY34" s="29"/>
      <c r="SQZ34" s="29"/>
      <c r="SRA34" s="29"/>
      <c r="SRB34" s="29"/>
      <c r="SRC34" s="29"/>
      <c r="SRD34" s="29"/>
      <c r="SRE34" s="29"/>
      <c r="SRF34" s="29"/>
      <c r="SRG34" s="29"/>
      <c r="SRH34" s="29"/>
      <c r="SRI34" s="29"/>
      <c r="SRJ34" s="29"/>
      <c r="SRK34" s="29"/>
      <c r="SRL34" s="29"/>
      <c r="SRM34" s="29"/>
      <c r="SRN34" s="29"/>
      <c r="SRO34" s="29"/>
      <c r="SRP34" s="29"/>
      <c r="SRQ34" s="29"/>
      <c r="SRR34" s="29"/>
      <c r="SRS34" s="29"/>
      <c r="SRT34" s="29"/>
      <c r="SRU34" s="29"/>
      <c r="SRV34" s="29"/>
      <c r="SRW34" s="29"/>
      <c r="SRX34" s="29"/>
      <c r="SRY34" s="29"/>
      <c r="SRZ34" s="29"/>
      <c r="SSA34" s="29"/>
      <c r="SSB34" s="29"/>
      <c r="SSC34" s="29"/>
      <c r="SSD34" s="29"/>
      <c r="SSE34" s="29"/>
      <c r="SSF34" s="29"/>
      <c r="SSG34" s="29"/>
      <c r="SSH34" s="29"/>
      <c r="SSI34" s="29"/>
      <c r="SSJ34" s="29"/>
      <c r="SSK34" s="29"/>
      <c r="SSL34" s="29"/>
      <c r="SSM34" s="29"/>
      <c r="SSN34" s="29"/>
      <c r="SSO34" s="29"/>
      <c r="SSP34" s="29"/>
      <c r="SSQ34" s="29"/>
      <c r="SSR34" s="29"/>
      <c r="SSS34" s="29"/>
      <c r="SST34" s="29"/>
      <c r="SSU34" s="29"/>
      <c r="SSV34" s="29"/>
      <c r="SSW34" s="29"/>
      <c r="SSX34" s="29"/>
      <c r="SSY34" s="29"/>
      <c r="SSZ34" s="29"/>
      <c r="STA34" s="29"/>
      <c r="STB34" s="29"/>
      <c r="STC34" s="29"/>
      <c r="STD34" s="29"/>
      <c r="STE34" s="29"/>
      <c r="STF34" s="29"/>
      <c r="STG34" s="29"/>
      <c r="STH34" s="29"/>
      <c r="STI34" s="29"/>
      <c r="STJ34" s="29"/>
      <c r="STK34" s="29"/>
      <c r="STL34" s="29"/>
      <c r="STM34" s="29"/>
      <c r="STN34" s="29"/>
      <c r="STO34" s="29"/>
      <c r="STP34" s="29"/>
      <c r="STQ34" s="29"/>
      <c r="STR34" s="29"/>
      <c r="STS34" s="29"/>
      <c r="STT34" s="29"/>
      <c r="STU34" s="29"/>
      <c r="STV34" s="29"/>
      <c r="STW34" s="29"/>
      <c r="STX34" s="29"/>
      <c r="STY34" s="29"/>
      <c r="STZ34" s="29"/>
      <c r="SUA34" s="29"/>
      <c r="SUB34" s="29"/>
      <c r="SUC34" s="29"/>
      <c r="SUD34" s="29"/>
      <c r="SUE34" s="29"/>
      <c r="SUF34" s="29"/>
      <c r="SUG34" s="29"/>
      <c r="SUH34" s="29"/>
      <c r="SUI34" s="29"/>
      <c r="SUJ34" s="29"/>
      <c r="SUK34" s="29"/>
      <c r="SUL34" s="29"/>
      <c r="SUM34" s="29"/>
      <c r="SUN34" s="29"/>
      <c r="SUO34" s="29"/>
      <c r="SUP34" s="29"/>
      <c r="SUQ34" s="29"/>
      <c r="SUR34" s="29"/>
      <c r="SUS34" s="29"/>
      <c r="SUT34" s="29"/>
      <c r="SUU34" s="29"/>
      <c r="SUV34" s="29"/>
      <c r="SUW34" s="29"/>
      <c r="SUX34" s="29"/>
      <c r="SUY34" s="29"/>
      <c r="SUZ34" s="29"/>
      <c r="SVA34" s="29"/>
      <c r="SVB34" s="29"/>
      <c r="SVC34" s="29"/>
      <c r="SVD34" s="29"/>
      <c r="SVE34" s="29"/>
      <c r="SVF34" s="29"/>
      <c r="SVG34" s="29"/>
      <c r="SVH34" s="29"/>
      <c r="SVI34" s="29"/>
      <c r="SVJ34" s="29"/>
      <c r="SVK34" s="29"/>
      <c r="SVL34" s="29"/>
      <c r="SVM34" s="29"/>
      <c r="SVN34" s="29"/>
      <c r="SVO34" s="29"/>
      <c r="SVP34" s="29"/>
      <c r="SVQ34" s="29"/>
      <c r="SVR34" s="29"/>
      <c r="SVS34" s="29"/>
      <c r="SVT34" s="29"/>
      <c r="SVU34" s="29"/>
      <c r="SVV34" s="29"/>
      <c r="SVW34" s="29"/>
      <c r="SVX34" s="29"/>
      <c r="SVY34" s="29"/>
      <c r="SVZ34" s="29"/>
      <c r="SWA34" s="29"/>
      <c r="SWB34" s="29"/>
      <c r="SWC34" s="29"/>
      <c r="SWD34" s="29"/>
      <c r="SWE34" s="29"/>
      <c r="SWF34" s="29"/>
      <c r="SWG34" s="29"/>
      <c r="SWH34" s="29"/>
      <c r="SWI34" s="29"/>
      <c r="SWJ34" s="29"/>
      <c r="SWK34" s="29"/>
      <c r="SWL34" s="29"/>
      <c r="SWM34" s="29"/>
      <c r="SWN34" s="29"/>
      <c r="SWO34" s="29"/>
      <c r="SWP34" s="29"/>
      <c r="SWQ34" s="29"/>
      <c r="SWR34" s="29"/>
      <c r="SWS34" s="29"/>
      <c r="SWT34" s="29"/>
      <c r="SWU34" s="29"/>
      <c r="SWV34" s="29"/>
      <c r="SWW34" s="29"/>
      <c r="SWX34" s="29"/>
      <c r="SWY34" s="29"/>
      <c r="SWZ34" s="29"/>
      <c r="SXA34" s="29"/>
      <c r="SXB34" s="29"/>
      <c r="SXC34" s="29"/>
      <c r="SXD34" s="29"/>
      <c r="SXE34" s="29"/>
      <c r="SXF34" s="29"/>
      <c r="SXG34" s="29"/>
      <c r="SXH34" s="29"/>
      <c r="SXI34" s="29"/>
      <c r="SXJ34" s="29"/>
      <c r="SXK34" s="29"/>
      <c r="SXL34" s="29"/>
      <c r="SXM34" s="29"/>
      <c r="SXN34" s="29"/>
      <c r="SXO34" s="29"/>
      <c r="SXP34" s="29"/>
      <c r="SXQ34" s="29"/>
      <c r="SXR34" s="29"/>
      <c r="SXS34" s="29"/>
      <c r="SXT34" s="29"/>
      <c r="SXU34" s="29"/>
      <c r="SXV34" s="29"/>
      <c r="SXW34" s="29"/>
      <c r="SXX34" s="29"/>
      <c r="SXY34" s="29"/>
      <c r="SXZ34" s="29"/>
      <c r="SYA34" s="29"/>
      <c r="SYB34" s="29"/>
      <c r="SYC34" s="29"/>
      <c r="SYD34" s="29"/>
      <c r="SYE34" s="29"/>
      <c r="SYF34" s="29"/>
      <c r="SYG34" s="29"/>
      <c r="SYH34" s="29"/>
      <c r="SYI34" s="29"/>
      <c r="SYJ34" s="29"/>
      <c r="SYK34" s="29"/>
      <c r="SYL34" s="29"/>
      <c r="SYM34" s="29"/>
      <c r="SYN34" s="29"/>
      <c r="SYO34" s="29"/>
      <c r="SYP34" s="29"/>
      <c r="SYQ34" s="29"/>
      <c r="SYR34" s="29"/>
      <c r="SYS34" s="29"/>
      <c r="SYT34" s="29"/>
      <c r="SYU34" s="29"/>
      <c r="SYV34" s="29"/>
      <c r="SYW34" s="29"/>
      <c r="SYX34" s="29"/>
      <c r="SYY34" s="29"/>
      <c r="SYZ34" s="29"/>
      <c r="SZA34" s="29"/>
      <c r="SZB34" s="29"/>
      <c r="SZC34" s="29"/>
      <c r="SZD34" s="29"/>
      <c r="SZE34" s="29"/>
      <c r="SZF34" s="29"/>
      <c r="SZG34" s="29"/>
      <c r="SZH34" s="29"/>
      <c r="SZI34" s="29"/>
      <c r="SZJ34" s="29"/>
      <c r="SZK34" s="29"/>
      <c r="SZL34" s="29"/>
      <c r="SZM34" s="29"/>
      <c r="SZN34" s="29"/>
      <c r="SZO34" s="29"/>
      <c r="SZP34" s="29"/>
      <c r="SZQ34" s="29"/>
      <c r="SZR34" s="29"/>
      <c r="SZS34" s="29"/>
      <c r="SZT34" s="29"/>
      <c r="SZU34" s="29"/>
      <c r="SZV34" s="29"/>
      <c r="SZW34" s="29"/>
      <c r="SZX34" s="29"/>
      <c r="SZY34" s="29"/>
      <c r="SZZ34" s="29"/>
      <c r="TAA34" s="29"/>
      <c r="TAB34" s="29"/>
      <c r="TAC34" s="29"/>
      <c r="TAD34" s="29"/>
      <c r="TAE34" s="29"/>
      <c r="TAF34" s="29"/>
      <c r="TAG34" s="29"/>
      <c r="TAH34" s="29"/>
      <c r="TAI34" s="29"/>
      <c r="TAJ34" s="29"/>
      <c r="TAK34" s="29"/>
      <c r="TAL34" s="29"/>
      <c r="TAM34" s="29"/>
      <c r="TAN34" s="29"/>
      <c r="TAO34" s="29"/>
      <c r="TAP34" s="29"/>
      <c r="TAQ34" s="29"/>
      <c r="TAR34" s="29"/>
      <c r="TAS34" s="29"/>
      <c r="TAT34" s="29"/>
      <c r="TAU34" s="29"/>
      <c r="TAV34" s="29"/>
      <c r="TAW34" s="29"/>
      <c r="TAX34" s="29"/>
      <c r="TAY34" s="29"/>
      <c r="TAZ34" s="29"/>
      <c r="TBA34" s="29"/>
      <c r="TBB34" s="29"/>
      <c r="TBC34" s="29"/>
      <c r="TBD34" s="29"/>
      <c r="TBE34" s="29"/>
      <c r="TBF34" s="29"/>
      <c r="TBG34" s="29"/>
      <c r="TBH34" s="29"/>
      <c r="TBI34" s="29"/>
      <c r="TBJ34" s="29"/>
      <c r="TBK34" s="29"/>
      <c r="TBL34" s="29"/>
      <c r="TBM34" s="29"/>
      <c r="TBN34" s="29"/>
      <c r="TBO34" s="29"/>
      <c r="TBP34" s="29"/>
      <c r="TBQ34" s="29"/>
      <c r="TBR34" s="29"/>
      <c r="TBS34" s="29"/>
      <c r="TBT34" s="29"/>
      <c r="TBU34" s="29"/>
      <c r="TBV34" s="29"/>
      <c r="TBW34" s="29"/>
      <c r="TBX34" s="29"/>
      <c r="TBY34" s="29"/>
      <c r="TBZ34" s="29"/>
      <c r="TCA34" s="29"/>
      <c r="TCB34" s="29"/>
      <c r="TCC34" s="29"/>
      <c r="TCD34" s="29"/>
      <c r="TCE34" s="29"/>
      <c r="TCF34" s="29"/>
      <c r="TCG34" s="29"/>
      <c r="TCH34" s="29"/>
      <c r="TCI34" s="29"/>
      <c r="TCJ34" s="29"/>
      <c r="TCK34" s="29"/>
      <c r="TCL34" s="29"/>
      <c r="TCM34" s="29"/>
      <c r="TCN34" s="29"/>
      <c r="TCO34" s="29"/>
      <c r="TCP34" s="29"/>
      <c r="TCQ34" s="29"/>
      <c r="TCR34" s="29"/>
      <c r="TCS34" s="29"/>
      <c r="TCT34" s="29"/>
      <c r="TCU34" s="29"/>
      <c r="TCV34" s="29"/>
      <c r="TCW34" s="29"/>
      <c r="TCX34" s="29"/>
      <c r="TCY34" s="29"/>
      <c r="TCZ34" s="29"/>
      <c r="TDA34" s="29"/>
      <c r="TDB34" s="29"/>
      <c r="TDC34" s="29"/>
      <c r="TDD34" s="29"/>
      <c r="TDE34" s="29"/>
      <c r="TDF34" s="29"/>
      <c r="TDG34" s="29"/>
      <c r="TDH34" s="29"/>
      <c r="TDI34" s="29"/>
      <c r="TDJ34" s="29"/>
      <c r="TDK34" s="29"/>
      <c r="TDL34" s="29"/>
      <c r="TDM34" s="29"/>
      <c r="TDN34" s="29"/>
      <c r="TDO34" s="29"/>
      <c r="TDP34" s="29"/>
      <c r="TDQ34" s="29"/>
      <c r="TDR34" s="29"/>
      <c r="TDS34" s="29"/>
      <c r="TDT34" s="29"/>
      <c r="TDU34" s="29"/>
      <c r="TDV34" s="29"/>
      <c r="TDW34" s="29"/>
      <c r="TDX34" s="29"/>
      <c r="TDY34" s="29"/>
      <c r="TDZ34" s="29"/>
      <c r="TEA34" s="29"/>
      <c r="TEB34" s="29"/>
      <c r="TEC34" s="29"/>
      <c r="TED34" s="29"/>
      <c r="TEE34" s="29"/>
      <c r="TEF34" s="29"/>
      <c r="TEG34" s="29"/>
      <c r="TEH34" s="29"/>
      <c r="TEI34" s="29"/>
      <c r="TEJ34" s="29"/>
      <c r="TEK34" s="29"/>
      <c r="TEL34" s="29"/>
      <c r="TEM34" s="29"/>
      <c r="TEN34" s="29"/>
      <c r="TEO34" s="29"/>
      <c r="TEP34" s="29"/>
      <c r="TEQ34" s="29"/>
      <c r="TER34" s="29"/>
      <c r="TES34" s="29"/>
      <c r="TET34" s="29"/>
      <c r="TEU34" s="29"/>
      <c r="TEV34" s="29"/>
      <c r="TEW34" s="29"/>
      <c r="TEX34" s="29"/>
      <c r="TEY34" s="29"/>
      <c r="TEZ34" s="29"/>
      <c r="TFA34" s="29"/>
      <c r="TFB34" s="29"/>
      <c r="TFC34" s="29"/>
      <c r="TFD34" s="29"/>
      <c r="TFE34" s="29"/>
      <c r="TFF34" s="29"/>
      <c r="TFG34" s="29"/>
      <c r="TFH34" s="29"/>
      <c r="TFI34" s="29"/>
      <c r="TFJ34" s="29"/>
      <c r="TFK34" s="29"/>
      <c r="TFL34" s="29"/>
      <c r="TFM34" s="29"/>
      <c r="TFN34" s="29"/>
      <c r="TFO34" s="29"/>
      <c r="TFP34" s="29"/>
      <c r="TFQ34" s="29"/>
      <c r="TFR34" s="29"/>
      <c r="TFS34" s="29"/>
      <c r="TFT34" s="29"/>
      <c r="TFU34" s="29"/>
      <c r="TFV34" s="29"/>
      <c r="TFW34" s="29"/>
      <c r="TFX34" s="29"/>
      <c r="TFY34" s="29"/>
      <c r="TFZ34" s="29"/>
      <c r="TGA34" s="29"/>
      <c r="TGB34" s="29"/>
      <c r="TGC34" s="29"/>
      <c r="TGD34" s="29"/>
      <c r="TGE34" s="29"/>
      <c r="TGF34" s="29"/>
      <c r="TGG34" s="29"/>
      <c r="TGH34" s="29"/>
      <c r="TGI34" s="29"/>
      <c r="TGJ34" s="29"/>
      <c r="TGK34" s="29"/>
      <c r="TGL34" s="29"/>
      <c r="TGM34" s="29"/>
      <c r="TGN34" s="29"/>
      <c r="TGO34" s="29"/>
      <c r="TGP34" s="29"/>
      <c r="TGQ34" s="29"/>
      <c r="TGR34" s="29"/>
      <c r="TGS34" s="29"/>
      <c r="TGT34" s="29"/>
      <c r="TGU34" s="29"/>
      <c r="TGV34" s="29"/>
      <c r="TGW34" s="29"/>
      <c r="TGX34" s="29"/>
      <c r="TGY34" s="29"/>
      <c r="TGZ34" s="29"/>
      <c r="THA34" s="29"/>
      <c r="THB34" s="29"/>
      <c r="THC34" s="29"/>
      <c r="THD34" s="29"/>
      <c r="THE34" s="29"/>
      <c r="THF34" s="29"/>
      <c r="THG34" s="29"/>
      <c r="THH34" s="29"/>
      <c r="THI34" s="29"/>
      <c r="THJ34" s="29"/>
      <c r="THK34" s="29"/>
      <c r="THL34" s="29"/>
      <c r="THM34" s="29"/>
      <c r="THN34" s="29"/>
      <c r="THO34" s="29"/>
      <c r="THP34" s="29"/>
      <c r="THQ34" s="29"/>
      <c r="THR34" s="29"/>
      <c r="THS34" s="29"/>
      <c r="THT34" s="29"/>
      <c r="THU34" s="29"/>
      <c r="THV34" s="29"/>
      <c r="THW34" s="29"/>
      <c r="THX34" s="29"/>
      <c r="THY34" s="29"/>
      <c r="THZ34" s="29"/>
      <c r="TIA34" s="29"/>
      <c r="TIB34" s="29"/>
      <c r="TIC34" s="29"/>
      <c r="TID34" s="29"/>
      <c r="TIE34" s="29"/>
      <c r="TIF34" s="29"/>
      <c r="TIG34" s="29"/>
      <c r="TIH34" s="29"/>
      <c r="TII34" s="29"/>
      <c r="TIJ34" s="29"/>
      <c r="TIK34" s="29"/>
      <c r="TIL34" s="29"/>
      <c r="TIM34" s="29"/>
      <c r="TIN34" s="29"/>
      <c r="TIO34" s="29"/>
      <c r="TIP34" s="29"/>
      <c r="TIQ34" s="29"/>
      <c r="TIR34" s="29"/>
      <c r="TIS34" s="29"/>
      <c r="TIT34" s="29"/>
      <c r="TIU34" s="29"/>
      <c r="TIV34" s="29"/>
      <c r="TIW34" s="29"/>
      <c r="TIX34" s="29"/>
      <c r="TIY34" s="29"/>
      <c r="TIZ34" s="29"/>
      <c r="TJA34" s="29"/>
      <c r="TJB34" s="29"/>
      <c r="TJC34" s="29"/>
      <c r="TJD34" s="29"/>
      <c r="TJE34" s="29"/>
      <c r="TJF34" s="29"/>
      <c r="TJG34" s="29"/>
      <c r="TJH34" s="29"/>
      <c r="TJI34" s="29"/>
      <c r="TJJ34" s="29"/>
      <c r="TJK34" s="29"/>
      <c r="TJL34" s="29"/>
      <c r="TJM34" s="29"/>
      <c r="TJN34" s="29"/>
      <c r="TJO34" s="29"/>
      <c r="TJP34" s="29"/>
      <c r="TJQ34" s="29"/>
      <c r="TJR34" s="29"/>
      <c r="TJS34" s="29"/>
      <c r="TJT34" s="29"/>
      <c r="TJU34" s="29"/>
      <c r="TJV34" s="29"/>
      <c r="TJW34" s="29"/>
      <c r="TJX34" s="29"/>
      <c r="TJY34" s="29"/>
      <c r="TJZ34" s="29"/>
      <c r="TKA34" s="29"/>
      <c r="TKB34" s="29"/>
      <c r="TKC34" s="29"/>
      <c r="TKD34" s="29"/>
      <c r="TKE34" s="29"/>
      <c r="TKF34" s="29"/>
      <c r="TKG34" s="29"/>
      <c r="TKH34" s="29"/>
      <c r="TKI34" s="29"/>
      <c r="TKJ34" s="29"/>
      <c r="TKK34" s="29"/>
      <c r="TKL34" s="29"/>
      <c r="TKM34" s="29"/>
      <c r="TKN34" s="29"/>
      <c r="TKO34" s="29"/>
      <c r="TKP34" s="29"/>
      <c r="TKQ34" s="29"/>
      <c r="TKR34" s="29"/>
      <c r="TKS34" s="29"/>
      <c r="TKT34" s="29"/>
      <c r="TKU34" s="29"/>
      <c r="TKV34" s="29"/>
      <c r="TKW34" s="29"/>
      <c r="TKX34" s="29"/>
      <c r="TKY34" s="29"/>
      <c r="TKZ34" s="29"/>
      <c r="TLA34" s="29"/>
      <c r="TLB34" s="29"/>
      <c r="TLC34" s="29"/>
      <c r="TLD34" s="29"/>
      <c r="TLE34" s="29"/>
      <c r="TLF34" s="29"/>
      <c r="TLG34" s="29"/>
      <c r="TLH34" s="29"/>
      <c r="TLI34" s="29"/>
      <c r="TLJ34" s="29"/>
      <c r="TLK34" s="29"/>
      <c r="TLL34" s="29"/>
      <c r="TLM34" s="29"/>
      <c r="TLN34" s="29"/>
      <c r="TLO34" s="29"/>
      <c r="TLP34" s="29"/>
      <c r="TLQ34" s="29"/>
      <c r="TLR34" s="29"/>
      <c r="TLS34" s="29"/>
      <c r="TLT34" s="29"/>
      <c r="TLU34" s="29"/>
      <c r="TLV34" s="29"/>
      <c r="TLW34" s="29"/>
      <c r="TLX34" s="29"/>
      <c r="TLY34" s="29"/>
      <c r="TLZ34" s="29"/>
      <c r="TMA34" s="29"/>
      <c r="TMB34" s="29"/>
      <c r="TMC34" s="29"/>
      <c r="TMD34" s="29"/>
      <c r="TME34" s="29"/>
      <c r="TMF34" s="29"/>
      <c r="TMG34" s="29"/>
      <c r="TMH34" s="29"/>
      <c r="TMI34" s="29"/>
      <c r="TMJ34" s="29"/>
      <c r="TMK34" s="29"/>
      <c r="TML34" s="29"/>
      <c r="TMM34" s="29"/>
      <c r="TMN34" s="29"/>
      <c r="TMO34" s="29"/>
      <c r="TMP34" s="29"/>
      <c r="TMQ34" s="29"/>
      <c r="TMR34" s="29"/>
      <c r="TMS34" s="29"/>
      <c r="TMT34" s="29"/>
      <c r="TMU34" s="29"/>
      <c r="TMV34" s="29"/>
      <c r="TMW34" s="29"/>
      <c r="TMX34" s="29"/>
      <c r="TMY34" s="29"/>
      <c r="TMZ34" s="29"/>
      <c r="TNA34" s="29"/>
      <c r="TNB34" s="29"/>
      <c r="TNC34" s="29"/>
      <c r="TND34" s="29"/>
      <c r="TNE34" s="29"/>
      <c r="TNF34" s="29"/>
      <c r="TNG34" s="29"/>
      <c r="TNH34" s="29"/>
      <c r="TNI34" s="29"/>
      <c r="TNJ34" s="29"/>
      <c r="TNK34" s="29"/>
      <c r="TNL34" s="29"/>
      <c r="TNM34" s="29"/>
      <c r="TNN34" s="29"/>
      <c r="TNO34" s="29"/>
      <c r="TNP34" s="29"/>
      <c r="TNQ34" s="29"/>
      <c r="TNR34" s="29"/>
      <c r="TNS34" s="29"/>
      <c r="TNT34" s="29"/>
      <c r="TNU34" s="29"/>
      <c r="TNV34" s="29"/>
      <c r="TNW34" s="29"/>
      <c r="TNX34" s="29"/>
      <c r="TNY34" s="29"/>
      <c r="TNZ34" s="29"/>
      <c r="TOA34" s="29"/>
      <c r="TOB34" s="29"/>
      <c r="TOC34" s="29"/>
      <c r="TOD34" s="29"/>
      <c r="TOE34" s="29"/>
      <c r="TOF34" s="29"/>
      <c r="TOG34" s="29"/>
      <c r="TOH34" s="29"/>
      <c r="TOI34" s="29"/>
      <c r="TOJ34" s="29"/>
      <c r="TOK34" s="29"/>
      <c r="TOL34" s="29"/>
      <c r="TOM34" s="29"/>
      <c r="TON34" s="29"/>
      <c r="TOO34" s="29"/>
      <c r="TOP34" s="29"/>
      <c r="TOQ34" s="29"/>
      <c r="TOR34" s="29"/>
      <c r="TOS34" s="29"/>
      <c r="TOT34" s="29"/>
      <c r="TOU34" s="29"/>
      <c r="TOV34" s="29"/>
      <c r="TOW34" s="29"/>
      <c r="TOX34" s="29"/>
      <c r="TOY34" s="29"/>
      <c r="TOZ34" s="29"/>
      <c r="TPA34" s="29"/>
      <c r="TPB34" s="29"/>
      <c r="TPC34" s="29"/>
      <c r="TPD34" s="29"/>
      <c r="TPE34" s="29"/>
      <c r="TPF34" s="29"/>
      <c r="TPG34" s="29"/>
      <c r="TPH34" s="29"/>
      <c r="TPI34" s="29"/>
      <c r="TPJ34" s="29"/>
      <c r="TPK34" s="29"/>
      <c r="TPL34" s="29"/>
      <c r="TPM34" s="29"/>
      <c r="TPN34" s="29"/>
      <c r="TPO34" s="29"/>
      <c r="TPP34" s="29"/>
      <c r="TPQ34" s="29"/>
      <c r="TPR34" s="29"/>
      <c r="TPS34" s="29"/>
      <c r="TPT34" s="29"/>
      <c r="TPU34" s="29"/>
      <c r="TPV34" s="29"/>
      <c r="TPW34" s="29"/>
      <c r="TPX34" s="29"/>
      <c r="TPY34" s="29"/>
      <c r="TPZ34" s="29"/>
      <c r="TQA34" s="29"/>
      <c r="TQB34" s="29"/>
      <c r="TQC34" s="29"/>
      <c r="TQD34" s="29"/>
      <c r="TQE34" s="29"/>
      <c r="TQF34" s="29"/>
      <c r="TQG34" s="29"/>
      <c r="TQH34" s="29"/>
      <c r="TQI34" s="29"/>
      <c r="TQJ34" s="29"/>
      <c r="TQK34" s="29"/>
      <c r="TQL34" s="29"/>
      <c r="TQM34" s="29"/>
      <c r="TQN34" s="29"/>
      <c r="TQO34" s="29"/>
      <c r="TQP34" s="29"/>
      <c r="TQQ34" s="29"/>
      <c r="TQR34" s="29"/>
      <c r="TQS34" s="29"/>
      <c r="TQT34" s="29"/>
      <c r="TQU34" s="29"/>
      <c r="TQV34" s="29"/>
      <c r="TQW34" s="29"/>
      <c r="TQX34" s="29"/>
      <c r="TQY34" s="29"/>
      <c r="TQZ34" s="29"/>
      <c r="TRA34" s="29"/>
      <c r="TRB34" s="29"/>
      <c r="TRC34" s="29"/>
      <c r="TRD34" s="29"/>
      <c r="TRE34" s="29"/>
      <c r="TRF34" s="29"/>
      <c r="TRG34" s="29"/>
      <c r="TRH34" s="29"/>
      <c r="TRI34" s="29"/>
      <c r="TRJ34" s="29"/>
      <c r="TRK34" s="29"/>
      <c r="TRL34" s="29"/>
      <c r="TRM34" s="29"/>
      <c r="TRN34" s="29"/>
      <c r="TRO34" s="29"/>
      <c r="TRP34" s="29"/>
      <c r="TRQ34" s="29"/>
      <c r="TRR34" s="29"/>
      <c r="TRS34" s="29"/>
      <c r="TRT34" s="29"/>
      <c r="TRU34" s="29"/>
      <c r="TRV34" s="29"/>
      <c r="TRW34" s="29"/>
      <c r="TRX34" s="29"/>
      <c r="TRY34" s="29"/>
      <c r="TRZ34" s="29"/>
      <c r="TSA34" s="29"/>
      <c r="TSB34" s="29"/>
      <c r="TSC34" s="29"/>
      <c r="TSD34" s="29"/>
      <c r="TSE34" s="29"/>
      <c r="TSF34" s="29"/>
      <c r="TSG34" s="29"/>
      <c r="TSH34" s="29"/>
      <c r="TSI34" s="29"/>
      <c r="TSJ34" s="29"/>
      <c r="TSK34" s="29"/>
      <c r="TSL34" s="29"/>
      <c r="TSM34" s="29"/>
      <c r="TSN34" s="29"/>
      <c r="TSO34" s="29"/>
      <c r="TSP34" s="29"/>
      <c r="TSQ34" s="29"/>
      <c r="TSR34" s="29"/>
      <c r="TSS34" s="29"/>
      <c r="TST34" s="29"/>
      <c r="TSU34" s="29"/>
      <c r="TSV34" s="29"/>
      <c r="TSW34" s="29"/>
      <c r="TSX34" s="29"/>
      <c r="TSY34" s="29"/>
      <c r="TSZ34" s="29"/>
      <c r="TTA34" s="29"/>
      <c r="TTB34" s="29"/>
      <c r="TTC34" s="29"/>
      <c r="TTD34" s="29"/>
      <c r="TTE34" s="29"/>
      <c r="TTF34" s="29"/>
      <c r="TTG34" s="29"/>
      <c r="TTH34" s="29"/>
      <c r="TTI34" s="29"/>
      <c r="TTJ34" s="29"/>
      <c r="TTK34" s="29"/>
      <c r="TTL34" s="29"/>
      <c r="TTM34" s="29"/>
      <c r="TTN34" s="29"/>
      <c r="TTO34" s="29"/>
      <c r="TTP34" s="29"/>
      <c r="TTQ34" s="29"/>
      <c r="TTR34" s="29"/>
      <c r="TTS34" s="29"/>
      <c r="TTT34" s="29"/>
      <c r="TTU34" s="29"/>
      <c r="TTV34" s="29"/>
      <c r="TTW34" s="29"/>
      <c r="TTX34" s="29"/>
      <c r="TTY34" s="29"/>
      <c r="TTZ34" s="29"/>
      <c r="TUA34" s="29"/>
      <c r="TUB34" s="29"/>
      <c r="TUC34" s="29"/>
      <c r="TUD34" s="29"/>
      <c r="TUE34" s="29"/>
      <c r="TUF34" s="29"/>
      <c r="TUG34" s="29"/>
      <c r="TUH34" s="29"/>
      <c r="TUI34" s="29"/>
      <c r="TUJ34" s="29"/>
      <c r="TUK34" s="29"/>
      <c r="TUL34" s="29"/>
      <c r="TUM34" s="29"/>
      <c r="TUN34" s="29"/>
      <c r="TUO34" s="29"/>
      <c r="TUP34" s="29"/>
      <c r="TUQ34" s="29"/>
      <c r="TUR34" s="29"/>
      <c r="TUS34" s="29"/>
      <c r="TUT34" s="29"/>
      <c r="TUU34" s="29"/>
      <c r="TUV34" s="29"/>
      <c r="TUW34" s="29"/>
      <c r="TUX34" s="29"/>
      <c r="TUY34" s="29"/>
      <c r="TUZ34" s="29"/>
      <c r="TVA34" s="29"/>
      <c r="TVB34" s="29"/>
      <c r="TVC34" s="29"/>
      <c r="TVD34" s="29"/>
      <c r="TVE34" s="29"/>
      <c r="TVF34" s="29"/>
      <c r="TVG34" s="29"/>
      <c r="TVH34" s="29"/>
      <c r="TVI34" s="29"/>
      <c r="TVJ34" s="29"/>
      <c r="TVK34" s="29"/>
      <c r="TVL34" s="29"/>
      <c r="TVM34" s="29"/>
      <c r="TVN34" s="29"/>
      <c r="TVO34" s="29"/>
      <c r="TVP34" s="29"/>
      <c r="TVQ34" s="29"/>
      <c r="TVR34" s="29"/>
      <c r="TVS34" s="29"/>
      <c r="TVT34" s="29"/>
      <c r="TVU34" s="29"/>
      <c r="TVV34" s="29"/>
      <c r="TVW34" s="29"/>
      <c r="TVX34" s="29"/>
      <c r="TVY34" s="29"/>
      <c r="TVZ34" s="29"/>
      <c r="TWA34" s="29"/>
      <c r="TWB34" s="29"/>
      <c r="TWC34" s="29"/>
      <c r="TWD34" s="29"/>
      <c r="TWE34" s="29"/>
      <c r="TWF34" s="29"/>
      <c r="TWG34" s="29"/>
      <c r="TWH34" s="29"/>
      <c r="TWI34" s="29"/>
      <c r="TWJ34" s="29"/>
      <c r="TWK34" s="29"/>
      <c r="TWL34" s="29"/>
      <c r="TWM34" s="29"/>
      <c r="TWN34" s="29"/>
      <c r="TWO34" s="29"/>
      <c r="TWP34" s="29"/>
      <c r="TWQ34" s="29"/>
      <c r="TWR34" s="29"/>
      <c r="TWS34" s="29"/>
      <c r="TWT34" s="29"/>
      <c r="TWU34" s="29"/>
      <c r="TWV34" s="29"/>
      <c r="TWW34" s="29"/>
      <c r="TWX34" s="29"/>
      <c r="TWY34" s="29"/>
      <c r="TWZ34" s="29"/>
      <c r="TXA34" s="29"/>
      <c r="TXB34" s="29"/>
      <c r="TXC34" s="29"/>
      <c r="TXD34" s="29"/>
      <c r="TXE34" s="29"/>
      <c r="TXF34" s="29"/>
      <c r="TXG34" s="29"/>
      <c r="TXH34" s="29"/>
      <c r="TXI34" s="29"/>
      <c r="TXJ34" s="29"/>
      <c r="TXK34" s="29"/>
      <c r="TXL34" s="29"/>
      <c r="TXM34" s="29"/>
      <c r="TXN34" s="29"/>
      <c r="TXO34" s="29"/>
      <c r="TXP34" s="29"/>
      <c r="TXQ34" s="29"/>
      <c r="TXR34" s="29"/>
      <c r="TXS34" s="29"/>
      <c r="TXT34" s="29"/>
      <c r="TXU34" s="29"/>
      <c r="TXV34" s="29"/>
      <c r="TXW34" s="29"/>
      <c r="TXX34" s="29"/>
      <c r="TXY34" s="29"/>
      <c r="TXZ34" s="29"/>
      <c r="TYA34" s="29"/>
      <c r="TYB34" s="29"/>
      <c r="TYC34" s="29"/>
      <c r="TYD34" s="29"/>
      <c r="TYE34" s="29"/>
      <c r="TYF34" s="29"/>
      <c r="TYG34" s="29"/>
      <c r="TYH34" s="29"/>
      <c r="TYI34" s="29"/>
      <c r="TYJ34" s="29"/>
      <c r="TYK34" s="29"/>
      <c r="TYL34" s="29"/>
      <c r="TYM34" s="29"/>
      <c r="TYN34" s="29"/>
      <c r="TYO34" s="29"/>
      <c r="TYP34" s="29"/>
      <c r="TYQ34" s="29"/>
      <c r="TYR34" s="29"/>
      <c r="TYS34" s="29"/>
      <c r="TYT34" s="29"/>
      <c r="TYU34" s="29"/>
      <c r="TYV34" s="29"/>
      <c r="TYW34" s="29"/>
      <c r="TYX34" s="29"/>
      <c r="TYY34" s="29"/>
      <c r="TYZ34" s="29"/>
      <c r="TZA34" s="29"/>
      <c r="TZB34" s="29"/>
      <c r="TZC34" s="29"/>
      <c r="TZD34" s="29"/>
      <c r="TZE34" s="29"/>
      <c r="TZF34" s="29"/>
      <c r="TZG34" s="29"/>
      <c r="TZH34" s="29"/>
      <c r="TZI34" s="29"/>
      <c r="TZJ34" s="29"/>
      <c r="TZK34" s="29"/>
      <c r="TZL34" s="29"/>
      <c r="TZM34" s="29"/>
      <c r="TZN34" s="29"/>
      <c r="TZO34" s="29"/>
      <c r="TZP34" s="29"/>
      <c r="TZQ34" s="29"/>
      <c r="TZR34" s="29"/>
      <c r="TZS34" s="29"/>
      <c r="TZT34" s="29"/>
      <c r="TZU34" s="29"/>
      <c r="TZV34" s="29"/>
      <c r="TZW34" s="29"/>
      <c r="TZX34" s="29"/>
      <c r="TZY34" s="29"/>
      <c r="TZZ34" s="29"/>
      <c r="UAA34" s="29"/>
      <c r="UAB34" s="29"/>
      <c r="UAC34" s="29"/>
      <c r="UAD34" s="29"/>
      <c r="UAE34" s="29"/>
      <c r="UAF34" s="29"/>
      <c r="UAG34" s="29"/>
      <c r="UAH34" s="29"/>
      <c r="UAI34" s="29"/>
      <c r="UAJ34" s="29"/>
      <c r="UAK34" s="29"/>
      <c r="UAL34" s="29"/>
      <c r="UAM34" s="29"/>
      <c r="UAN34" s="29"/>
      <c r="UAO34" s="29"/>
      <c r="UAP34" s="29"/>
      <c r="UAQ34" s="29"/>
      <c r="UAR34" s="29"/>
      <c r="UAS34" s="29"/>
      <c r="UAT34" s="29"/>
      <c r="UAU34" s="29"/>
      <c r="UAV34" s="29"/>
      <c r="UAW34" s="29"/>
      <c r="UAX34" s="29"/>
      <c r="UAY34" s="29"/>
      <c r="UAZ34" s="29"/>
      <c r="UBA34" s="29"/>
      <c r="UBB34" s="29"/>
      <c r="UBC34" s="29"/>
      <c r="UBD34" s="29"/>
      <c r="UBE34" s="29"/>
      <c r="UBF34" s="29"/>
      <c r="UBG34" s="29"/>
      <c r="UBH34" s="29"/>
      <c r="UBI34" s="29"/>
      <c r="UBJ34" s="29"/>
      <c r="UBK34" s="29"/>
      <c r="UBL34" s="29"/>
      <c r="UBM34" s="29"/>
      <c r="UBN34" s="29"/>
      <c r="UBO34" s="29"/>
      <c r="UBP34" s="29"/>
      <c r="UBQ34" s="29"/>
      <c r="UBR34" s="29"/>
      <c r="UBS34" s="29"/>
      <c r="UBT34" s="29"/>
      <c r="UBU34" s="29"/>
      <c r="UBV34" s="29"/>
      <c r="UBW34" s="29"/>
      <c r="UBX34" s="29"/>
      <c r="UBY34" s="29"/>
      <c r="UBZ34" s="29"/>
      <c r="UCA34" s="29"/>
      <c r="UCB34" s="29"/>
      <c r="UCC34" s="29"/>
      <c r="UCD34" s="29"/>
      <c r="UCE34" s="29"/>
      <c r="UCF34" s="29"/>
      <c r="UCG34" s="29"/>
      <c r="UCH34" s="29"/>
      <c r="UCI34" s="29"/>
      <c r="UCJ34" s="29"/>
      <c r="UCK34" s="29"/>
      <c r="UCL34" s="29"/>
      <c r="UCM34" s="29"/>
      <c r="UCN34" s="29"/>
      <c r="UCO34" s="29"/>
      <c r="UCP34" s="29"/>
      <c r="UCQ34" s="29"/>
      <c r="UCR34" s="29"/>
      <c r="UCS34" s="29"/>
      <c r="UCT34" s="29"/>
      <c r="UCU34" s="29"/>
      <c r="UCV34" s="29"/>
      <c r="UCW34" s="29"/>
      <c r="UCX34" s="29"/>
      <c r="UCY34" s="29"/>
      <c r="UCZ34" s="29"/>
      <c r="UDA34" s="29"/>
      <c r="UDB34" s="29"/>
      <c r="UDC34" s="29"/>
      <c r="UDD34" s="29"/>
      <c r="UDE34" s="29"/>
      <c r="UDF34" s="29"/>
      <c r="UDG34" s="29"/>
      <c r="UDH34" s="29"/>
      <c r="UDI34" s="29"/>
      <c r="UDJ34" s="29"/>
      <c r="UDK34" s="29"/>
      <c r="UDL34" s="29"/>
      <c r="UDM34" s="29"/>
      <c r="UDN34" s="29"/>
      <c r="UDO34" s="29"/>
      <c r="UDP34" s="29"/>
      <c r="UDQ34" s="29"/>
      <c r="UDR34" s="29"/>
      <c r="UDS34" s="29"/>
      <c r="UDT34" s="29"/>
      <c r="UDU34" s="29"/>
      <c r="UDV34" s="29"/>
      <c r="UDW34" s="29"/>
      <c r="UDX34" s="29"/>
      <c r="UDY34" s="29"/>
      <c r="UDZ34" s="29"/>
      <c r="UEA34" s="29"/>
      <c r="UEB34" s="29"/>
      <c r="UEC34" s="29"/>
      <c r="UED34" s="29"/>
      <c r="UEE34" s="29"/>
      <c r="UEF34" s="29"/>
      <c r="UEG34" s="29"/>
      <c r="UEH34" s="29"/>
      <c r="UEI34" s="29"/>
      <c r="UEJ34" s="29"/>
      <c r="UEK34" s="29"/>
      <c r="UEL34" s="29"/>
      <c r="UEM34" s="29"/>
      <c r="UEN34" s="29"/>
      <c r="UEO34" s="29"/>
      <c r="UEP34" s="29"/>
      <c r="UEQ34" s="29"/>
      <c r="UER34" s="29"/>
      <c r="UES34" s="29"/>
      <c r="UET34" s="29"/>
      <c r="UEU34" s="29"/>
      <c r="UEV34" s="29"/>
      <c r="UEW34" s="29"/>
      <c r="UEX34" s="29"/>
      <c r="UEY34" s="29"/>
      <c r="UEZ34" s="29"/>
      <c r="UFA34" s="29"/>
      <c r="UFB34" s="29"/>
      <c r="UFC34" s="29"/>
      <c r="UFD34" s="29"/>
      <c r="UFE34" s="29"/>
      <c r="UFF34" s="29"/>
      <c r="UFG34" s="29"/>
      <c r="UFH34" s="29"/>
      <c r="UFI34" s="29"/>
      <c r="UFJ34" s="29"/>
      <c r="UFK34" s="29"/>
      <c r="UFL34" s="29"/>
      <c r="UFM34" s="29"/>
      <c r="UFN34" s="29"/>
      <c r="UFO34" s="29"/>
      <c r="UFP34" s="29"/>
      <c r="UFQ34" s="29"/>
      <c r="UFR34" s="29"/>
      <c r="UFS34" s="29"/>
      <c r="UFT34" s="29"/>
      <c r="UFU34" s="29"/>
      <c r="UFV34" s="29"/>
      <c r="UFW34" s="29"/>
      <c r="UFX34" s="29"/>
      <c r="UFY34" s="29"/>
      <c r="UFZ34" s="29"/>
      <c r="UGA34" s="29"/>
      <c r="UGB34" s="29"/>
      <c r="UGC34" s="29"/>
      <c r="UGD34" s="29"/>
      <c r="UGE34" s="29"/>
      <c r="UGF34" s="29"/>
      <c r="UGG34" s="29"/>
      <c r="UGH34" s="29"/>
      <c r="UGI34" s="29"/>
      <c r="UGJ34" s="29"/>
      <c r="UGK34" s="29"/>
      <c r="UGL34" s="29"/>
      <c r="UGM34" s="29"/>
      <c r="UGN34" s="29"/>
      <c r="UGO34" s="29"/>
      <c r="UGP34" s="29"/>
      <c r="UGQ34" s="29"/>
      <c r="UGR34" s="29"/>
      <c r="UGS34" s="29"/>
      <c r="UGT34" s="29"/>
      <c r="UGU34" s="29"/>
      <c r="UGV34" s="29"/>
      <c r="UGW34" s="29"/>
      <c r="UGX34" s="29"/>
      <c r="UGY34" s="29"/>
      <c r="UGZ34" s="29"/>
      <c r="UHA34" s="29"/>
      <c r="UHB34" s="29"/>
      <c r="UHC34" s="29"/>
      <c r="UHD34" s="29"/>
      <c r="UHE34" s="29"/>
      <c r="UHF34" s="29"/>
      <c r="UHG34" s="29"/>
      <c r="UHH34" s="29"/>
      <c r="UHI34" s="29"/>
      <c r="UHJ34" s="29"/>
      <c r="UHK34" s="29"/>
      <c r="UHL34" s="29"/>
      <c r="UHM34" s="29"/>
      <c r="UHN34" s="29"/>
      <c r="UHO34" s="29"/>
      <c r="UHP34" s="29"/>
      <c r="UHQ34" s="29"/>
      <c r="UHR34" s="29"/>
      <c r="UHS34" s="29"/>
      <c r="UHT34" s="29"/>
      <c r="UHU34" s="29"/>
      <c r="UHV34" s="29"/>
      <c r="UHW34" s="29"/>
      <c r="UHX34" s="29"/>
      <c r="UHY34" s="29"/>
      <c r="UHZ34" s="29"/>
      <c r="UIA34" s="29"/>
      <c r="UIB34" s="29"/>
      <c r="UIC34" s="29"/>
      <c r="UID34" s="29"/>
      <c r="UIE34" s="29"/>
      <c r="UIF34" s="29"/>
      <c r="UIG34" s="29"/>
      <c r="UIH34" s="29"/>
      <c r="UII34" s="29"/>
      <c r="UIJ34" s="29"/>
      <c r="UIK34" s="29"/>
      <c r="UIL34" s="29"/>
      <c r="UIM34" s="29"/>
      <c r="UIN34" s="29"/>
      <c r="UIO34" s="29"/>
      <c r="UIP34" s="29"/>
      <c r="UIQ34" s="29"/>
      <c r="UIR34" s="29"/>
      <c r="UIS34" s="29"/>
      <c r="UIT34" s="29"/>
      <c r="UIU34" s="29"/>
      <c r="UIV34" s="29"/>
      <c r="UIW34" s="29"/>
      <c r="UIX34" s="29"/>
      <c r="UIY34" s="29"/>
      <c r="UIZ34" s="29"/>
      <c r="UJA34" s="29"/>
      <c r="UJB34" s="29"/>
      <c r="UJC34" s="29"/>
      <c r="UJD34" s="29"/>
      <c r="UJE34" s="29"/>
      <c r="UJF34" s="29"/>
      <c r="UJG34" s="29"/>
      <c r="UJH34" s="29"/>
      <c r="UJI34" s="29"/>
      <c r="UJJ34" s="29"/>
      <c r="UJK34" s="29"/>
      <c r="UJL34" s="29"/>
      <c r="UJM34" s="29"/>
      <c r="UJN34" s="29"/>
      <c r="UJO34" s="29"/>
      <c r="UJP34" s="29"/>
      <c r="UJQ34" s="29"/>
      <c r="UJR34" s="29"/>
      <c r="UJS34" s="29"/>
      <c r="UJT34" s="29"/>
      <c r="UJU34" s="29"/>
      <c r="UJV34" s="29"/>
      <c r="UJW34" s="29"/>
      <c r="UJX34" s="29"/>
      <c r="UJY34" s="29"/>
      <c r="UJZ34" s="29"/>
      <c r="UKA34" s="29"/>
      <c r="UKB34" s="29"/>
      <c r="UKC34" s="29"/>
      <c r="UKD34" s="29"/>
      <c r="UKE34" s="29"/>
      <c r="UKF34" s="29"/>
      <c r="UKG34" s="29"/>
      <c r="UKH34" s="29"/>
      <c r="UKI34" s="29"/>
      <c r="UKJ34" s="29"/>
      <c r="UKK34" s="29"/>
      <c r="UKL34" s="29"/>
      <c r="UKM34" s="29"/>
      <c r="UKN34" s="29"/>
      <c r="UKO34" s="29"/>
      <c r="UKP34" s="29"/>
      <c r="UKQ34" s="29"/>
      <c r="UKR34" s="29"/>
      <c r="UKS34" s="29"/>
      <c r="UKT34" s="29"/>
      <c r="UKU34" s="29"/>
      <c r="UKV34" s="29"/>
      <c r="UKW34" s="29"/>
      <c r="UKX34" s="29"/>
      <c r="UKY34" s="29"/>
      <c r="UKZ34" s="29"/>
      <c r="ULA34" s="29"/>
      <c r="ULB34" s="29"/>
      <c r="ULC34" s="29"/>
      <c r="ULD34" s="29"/>
      <c r="ULE34" s="29"/>
      <c r="ULF34" s="29"/>
      <c r="ULG34" s="29"/>
      <c r="ULH34" s="29"/>
      <c r="ULI34" s="29"/>
      <c r="ULJ34" s="29"/>
      <c r="ULK34" s="29"/>
      <c r="ULL34" s="29"/>
      <c r="ULM34" s="29"/>
      <c r="ULN34" s="29"/>
      <c r="ULO34" s="29"/>
      <c r="ULP34" s="29"/>
      <c r="ULQ34" s="29"/>
      <c r="ULR34" s="29"/>
      <c r="ULS34" s="29"/>
      <c r="ULT34" s="29"/>
      <c r="ULU34" s="29"/>
      <c r="ULV34" s="29"/>
      <c r="ULW34" s="29"/>
      <c r="ULX34" s="29"/>
      <c r="ULY34" s="29"/>
      <c r="ULZ34" s="29"/>
      <c r="UMA34" s="29"/>
      <c r="UMB34" s="29"/>
      <c r="UMC34" s="29"/>
      <c r="UMD34" s="29"/>
      <c r="UME34" s="29"/>
      <c r="UMF34" s="29"/>
      <c r="UMG34" s="29"/>
      <c r="UMH34" s="29"/>
      <c r="UMI34" s="29"/>
      <c r="UMJ34" s="29"/>
      <c r="UMK34" s="29"/>
      <c r="UML34" s="29"/>
      <c r="UMM34" s="29"/>
      <c r="UMN34" s="29"/>
      <c r="UMO34" s="29"/>
      <c r="UMP34" s="29"/>
      <c r="UMQ34" s="29"/>
      <c r="UMR34" s="29"/>
      <c r="UMS34" s="29"/>
      <c r="UMT34" s="29"/>
      <c r="UMU34" s="29"/>
      <c r="UMV34" s="29"/>
      <c r="UMW34" s="29"/>
      <c r="UMX34" s="29"/>
      <c r="UMY34" s="29"/>
      <c r="UMZ34" s="29"/>
      <c r="UNA34" s="29"/>
      <c r="UNB34" s="29"/>
      <c r="UNC34" s="29"/>
      <c r="UND34" s="29"/>
      <c r="UNE34" s="29"/>
      <c r="UNF34" s="29"/>
      <c r="UNG34" s="29"/>
      <c r="UNH34" s="29"/>
      <c r="UNI34" s="29"/>
      <c r="UNJ34" s="29"/>
      <c r="UNK34" s="29"/>
      <c r="UNL34" s="29"/>
      <c r="UNM34" s="29"/>
      <c r="UNN34" s="29"/>
      <c r="UNO34" s="29"/>
      <c r="UNP34" s="29"/>
      <c r="UNQ34" s="29"/>
      <c r="UNR34" s="29"/>
      <c r="UNS34" s="29"/>
      <c r="UNT34" s="29"/>
      <c r="UNU34" s="29"/>
      <c r="UNV34" s="29"/>
      <c r="UNW34" s="29"/>
      <c r="UNX34" s="29"/>
      <c r="UNY34" s="29"/>
      <c r="UNZ34" s="29"/>
      <c r="UOA34" s="29"/>
      <c r="UOB34" s="29"/>
      <c r="UOC34" s="29"/>
      <c r="UOD34" s="29"/>
      <c r="UOE34" s="29"/>
      <c r="UOF34" s="29"/>
      <c r="UOG34" s="29"/>
      <c r="UOH34" s="29"/>
      <c r="UOI34" s="29"/>
      <c r="UOJ34" s="29"/>
      <c r="UOK34" s="29"/>
      <c r="UOL34" s="29"/>
      <c r="UOM34" s="29"/>
      <c r="UON34" s="29"/>
      <c r="UOO34" s="29"/>
      <c r="UOP34" s="29"/>
      <c r="UOQ34" s="29"/>
      <c r="UOR34" s="29"/>
      <c r="UOS34" s="29"/>
      <c r="UOT34" s="29"/>
      <c r="UOU34" s="29"/>
      <c r="UOV34" s="29"/>
      <c r="UOW34" s="29"/>
      <c r="UOX34" s="29"/>
      <c r="UOY34" s="29"/>
      <c r="UOZ34" s="29"/>
      <c r="UPA34" s="29"/>
      <c r="UPB34" s="29"/>
      <c r="UPC34" s="29"/>
      <c r="UPD34" s="29"/>
      <c r="UPE34" s="29"/>
      <c r="UPF34" s="29"/>
      <c r="UPG34" s="29"/>
      <c r="UPH34" s="29"/>
      <c r="UPI34" s="29"/>
      <c r="UPJ34" s="29"/>
      <c r="UPK34" s="29"/>
      <c r="UPL34" s="29"/>
      <c r="UPM34" s="29"/>
      <c r="UPN34" s="29"/>
      <c r="UPO34" s="29"/>
      <c r="UPP34" s="29"/>
      <c r="UPQ34" s="29"/>
      <c r="UPR34" s="29"/>
      <c r="UPS34" s="29"/>
      <c r="UPT34" s="29"/>
      <c r="UPU34" s="29"/>
      <c r="UPV34" s="29"/>
      <c r="UPW34" s="29"/>
      <c r="UPX34" s="29"/>
      <c r="UPY34" s="29"/>
      <c r="UPZ34" s="29"/>
      <c r="UQA34" s="29"/>
      <c r="UQB34" s="29"/>
      <c r="UQC34" s="29"/>
      <c r="UQD34" s="29"/>
      <c r="UQE34" s="29"/>
      <c r="UQF34" s="29"/>
      <c r="UQG34" s="29"/>
      <c r="UQH34" s="29"/>
      <c r="UQI34" s="29"/>
      <c r="UQJ34" s="29"/>
      <c r="UQK34" s="29"/>
      <c r="UQL34" s="29"/>
      <c r="UQM34" s="29"/>
      <c r="UQN34" s="29"/>
      <c r="UQO34" s="29"/>
      <c r="UQP34" s="29"/>
      <c r="UQQ34" s="29"/>
      <c r="UQR34" s="29"/>
      <c r="UQS34" s="29"/>
      <c r="UQT34" s="29"/>
      <c r="UQU34" s="29"/>
      <c r="UQV34" s="29"/>
      <c r="UQW34" s="29"/>
      <c r="UQX34" s="29"/>
      <c r="UQY34" s="29"/>
      <c r="UQZ34" s="29"/>
      <c r="URA34" s="29"/>
      <c r="URB34" s="29"/>
      <c r="URC34" s="29"/>
      <c r="URD34" s="29"/>
      <c r="URE34" s="29"/>
      <c r="URF34" s="29"/>
      <c r="URG34" s="29"/>
      <c r="URH34" s="29"/>
      <c r="URI34" s="29"/>
      <c r="URJ34" s="29"/>
      <c r="URK34" s="29"/>
      <c r="URL34" s="29"/>
      <c r="URM34" s="29"/>
      <c r="URN34" s="29"/>
      <c r="URO34" s="29"/>
      <c r="URP34" s="29"/>
      <c r="URQ34" s="29"/>
      <c r="URR34" s="29"/>
      <c r="URS34" s="29"/>
      <c r="URT34" s="29"/>
      <c r="URU34" s="29"/>
      <c r="URV34" s="29"/>
      <c r="URW34" s="29"/>
      <c r="URX34" s="29"/>
      <c r="URY34" s="29"/>
      <c r="URZ34" s="29"/>
      <c r="USA34" s="29"/>
      <c r="USB34" s="29"/>
      <c r="USC34" s="29"/>
      <c r="USD34" s="29"/>
      <c r="USE34" s="29"/>
      <c r="USF34" s="29"/>
      <c r="USG34" s="29"/>
      <c r="USH34" s="29"/>
      <c r="USI34" s="29"/>
      <c r="USJ34" s="29"/>
      <c r="USK34" s="29"/>
      <c r="USL34" s="29"/>
      <c r="USM34" s="29"/>
      <c r="USN34" s="29"/>
      <c r="USO34" s="29"/>
      <c r="USP34" s="29"/>
      <c r="USQ34" s="29"/>
      <c r="USR34" s="29"/>
      <c r="USS34" s="29"/>
      <c r="UST34" s="29"/>
      <c r="USU34" s="29"/>
      <c r="USV34" s="29"/>
      <c r="USW34" s="29"/>
      <c r="USX34" s="29"/>
      <c r="USY34" s="29"/>
      <c r="USZ34" s="29"/>
      <c r="UTA34" s="29"/>
      <c r="UTB34" s="29"/>
      <c r="UTC34" s="29"/>
      <c r="UTD34" s="29"/>
      <c r="UTE34" s="29"/>
      <c r="UTF34" s="29"/>
      <c r="UTG34" s="29"/>
      <c r="UTH34" s="29"/>
      <c r="UTI34" s="29"/>
      <c r="UTJ34" s="29"/>
      <c r="UTK34" s="29"/>
      <c r="UTL34" s="29"/>
      <c r="UTM34" s="29"/>
      <c r="UTN34" s="29"/>
      <c r="UTO34" s="29"/>
      <c r="UTP34" s="29"/>
      <c r="UTQ34" s="29"/>
      <c r="UTR34" s="29"/>
      <c r="UTS34" s="29"/>
      <c r="UTT34" s="29"/>
      <c r="UTU34" s="29"/>
      <c r="UTV34" s="29"/>
      <c r="UTW34" s="29"/>
      <c r="UTX34" s="29"/>
      <c r="UTY34" s="29"/>
      <c r="UTZ34" s="29"/>
      <c r="UUA34" s="29"/>
      <c r="UUB34" s="29"/>
      <c r="UUC34" s="29"/>
      <c r="UUD34" s="29"/>
      <c r="UUE34" s="29"/>
      <c r="UUF34" s="29"/>
      <c r="UUG34" s="29"/>
      <c r="UUH34" s="29"/>
      <c r="UUI34" s="29"/>
      <c r="UUJ34" s="29"/>
      <c r="UUK34" s="29"/>
      <c r="UUL34" s="29"/>
      <c r="UUM34" s="29"/>
      <c r="UUN34" s="29"/>
      <c r="UUO34" s="29"/>
      <c r="UUP34" s="29"/>
      <c r="UUQ34" s="29"/>
      <c r="UUR34" s="29"/>
      <c r="UUS34" s="29"/>
      <c r="UUT34" s="29"/>
      <c r="UUU34" s="29"/>
      <c r="UUV34" s="29"/>
      <c r="UUW34" s="29"/>
      <c r="UUX34" s="29"/>
      <c r="UUY34" s="29"/>
      <c r="UUZ34" s="29"/>
      <c r="UVA34" s="29"/>
      <c r="UVB34" s="29"/>
      <c r="UVC34" s="29"/>
      <c r="UVD34" s="29"/>
      <c r="UVE34" s="29"/>
      <c r="UVF34" s="29"/>
      <c r="UVG34" s="29"/>
      <c r="UVH34" s="29"/>
      <c r="UVI34" s="29"/>
      <c r="UVJ34" s="29"/>
      <c r="UVK34" s="29"/>
      <c r="UVL34" s="29"/>
      <c r="UVM34" s="29"/>
      <c r="UVN34" s="29"/>
      <c r="UVO34" s="29"/>
      <c r="UVP34" s="29"/>
      <c r="UVQ34" s="29"/>
      <c r="UVR34" s="29"/>
      <c r="UVS34" s="29"/>
      <c r="UVT34" s="29"/>
      <c r="UVU34" s="29"/>
      <c r="UVV34" s="29"/>
      <c r="UVW34" s="29"/>
      <c r="UVX34" s="29"/>
      <c r="UVY34" s="29"/>
      <c r="UVZ34" s="29"/>
      <c r="UWA34" s="29"/>
      <c r="UWB34" s="29"/>
      <c r="UWC34" s="29"/>
      <c r="UWD34" s="29"/>
      <c r="UWE34" s="29"/>
      <c r="UWF34" s="29"/>
      <c r="UWG34" s="29"/>
      <c r="UWH34" s="29"/>
      <c r="UWI34" s="29"/>
      <c r="UWJ34" s="29"/>
      <c r="UWK34" s="29"/>
      <c r="UWL34" s="29"/>
      <c r="UWM34" s="29"/>
      <c r="UWN34" s="29"/>
      <c r="UWO34" s="29"/>
      <c r="UWP34" s="29"/>
      <c r="UWQ34" s="29"/>
      <c r="UWR34" s="29"/>
      <c r="UWS34" s="29"/>
      <c r="UWT34" s="29"/>
      <c r="UWU34" s="29"/>
      <c r="UWV34" s="29"/>
      <c r="UWW34" s="29"/>
      <c r="UWX34" s="29"/>
      <c r="UWY34" s="29"/>
      <c r="UWZ34" s="29"/>
      <c r="UXA34" s="29"/>
      <c r="UXB34" s="29"/>
      <c r="UXC34" s="29"/>
      <c r="UXD34" s="29"/>
      <c r="UXE34" s="29"/>
      <c r="UXF34" s="29"/>
      <c r="UXG34" s="29"/>
      <c r="UXH34" s="29"/>
      <c r="UXI34" s="29"/>
      <c r="UXJ34" s="29"/>
      <c r="UXK34" s="29"/>
      <c r="UXL34" s="29"/>
      <c r="UXM34" s="29"/>
      <c r="UXN34" s="29"/>
      <c r="UXO34" s="29"/>
      <c r="UXP34" s="29"/>
      <c r="UXQ34" s="29"/>
      <c r="UXR34" s="29"/>
      <c r="UXS34" s="29"/>
      <c r="UXT34" s="29"/>
      <c r="UXU34" s="29"/>
      <c r="UXV34" s="29"/>
      <c r="UXW34" s="29"/>
      <c r="UXX34" s="29"/>
      <c r="UXY34" s="29"/>
      <c r="UXZ34" s="29"/>
      <c r="UYA34" s="29"/>
      <c r="UYB34" s="29"/>
      <c r="UYC34" s="29"/>
      <c r="UYD34" s="29"/>
      <c r="UYE34" s="29"/>
      <c r="UYF34" s="29"/>
      <c r="UYG34" s="29"/>
      <c r="UYH34" s="29"/>
      <c r="UYI34" s="29"/>
      <c r="UYJ34" s="29"/>
      <c r="UYK34" s="29"/>
      <c r="UYL34" s="29"/>
      <c r="UYM34" s="29"/>
      <c r="UYN34" s="29"/>
      <c r="UYO34" s="29"/>
      <c r="UYP34" s="29"/>
      <c r="UYQ34" s="29"/>
      <c r="UYR34" s="29"/>
      <c r="UYS34" s="29"/>
      <c r="UYT34" s="29"/>
      <c r="UYU34" s="29"/>
      <c r="UYV34" s="29"/>
      <c r="UYW34" s="29"/>
      <c r="UYX34" s="29"/>
      <c r="UYY34" s="29"/>
      <c r="UYZ34" s="29"/>
      <c r="UZA34" s="29"/>
      <c r="UZB34" s="29"/>
      <c r="UZC34" s="29"/>
      <c r="UZD34" s="29"/>
      <c r="UZE34" s="29"/>
      <c r="UZF34" s="29"/>
      <c r="UZG34" s="29"/>
      <c r="UZH34" s="29"/>
      <c r="UZI34" s="29"/>
      <c r="UZJ34" s="29"/>
      <c r="UZK34" s="29"/>
      <c r="UZL34" s="29"/>
      <c r="UZM34" s="29"/>
      <c r="UZN34" s="29"/>
      <c r="UZO34" s="29"/>
      <c r="UZP34" s="29"/>
      <c r="UZQ34" s="29"/>
      <c r="UZR34" s="29"/>
      <c r="UZS34" s="29"/>
      <c r="UZT34" s="29"/>
      <c r="UZU34" s="29"/>
      <c r="UZV34" s="29"/>
      <c r="UZW34" s="29"/>
      <c r="UZX34" s="29"/>
      <c r="UZY34" s="29"/>
      <c r="UZZ34" s="29"/>
      <c r="VAA34" s="29"/>
      <c r="VAB34" s="29"/>
      <c r="VAC34" s="29"/>
      <c r="VAD34" s="29"/>
      <c r="VAE34" s="29"/>
      <c r="VAF34" s="29"/>
      <c r="VAG34" s="29"/>
      <c r="VAH34" s="29"/>
      <c r="VAI34" s="29"/>
      <c r="VAJ34" s="29"/>
      <c r="VAK34" s="29"/>
      <c r="VAL34" s="29"/>
      <c r="VAM34" s="29"/>
      <c r="VAN34" s="29"/>
      <c r="VAO34" s="29"/>
      <c r="VAP34" s="29"/>
      <c r="VAQ34" s="29"/>
      <c r="VAR34" s="29"/>
      <c r="VAS34" s="29"/>
      <c r="VAT34" s="29"/>
      <c r="VAU34" s="29"/>
      <c r="VAV34" s="29"/>
      <c r="VAW34" s="29"/>
      <c r="VAX34" s="29"/>
      <c r="VAY34" s="29"/>
      <c r="VAZ34" s="29"/>
      <c r="VBA34" s="29"/>
      <c r="VBB34" s="29"/>
      <c r="VBC34" s="29"/>
      <c r="VBD34" s="29"/>
      <c r="VBE34" s="29"/>
      <c r="VBF34" s="29"/>
      <c r="VBG34" s="29"/>
      <c r="VBH34" s="29"/>
      <c r="VBI34" s="29"/>
      <c r="VBJ34" s="29"/>
      <c r="VBK34" s="29"/>
      <c r="VBL34" s="29"/>
      <c r="VBM34" s="29"/>
      <c r="VBN34" s="29"/>
      <c r="VBO34" s="29"/>
      <c r="VBP34" s="29"/>
      <c r="VBQ34" s="29"/>
      <c r="VBR34" s="29"/>
      <c r="VBS34" s="29"/>
      <c r="VBT34" s="29"/>
      <c r="VBU34" s="29"/>
      <c r="VBV34" s="29"/>
      <c r="VBW34" s="29"/>
      <c r="VBX34" s="29"/>
      <c r="VBY34" s="29"/>
      <c r="VBZ34" s="29"/>
      <c r="VCA34" s="29"/>
      <c r="VCB34" s="29"/>
      <c r="VCC34" s="29"/>
      <c r="VCD34" s="29"/>
      <c r="VCE34" s="29"/>
      <c r="VCF34" s="29"/>
      <c r="VCG34" s="29"/>
      <c r="VCH34" s="29"/>
      <c r="VCI34" s="29"/>
      <c r="VCJ34" s="29"/>
      <c r="VCK34" s="29"/>
      <c r="VCL34" s="29"/>
      <c r="VCM34" s="29"/>
      <c r="VCN34" s="29"/>
      <c r="VCO34" s="29"/>
      <c r="VCP34" s="29"/>
      <c r="VCQ34" s="29"/>
      <c r="VCR34" s="29"/>
      <c r="VCS34" s="29"/>
      <c r="VCT34" s="29"/>
      <c r="VCU34" s="29"/>
      <c r="VCV34" s="29"/>
      <c r="VCW34" s="29"/>
      <c r="VCX34" s="29"/>
      <c r="VCY34" s="29"/>
      <c r="VCZ34" s="29"/>
      <c r="VDA34" s="29"/>
      <c r="VDB34" s="29"/>
      <c r="VDC34" s="29"/>
      <c r="VDD34" s="29"/>
      <c r="VDE34" s="29"/>
      <c r="VDF34" s="29"/>
      <c r="VDG34" s="29"/>
      <c r="VDH34" s="29"/>
      <c r="VDI34" s="29"/>
      <c r="VDJ34" s="29"/>
      <c r="VDK34" s="29"/>
      <c r="VDL34" s="29"/>
      <c r="VDM34" s="29"/>
      <c r="VDN34" s="29"/>
      <c r="VDO34" s="29"/>
      <c r="VDP34" s="29"/>
      <c r="VDQ34" s="29"/>
      <c r="VDR34" s="29"/>
      <c r="VDS34" s="29"/>
      <c r="VDT34" s="29"/>
      <c r="VDU34" s="29"/>
      <c r="VDV34" s="29"/>
      <c r="VDW34" s="29"/>
      <c r="VDX34" s="29"/>
      <c r="VDY34" s="29"/>
      <c r="VDZ34" s="29"/>
      <c r="VEA34" s="29"/>
      <c r="VEB34" s="29"/>
      <c r="VEC34" s="29"/>
      <c r="VED34" s="29"/>
      <c r="VEE34" s="29"/>
      <c r="VEF34" s="29"/>
      <c r="VEG34" s="29"/>
      <c r="VEH34" s="29"/>
      <c r="VEI34" s="29"/>
      <c r="VEJ34" s="29"/>
      <c r="VEK34" s="29"/>
      <c r="VEL34" s="29"/>
      <c r="VEM34" s="29"/>
      <c r="VEN34" s="29"/>
      <c r="VEO34" s="29"/>
      <c r="VEP34" s="29"/>
      <c r="VEQ34" s="29"/>
      <c r="VER34" s="29"/>
      <c r="VES34" s="29"/>
      <c r="VET34" s="29"/>
      <c r="VEU34" s="29"/>
      <c r="VEV34" s="29"/>
      <c r="VEW34" s="29"/>
      <c r="VEX34" s="29"/>
      <c r="VEY34" s="29"/>
      <c r="VEZ34" s="29"/>
      <c r="VFA34" s="29"/>
      <c r="VFB34" s="29"/>
      <c r="VFC34" s="29"/>
      <c r="VFD34" s="29"/>
      <c r="VFE34" s="29"/>
      <c r="VFF34" s="29"/>
      <c r="VFG34" s="29"/>
      <c r="VFH34" s="29"/>
      <c r="VFI34" s="29"/>
      <c r="VFJ34" s="29"/>
      <c r="VFK34" s="29"/>
      <c r="VFL34" s="29"/>
      <c r="VFM34" s="29"/>
      <c r="VFN34" s="29"/>
      <c r="VFO34" s="29"/>
      <c r="VFP34" s="29"/>
      <c r="VFQ34" s="29"/>
      <c r="VFR34" s="29"/>
      <c r="VFS34" s="29"/>
      <c r="VFT34" s="29"/>
      <c r="VFU34" s="29"/>
      <c r="VFV34" s="29"/>
      <c r="VFW34" s="29"/>
      <c r="VFX34" s="29"/>
      <c r="VFY34" s="29"/>
      <c r="VFZ34" s="29"/>
      <c r="VGA34" s="29"/>
      <c r="VGB34" s="29"/>
      <c r="VGC34" s="29"/>
      <c r="VGD34" s="29"/>
      <c r="VGE34" s="29"/>
      <c r="VGF34" s="29"/>
      <c r="VGG34" s="29"/>
      <c r="VGH34" s="29"/>
      <c r="VGI34" s="29"/>
      <c r="VGJ34" s="29"/>
      <c r="VGK34" s="29"/>
      <c r="VGL34" s="29"/>
      <c r="VGM34" s="29"/>
      <c r="VGN34" s="29"/>
      <c r="VGO34" s="29"/>
      <c r="VGP34" s="29"/>
      <c r="VGQ34" s="29"/>
      <c r="VGR34" s="29"/>
      <c r="VGS34" s="29"/>
      <c r="VGT34" s="29"/>
      <c r="VGU34" s="29"/>
      <c r="VGV34" s="29"/>
      <c r="VGW34" s="29"/>
      <c r="VGX34" s="29"/>
      <c r="VGY34" s="29"/>
      <c r="VGZ34" s="29"/>
      <c r="VHA34" s="29"/>
      <c r="VHB34" s="29"/>
      <c r="VHC34" s="29"/>
      <c r="VHD34" s="29"/>
      <c r="VHE34" s="29"/>
      <c r="VHF34" s="29"/>
      <c r="VHG34" s="29"/>
      <c r="VHH34" s="29"/>
      <c r="VHI34" s="29"/>
      <c r="VHJ34" s="29"/>
      <c r="VHK34" s="29"/>
      <c r="VHL34" s="29"/>
      <c r="VHM34" s="29"/>
      <c r="VHN34" s="29"/>
      <c r="VHO34" s="29"/>
      <c r="VHP34" s="29"/>
      <c r="VHQ34" s="29"/>
      <c r="VHR34" s="29"/>
      <c r="VHS34" s="29"/>
      <c r="VHT34" s="29"/>
      <c r="VHU34" s="29"/>
      <c r="VHV34" s="29"/>
      <c r="VHW34" s="29"/>
      <c r="VHX34" s="29"/>
      <c r="VHY34" s="29"/>
      <c r="VHZ34" s="29"/>
      <c r="VIA34" s="29"/>
      <c r="VIB34" s="29"/>
      <c r="VIC34" s="29"/>
      <c r="VID34" s="29"/>
      <c r="VIE34" s="29"/>
      <c r="VIF34" s="29"/>
      <c r="VIG34" s="29"/>
      <c r="VIH34" s="29"/>
      <c r="VII34" s="29"/>
      <c r="VIJ34" s="29"/>
      <c r="VIK34" s="29"/>
      <c r="VIL34" s="29"/>
      <c r="VIM34" s="29"/>
      <c r="VIN34" s="29"/>
      <c r="VIO34" s="29"/>
      <c r="VIP34" s="29"/>
      <c r="VIQ34" s="29"/>
      <c r="VIR34" s="29"/>
      <c r="VIS34" s="29"/>
      <c r="VIT34" s="29"/>
      <c r="VIU34" s="29"/>
      <c r="VIV34" s="29"/>
      <c r="VIW34" s="29"/>
      <c r="VIX34" s="29"/>
      <c r="VIY34" s="29"/>
      <c r="VIZ34" s="29"/>
      <c r="VJA34" s="29"/>
      <c r="VJB34" s="29"/>
      <c r="VJC34" s="29"/>
      <c r="VJD34" s="29"/>
      <c r="VJE34" s="29"/>
      <c r="VJF34" s="29"/>
      <c r="VJG34" s="29"/>
      <c r="VJH34" s="29"/>
      <c r="VJI34" s="29"/>
      <c r="VJJ34" s="29"/>
      <c r="VJK34" s="29"/>
      <c r="VJL34" s="29"/>
      <c r="VJM34" s="29"/>
      <c r="VJN34" s="29"/>
      <c r="VJO34" s="29"/>
      <c r="VJP34" s="29"/>
      <c r="VJQ34" s="29"/>
      <c r="VJR34" s="29"/>
      <c r="VJS34" s="29"/>
      <c r="VJT34" s="29"/>
      <c r="VJU34" s="29"/>
      <c r="VJV34" s="29"/>
      <c r="VJW34" s="29"/>
      <c r="VJX34" s="29"/>
      <c r="VJY34" s="29"/>
      <c r="VJZ34" s="29"/>
      <c r="VKA34" s="29"/>
      <c r="VKB34" s="29"/>
      <c r="VKC34" s="29"/>
      <c r="VKD34" s="29"/>
      <c r="VKE34" s="29"/>
      <c r="VKF34" s="29"/>
      <c r="VKG34" s="29"/>
      <c r="VKH34" s="29"/>
      <c r="VKI34" s="29"/>
      <c r="VKJ34" s="29"/>
      <c r="VKK34" s="29"/>
      <c r="VKL34" s="29"/>
      <c r="VKM34" s="29"/>
      <c r="VKN34" s="29"/>
      <c r="VKO34" s="29"/>
      <c r="VKP34" s="29"/>
      <c r="VKQ34" s="29"/>
      <c r="VKR34" s="29"/>
      <c r="VKS34" s="29"/>
      <c r="VKT34" s="29"/>
      <c r="VKU34" s="29"/>
      <c r="VKV34" s="29"/>
      <c r="VKW34" s="29"/>
      <c r="VKX34" s="29"/>
      <c r="VKY34" s="29"/>
      <c r="VKZ34" s="29"/>
      <c r="VLA34" s="29"/>
      <c r="VLB34" s="29"/>
      <c r="VLC34" s="29"/>
      <c r="VLD34" s="29"/>
      <c r="VLE34" s="29"/>
      <c r="VLF34" s="29"/>
      <c r="VLG34" s="29"/>
      <c r="VLH34" s="29"/>
      <c r="VLI34" s="29"/>
      <c r="VLJ34" s="29"/>
      <c r="VLK34" s="29"/>
      <c r="VLL34" s="29"/>
      <c r="VLM34" s="29"/>
      <c r="VLN34" s="29"/>
      <c r="VLO34" s="29"/>
      <c r="VLP34" s="29"/>
      <c r="VLQ34" s="29"/>
      <c r="VLR34" s="29"/>
      <c r="VLS34" s="29"/>
      <c r="VLT34" s="29"/>
      <c r="VLU34" s="29"/>
      <c r="VLV34" s="29"/>
      <c r="VLW34" s="29"/>
      <c r="VLX34" s="29"/>
      <c r="VLY34" s="29"/>
      <c r="VLZ34" s="29"/>
      <c r="VMA34" s="29"/>
      <c r="VMB34" s="29"/>
      <c r="VMC34" s="29"/>
      <c r="VMD34" s="29"/>
      <c r="VME34" s="29"/>
      <c r="VMF34" s="29"/>
      <c r="VMG34" s="29"/>
      <c r="VMH34" s="29"/>
      <c r="VMI34" s="29"/>
      <c r="VMJ34" s="29"/>
      <c r="VMK34" s="29"/>
      <c r="VML34" s="29"/>
      <c r="VMM34" s="29"/>
      <c r="VMN34" s="29"/>
      <c r="VMO34" s="29"/>
      <c r="VMP34" s="29"/>
      <c r="VMQ34" s="29"/>
      <c r="VMR34" s="29"/>
      <c r="VMS34" s="29"/>
      <c r="VMT34" s="29"/>
      <c r="VMU34" s="29"/>
      <c r="VMV34" s="29"/>
      <c r="VMW34" s="29"/>
      <c r="VMX34" s="29"/>
      <c r="VMY34" s="29"/>
      <c r="VMZ34" s="29"/>
      <c r="VNA34" s="29"/>
      <c r="VNB34" s="29"/>
      <c r="VNC34" s="29"/>
      <c r="VND34" s="29"/>
      <c r="VNE34" s="29"/>
      <c r="VNF34" s="29"/>
      <c r="VNG34" s="29"/>
      <c r="VNH34" s="29"/>
      <c r="VNI34" s="29"/>
      <c r="VNJ34" s="29"/>
      <c r="VNK34" s="29"/>
      <c r="VNL34" s="29"/>
      <c r="VNM34" s="29"/>
      <c r="VNN34" s="29"/>
      <c r="VNO34" s="29"/>
      <c r="VNP34" s="29"/>
      <c r="VNQ34" s="29"/>
      <c r="VNR34" s="29"/>
      <c r="VNS34" s="29"/>
      <c r="VNT34" s="29"/>
      <c r="VNU34" s="29"/>
      <c r="VNV34" s="29"/>
      <c r="VNW34" s="29"/>
      <c r="VNX34" s="29"/>
      <c r="VNY34" s="29"/>
      <c r="VNZ34" s="29"/>
      <c r="VOA34" s="29"/>
      <c r="VOB34" s="29"/>
      <c r="VOC34" s="29"/>
      <c r="VOD34" s="29"/>
      <c r="VOE34" s="29"/>
      <c r="VOF34" s="29"/>
      <c r="VOG34" s="29"/>
      <c r="VOH34" s="29"/>
      <c r="VOI34" s="29"/>
      <c r="VOJ34" s="29"/>
      <c r="VOK34" s="29"/>
      <c r="VOL34" s="29"/>
      <c r="VOM34" s="29"/>
      <c r="VON34" s="29"/>
      <c r="VOO34" s="29"/>
      <c r="VOP34" s="29"/>
      <c r="VOQ34" s="29"/>
      <c r="VOR34" s="29"/>
      <c r="VOS34" s="29"/>
      <c r="VOT34" s="29"/>
      <c r="VOU34" s="29"/>
      <c r="VOV34" s="29"/>
      <c r="VOW34" s="29"/>
      <c r="VOX34" s="29"/>
      <c r="VOY34" s="29"/>
      <c r="VOZ34" s="29"/>
      <c r="VPA34" s="29"/>
      <c r="VPB34" s="29"/>
      <c r="VPC34" s="29"/>
      <c r="VPD34" s="29"/>
      <c r="VPE34" s="29"/>
      <c r="VPF34" s="29"/>
      <c r="VPG34" s="29"/>
      <c r="VPH34" s="29"/>
      <c r="VPI34" s="29"/>
      <c r="VPJ34" s="29"/>
      <c r="VPK34" s="29"/>
      <c r="VPL34" s="29"/>
      <c r="VPM34" s="29"/>
      <c r="VPN34" s="29"/>
      <c r="VPO34" s="29"/>
      <c r="VPP34" s="29"/>
      <c r="VPQ34" s="29"/>
      <c r="VPR34" s="29"/>
      <c r="VPS34" s="29"/>
      <c r="VPT34" s="29"/>
      <c r="VPU34" s="29"/>
      <c r="VPV34" s="29"/>
      <c r="VPW34" s="29"/>
      <c r="VPX34" s="29"/>
      <c r="VPY34" s="29"/>
      <c r="VPZ34" s="29"/>
      <c r="VQA34" s="29"/>
      <c r="VQB34" s="29"/>
      <c r="VQC34" s="29"/>
      <c r="VQD34" s="29"/>
      <c r="VQE34" s="29"/>
      <c r="VQF34" s="29"/>
      <c r="VQG34" s="29"/>
      <c r="VQH34" s="29"/>
      <c r="VQI34" s="29"/>
      <c r="VQJ34" s="29"/>
      <c r="VQK34" s="29"/>
      <c r="VQL34" s="29"/>
      <c r="VQM34" s="29"/>
      <c r="VQN34" s="29"/>
      <c r="VQO34" s="29"/>
      <c r="VQP34" s="29"/>
      <c r="VQQ34" s="29"/>
      <c r="VQR34" s="29"/>
      <c r="VQS34" s="29"/>
      <c r="VQT34" s="29"/>
      <c r="VQU34" s="29"/>
      <c r="VQV34" s="29"/>
      <c r="VQW34" s="29"/>
      <c r="VQX34" s="29"/>
      <c r="VQY34" s="29"/>
      <c r="VQZ34" s="29"/>
      <c r="VRA34" s="29"/>
      <c r="VRB34" s="29"/>
      <c r="VRC34" s="29"/>
      <c r="VRD34" s="29"/>
      <c r="VRE34" s="29"/>
      <c r="VRF34" s="29"/>
      <c r="VRG34" s="29"/>
      <c r="VRH34" s="29"/>
      <c r="VRI34" s="29"/>
      <c r="VRJ34" s="29"/>
      <c r="VRK34" s="29"/>
      <c r="VRL34" s="29"/>
      <c r="VRM34" s="29"/>
      <c r="VRN34" s="29"/>
      <c r="VRO34" s="29"/>
      <c r="VRP34" s="29"/>
      <c r="VRQ34" s="29"/>
      <c r="VRR34" s="29"/>
      <c r="VRS34" s="29"/>
      <c r="VRT34" s="29"/>
      <c r="VRU34" s="29"/>
      <c r="VRV34" s="29"/>
      <c r="VRW34" s="29"/>
      <c r="VRX34" s="29"/>
      <c r="VRY34" s="29"/>
      <c r="VRZ34" s="29"/>
      <c r="VSA34" s="29"/>
      <c r="VSB34" s="29"/>
      <c r="VSC34" s="29"/>
      <c r="VSD34" s="29"/>
      <c r="VSE34" s="29"/>
      <c r="VSF34" s="29"/>
      <c r="VSG34" s="29"/>
      <c r="VSH34" s="29"/>
      <c r="VSI34" s="29"/>
      <c r="VSJ34" s="29"/>
      <c r="VSK34" s="29"/>
      <c r="VSL34" s="29"/>
      <c r="VSM34" s="29"/>
      <c r="VSN34" s="29"/>
      <c r="VSO34" s="29"/>
      <c r="VSP34" s="29"/>
      <c r="VSQ34" s="29"/>
      <c r="VSR34" s="29"/>
      <c r="VSS34" s="29"/>
      <c r="VST34" s="29"/>
      <c r="VSU34" s="29"/>
      <c r="VSV34" s="29"/>
      <c r="VSW34" s="29"/>
      <c r="VSX34" s="29"/>
      <c r="VSY34" s="29"/>
      <c r="VSZ34" s="29"/>
      <c r="VTA34" s="29"/>
      <c r="VTB34" s="29"/>
      <c r="VTC34" s="29"/>
      <c r="VTD34" s="29"/>
      <c r="VTE34" s="29"/>
      <c r="VTF34" s="29"/>
      <c r="VTG34" s="29"/>
      <c r="VTH34" s="29"/>
      <c r="VTI34" s="29"/>
      <c r="VTJ34" s="29"/>
      <c r="VTK34" s="29"/>
      <c r="VTL34" s="29"/>
      <c r="VTM34" s="29"/>
      <c r="VTN34" s="29"/>
      <c r="VTO34" s="29"/>
      <c r="VTP34" s="29"/>
      <c r="VTQ34" s="29"/>
      <c r="VTR34" s="29"/>
      <c r="VTS34" s="29"/>
      <c r="VTT34" s="29"/>
      <c r="VTU34" s="29"/>
      <c r="VTV34" s="29"/>
      <c r="VTW34" s="29"/>
      <c r="VTX34" s="29"/>
      <c r="VTY34" s="29"/>
      <c r="VTZ34" s="29"/>
      <c r="VUA34" s="29"/>
      <c r="VUB34" s="29"/>
      <c r="VUC34" s="29"/>
      <c r="VUD34" s="29"/>
      <c r="VUE34" s="29"/>
      <c r="VUF34" s="29"/>
      <c r="VUG34" s="29"/>
      <c r="VUH34" s="29"/>
      <c r="VUI34" s="29"/>
      <c r="VUJ34" s="29"/>
      <c r="VUK34" s="29"/>
      <c r="VUL34" s="29"/>
      <c r="VUM34" s="29"/>
      <c r="VUN34" s="29"/>
      <c r="VUO34" s="29"/>
      <c r="VUP34" s="29"/>
      <c r="VUQ34" s="29"/>
      <c r="VUR34" s="29"/>
      <c r="VUS34" s="29"/>
      <c r="VUT34" s="29"/>
      <c r="VUU34" s="29"/>
      <c r="VUV34" s="29"/>
      <c r="VUW34" s="29"/>
      <c r="VUX34" s="29"/>
      <c r="VUY34" s="29"/>
      <c r="VUZ34" s="29"/>
      <c r="VVA34" s="29"/>
      <c r="VVB34" s="29"/>
      <c r="VVC34" s="29"/>
      <c r="VVD34" s="29"/>
      <c r="VVE34" s="29"/>
      <c r="VVF34" s="29"/>
      <c r="VVG34" s="29"/>
      <c r="VVH34" s="29"/>
      <c r="VVI34" s="29"/>
      <c r="VVJ34" s="29"/>
      <c r="VVK34" s="29"/>
      <c r="VVL34" s="29"/>
      <c r="VVM34" s="29"/>
      <c r="VVN34" s="29"/>
      <c r="VVO34" s="29"/>
      <c r="VVP34" s="29"/>
      <c r="VVQ34" s="29"/>
      <c r="VVR34" s="29"/>
      <c r="VVS34" s="29"/>
      <c r="VVT34" s="29"/>
      <c r="VVU34" s="29"/>
      <c r="VVV34" s="29"/>
      <c r="VVW34" s="29"/>
      <c r="VVX34" s="29"/>
      <c r="VVY34" s="29"/>
      <c r="VVZ34" s="29"/>
      <c r="VWA34" s="29"/>
      <c r="VWB34" s="29"/>
      <c r="VWC34" s="29"/>
      <c r="VWD34" s="29"/>
      <c r="VWE34" s="29"/>
      <c r="VWF34" s="29"/>
      <c r="VWG34" s="29"/>
      <c r="VWH34" s="29"/>
      <c r="VWI34" s="29"/>
      <c r="VWJ34" s="29"/>
      <c r="VWK34" s="29"/>
      <c r="VWL34" s="29"/>
      <c r="VWM34" s="29"/>
      <c r="VWN34" s="29"/>
      <c r="VWO34" s="29"/>
      <c r="VWP34" s="29"/>
      <c r="VWQ34" s="29"/>
      <c r="VWR34" s="29"/>
      <c r="VWS34" s="29"/>
      <c r="VWT34" s="29"/>
      <c r="VWU34" s="29"/>
      <c r="VWV34" s="29"/>
      <c r="VWW34" s="29"/>
      <c r="VWX34" s="29"/>
      <c r="VWY34" s="29"/>
      <c r="VWZ34" s="29"/>
      <c r="VXA34" s="29"/>
      <c r="VXB34" s="29"/>
      <c r="VXC34" s="29"/>
      <c r="VXD34" s="29"/>
      <c r="VXE34" s="29"/>
      <c r="VXF34" s="29"/>
      <c r="VXG34" s="29"/>
      <c r="VXH34" s="29"/>
      <c r="VXI34" s="29"/>
      <c r="VXJ34" s="29"/>
      <c r="VXK34" s="29"/>
      <c r="VXL34" s="29"/>
      <c r="VXM34" s="29"/>
      <c r="VXN34" s="29"/>
      <c r="VXO34" s="29"/>
      <c r="VXP34" s="29"/>
      <c r="VXQ34" s="29"/>
      <c r="VXR34" s="29"/>
      <c r="VXS34" s="29"/>
      <c r="VXT34" s="29"/>
      <c r="VXU34" s="29"/>
      <c r="VXV34" s="29"/>
      <c r="VXW34" s="29"/>
      <c r="VXX34" s="29"/>
      <c r="VXY34" s="29"/>
      <c r="VXZ34" s="29"/>
      <c r="VYA34" s="29"/>
      <c r="VYB34" s="29"/>
      <c r="VYC34" s="29"/>
      <c r="VYD34" s="29"/>
      <c r="VYE34" s="29"/>
      <c r="VYF34" s="29"/>
      <c r="VYG34" s="29"/>
      <c r="VYH34" s="29"/>
      <c r="VYI34" s="29"/>
      <c r="VYJ34" s="29"/>
      <c r="VYK34" s="29"/>
      <c r="VYL34" s="29"/>
      <c r="VYM34" s="29"/>
      <c r="VYN34" s="29"/>
      <c r="VYO34" s="29"/>
      <c r="VYP34" s="29"/>
      <c r="VYQ34" s="29"/>
      <c r="VYR34" s="29"/>
      <c r="VYS34" s="29"/>
      <c r="VYT34" s="29"/>
      <c r="VYU34" s="29"/>
      <c r="VYV34" s="29"/>
      <c r="VYW34" s="29"/>
      <c r="VYX34" s="29"/>
      <c r="VYY34" s="29"/>
      <c r="VYZ34" s="29"/>
      <c r="VZA34" s="29"/>
      <c r="VZB34" s="29"/>
      <c r="VZC34" s="29"/>
      <c r="VZD34" s="29"/>
      <c r="VZE34" s="29"/>
      <c r="VZF34" s="29"/>
      <c r="VZG34" s="29"/>
      <c r="VZH34" s="29"/>
      <c r="VZI34" s="29"/>
      <c r="VZJ34" s="29"/>
      <c r="VZK34" s="29"/>
      <c r="VZL34" s="29"/>
      <c r="VZM34" s="29"/>
      <c r="VZN34" s="29"/>
      <c r="VZO34" s="29"/>
      <c r="VZP34" s="29"/>
      <c r="VZQ34" s="29"/>
      <c r="VZR34" s="29"/>
      <c r="VZS34" s="29"/>
      <c r="VZT34" s="29"/>
      <c r="VZU34" s="29"/>
      <c r="VZV34" s="29"/>
      <c r="VZW34" s="29"/>
      <c r="VZX34" s="29"/>
      <c r="VZY34" s="29"/>
      <c r="VZZ34" s="29"/>
      <c r="WAA34" s="29"/>
      <c r="WAB34" s="29"/>
      <c r="WAC34" s="29"/>
      <c r="WAD34" s="29"/>
      <c r="WAE34" s="29"/>
      <c r="WAF34" s="29"/>
      <c r="WAG34" s="29"/>
      <c r="WAH34" s="29"/>
      <c r="WAI34" s="29"/>
      <c r="WAJ34" s="29"/>
      <c r="WAK34" s="29"/>
      <c r="WAL34" s="29"/>
      <c r="WAM34" s="29"/>
      <c r="WAN34" s="29"/>
      <c r="WAO34" s="29"/>
      <c r="WAP34" s="29"/>
      <c r="WAQ34" s="29"/>
      <c r="WAR34" s="29"/>
      <c r="WAS34" s="29"/>
      <c r="WAT34" s="29"/>
      <c r="WAU34" s="29"/>
      <c r="WAV34" s="29"/>
      <c r="WAW34" s="29"/>
      <c r="WAX34" s="29"/>
      <c r="WAY34" s="29"/>
      <c r="WAZ34" s="29"/>
      <c r="WBA34" s="29"/>
      <c r="WBB34" s="29"/>
      <c r="WBC34" s="29"/>
      <c r="WBD34" s="29"/>
      <c r="WBE34" s="29"/>
      <c r="WBF34" s="29"/>
      <c r="WBG34" s="29"/>
      <c r="WBH34" s="29"/>
      <c r="WBI34" s="29"/>
      <c r="WBJ34" s="29"/>
      <c r="WBK34" s="29"/>
      <c r="WBL34" s="29"/>
      <c r="WBM34" s="29"/>
      <c r="WBN34" s="29"/>
      <c r="WBO34" s="29"/>
      <c r="WBP34" s="29"/>
      <c r="WBQ34" s="29"/>
      <c r="WBR34" s="29"/>
      <c r="WBS34" s="29"/>
      <c r="WBT34" s="29"/>
      <c r="WBU34" s="29"/>
      <c r="WBV34" s="29"/>
      <c r="WBW34" s="29"/>
      <c r="WBX34" s="29"/>
      <c r="WBY34" s="29"/>
      <c r="WBZ34" s="29"/>
      <c r="WCA34" s="29"/>
      <c r="WCB34" s="29"/>
      <c r="WCC34" s="29"/>
      <c r="WCD34" s="29"/>
      <c r="WCE34" s="29"/>
      <c r="WCF34" s="29"/>
      <c r="WCG34" s="29"/>
      <c r="WCH34" s="29"/>
      <c r="WCI34" s="29"/>
      <c r="WCJ34" s="29"/>
      <c r="WCK34" s="29"/>
      <c r="WCL34" s="29"/>
      <c r="WCM34" s="29"/>
      <c r="WCN34" s="29"/>
      <c r="WCO34" s="29"/>
      <c r="WCP34" s="29"/>
      <c r="WCQ34" s="29"/>
      <c r="WCR34" s="29"/>
      <c r="WCS34" s="29"/>
      <c r="WCT34" s="29"/>
      <c r="WCU34" s="29"/>
      <c r="WCV34" s="29"/>
      <c r="WCW34" s="29"/>
      <c r="WCX34" s="29"/>
      <c r="WCY34" s="29"/>
      <c r="WCZ34" s="29"/>
      <c r="WDA34" s="29"/>
      <c r="WDB34" s="29"/>
      <c r="WDC34" s="29"/>
      <c r="WDD34" s="29"/>
      <c r="WDE34" s="29"/>
      <c r="WDF34" s="29"/>
      <c r="WDG34" s="29"/>
      <c r="WDH34" s="29"/>
      <c r="WDI34" s="29"/>
      <c r="WDJ34" s="29"/>
      <c r="WDK34" s="29"/>
      <c r="WDL34" s="29"/>
      <c r="WDM34" s="29"/>
      <c r="WDN34" s="29"/>
      <c r="WDO34" s="29"/>
      <c r="WDP34" s="29"/>
      <c r="WDQ34" s="29"/>
      <c r="WDR34" s="29"/>
      <c r="WDS34" s="29"/>
      <c r="WDT34" s="29"/>
      <c r="WDU34" s="29"/>
      <c r="WDV34" s="29"/>
      <c r="WDW34" s="29"/>
      <c r="WDX34" s="29"/>
      <c r="WDY34" s="29"/>
      <c r="WDZ34" s="29"/>
      <c r="WEA34" s="29"/>
      <c r="WEB34" s="29"/>
      <c r="WEC34" s="29"/>
      <c r="WED34" s="29"/>
      <c r="WEE34" s="29"/>
      <c r="WEF34" s="29"/>
      <c r="WEG34" s="29"/>
      <c r="WEH34" s="29"/>
      <c r="WEI34" s="29"/>
      <c r="WEJ34" s="29"/>
      <c r="WEK34" s="29"/>
      <c r="WEL34" s="29"/>
      <c r="WEM34" s="29"/>
      <c r="WEN34" s="29"/>
      <c r="WEO34" s="29"/>
      <c r="WEP34" s="29"/>
      <c r="WEQ34" s="29"/>
      <c r="WER34" s="29"/>
      <c r="WES34" s="29"/>
      <c r="WET34" s="29"/>
      <c r="WEU34" s="29"/>
      <c r="WEV34" s="29"/>
      <c r="WEW34" s="29"/>
      <c r="WEX34" s="29"/>
      <c r="WEY34" s="29"/>
      <c r="WEZ34" s="29"/>
      <c r="WFA34" s="29"/>
      <c r="WFB34" s="29"/>
      <c r="WFC34" s="29"/>
      <c r="WFD34" s="29"/>
      <c r="WFE34" s="29"/>
      <c r="WFF34" s="29"/>
      <c r="WFG34" s="29"/>
      <c r="WFH34" s="29"/>
      <c r="WFI34" s="29"/>
      <c r="WFJ34" s="29"/>
      <c r="WFK34" s="29"/>
      <c r="WFL34" s="29"/>
      <c r="WFM34" s="29"/>
      <c r="WFN34" s="29"/>
      <c r="WFO34" s="29"/>
      <c r="WFP34" s="29"/>
      <c r="WFQ34" s="29"/>
      <c r="WFR34" s="29"/>
      <c r="WFS34" s="29"/>
      <c r="WFT34" s="29"/>
      <c r="WFU34" s="29"/>
      <c r="WFV34" s="29"/>
      <c r="WFW34" s="29"/>
      <c r="WFX34" s="29"/>
      <c r="WFY34" s="29"/>
      <c r="WFZ34" s="29"/>
      <c r="WGA34" s="29"/>
      <c r="WGB34" s="29"/>
      <c r="WGC34" s="29"/>
      <c r="WGD34" s="29"/>
      <c r="WGE34" s="29"/>
      <c r="WGF34" s="29"/>
      <c r="WGG34" s="29"/>
      <c r="WGH34" s="29"/>
      <c r="WGI34" s="29"/>
      <c r="WGJ34" s="29"/>
      <c r="WGK34" s="29"/>
      <c r="WGL34" s="29"/>
      <c r="WGM34" s="29"/>
      <c r="WGN34" s="29"/>
      <c r="WGO34" s="29"/>
      <c r="WGP34" s="29"/>
      <c r="WGQ34" s="29"/>
      <c r="WGR34" s="29"/>
      <c r="WGS34" s="29"/>
      <c r="WGT34" s="29"/>
      <c r="WGU34" s="29"/>
      <c r="WGV34" s="29"/>
      <c r="WGW34" s="29"/>
      <c r="WGX34" s="29"/>
      <c r="WGY34" s="29"/>
      <c r="WGZ34" s="29"/>
      <c r="WHA34" s="29"/>
      <c r="WHB34" s="29"/>
      <c r="WHC34" s="29"/>
      <c r="WHD34" s="29"/>
      <c r="WHE34" s="29"/>
      <c r="WHF34" s="29"/>
      <c r="WHG34" s="29"/>
      <c r="WHH34" s="29"/>
      <c r="WHI34" s="29"/>
      <c r="WHJ34" s="29"/>
      <c r="WHK34" s="29"/>
      <c r="WHL34" s="29"/>
      <c r="WHM34" s="29"/>
      <c r="WHN34" s="29"/>
      <c r="WHO34" s="29"/>
      <c r="WHP34" s="29"/>
      <c r="WHQ34" s="29"/>
      <c r="WHR34" s="29"/>
      <c r="WHS34" s="29"/>
      <c r="WHT34" s="29"/>
      <c r="WHU34" s="29"/>
      <c r="WHV34" s="29"/>
      <c r="WHW34" s="29"/>
      <c r="WHX34" s="29"/>
      <c r="WHY34" s="29"/>
      <c r="WHZ34" s="29"/>
      <c r="WIA34" s="29"/>
      <c r="WIB34" s="29"/>
      <c r="WIC34" s="29"/>
      <c r="WID34" s="29"/>
      <c r="WIE34" s="29"/>
      <c r="WIF34" s="29"/>
      <c r="WIG34" s="29"/>
      <c r="WIH34" s="29"/>
      <c r="WII34" s="29"/>
      <c r="WIJ34" s="29"/>
      <c r="WIK34" s="29"/>
      <c r="WIL34" s="29"/>
      <c r="WIM34" s="29"/>
      <c r="WIN34" s="29"/>
      <c r="WIO34" s="29"/>
      <c r="WIP34" s="29"/>
      <c r="WIQ34" s="29"/>
      <c r="WIR34" s="29"/>
      <c r="WIS34" s="29"/>
      <c r="WIT34" s="29"/>
      <c r="WIU34" s="29"/>
      <c r="WIV34" s="29"/>
      <c r="WIW34" s="29"/>
      <c r="WIX34" s="29"/>
      <c r="WIY34" s="29"/>
      <c r="WIZ34" s="29"/>
      <c r="WJA34" s="29"/>
      <c r="WJB34" s="29"/>
      <c r="WJC34" s="29"/>
      <c r="WJD34" s="29"/>
      <c r="WJE34" s="29"/>
      <c r="WJF34" s="29"/>
      <c r="WJG34" s="29"/>
      <c r="WJH34" s="29"/>
      <c r="WJI34" s="29"/>
      <c r="WJJ34" s="29"/>
      <c r="WJK34" s="29"/>
      <c r="WJL34" s="29"/>
      <c r="WJM34" s="29"/>
      <c r="WJN34" s="29"/>
      <c r="WJO34" s="29"/>
      <c r="WJP34" s="29"/>
      <c r="WJQ34" s="29"/>
      <c r="WJR34" s="29"/>
      <c r="WJS34" s="29"/>
      <c r="WJT34" s="29"/>
      <c r="WJU34" s="29"/>
      <c r="WJV34" s="29"/>
      <c r="WJW34" s="29"/>
      <c r="WJX34" s="29"/>
      <c r="WJY34" s="29"/>
      <c r="WJZ34" s="29"/>
      <c r="WKA34" s="29"/>
      <c r="WKB34" s="29"/>
      <c r="WKC34" s="29"/>
      <c r="WKD34" s="29"/>
      <c r="WKE34" s="29"/>
      <c r="WKF34" s="29"/>
      <c r="WKG34" s="29"/>
      <c r="WKH34" s="29"/>
      <c r="WKI34" s="29"/>
      <c r="WKJ34" s="29"/>
      <c r="WKK34" s="29"/>
      <c r="WKL34" s="29"/>
      <c r="WKM34" s="29"/>
      <c r="WKN34" s="29"/>
      <c r="WKO34" s="29"/>
      <c r="WKP34" s="29"/>
      <c r="WKQ34" s="29"/>
      <c r="WKR34" s="29"/>
      <c r="WKS34" s="29"/>
      <c r="WKT34" s="29"/>
      <c r="WKU34" s="29"/>
      <c r="WKV34" s="29"/>
      <c r="WKW34" s="29"/>
      <c r="WKX34" s="29"/>
      <c r="WKY34" s="29"/>
      <c r="WKZ34" s="29"/>
      <c r="WLA34" s="29"/>
      <c r="WLB34" s="29"/>
      <c r="WLC34" s="29"/>
      <c r="WLD34" s="29"/>
      <c r="WLE34" s="29"/>
      <c r="WLF34" s="29"/>
      <c r="WLG34" s="29"/>
      <c r="WLH34" s="29"/>
      <c r="WLI34" s="29"/>
      <c r="WLJ34" s="29"/>
      <c r="WLK34" s="29"/>
      <c r="WLL34" s="29"/>
      <c r="WLM34" s="29"/>
      <c r="WLN34" s="29"/>
      <c r="WLO34" s="29"/>
      <c r="WLP34" s="29"/>
      <c r="WLQ34" s="29"/>
      <c r="WLR34" s="29"/>
      <c r="WLS34" s="29"/>
      <c r="WLT34" s="29"/>
      <c r="WLU34" s="29"/>
      <c r="WLV34" s="29"/>
      <c r="WLW34" s="29"/>
      <c r="WLX34" s="29"/>
      <c r="WLY34" s="29"/>
      <c r="WLZ34" s="29"/>
      <c r="WMA34" s="29"/>
      <c r="WMB34" s="29"/>
      <c r="WMC34" s="29"/>
      <c r="WMD34" s="29"/>
      <c r="WME34" s="29"/>
      <c r="WMF34" s="29"/>
      <c r="WMG34" s="29"/>
      <c r="WMH34" s="29"/>
      <c r="WMI34" s="29"/>
      <c r="WMJ34" s="29"/>
      <c r="WMK34" s="29"/>
      <c r="WML34" s="29"/>
      <c r="WMM34" s="29"/>
      <c r="WMN34" s="29"/>
      <c r="WMO34" s="29"/>
      <c r="WMP34" s="29"/>
      <c r="WMQ34" s="29"/>
      <c r="WMR34" s="29"/>
      <c r="WMS34" s="29"/>
      <c r="WMT34" s="29"/>
      <c r="WMU34" s="29"/>
      <c r="WMV34" s="29"/>
      <c r="WMW34" s="29"/>
      <c r="WMX34" s="29"/>
      <c r="WMY34" s="29"/>
      <c r="WMZ34" s="29"/>
      <c r="WNA34" s="29"/>
      <c r="WNB34" s="29"/>
      <c r="WNC34" s="29"/>
      <c r="WND34" s="29"/>
      <c r="WNE34" s="29"/>
      <c r="WNF34" s="29"/>
      <c r="WNG34" s="29"/>
      <c r="WNH34" s="29"/>
      <c r="WNI34" s="29"/>
      <c r="WNJ34" s="29"/>
      <c r="WNK34" s="29"/>
      <c r="WNL34" s="29"/>
      <c r="WNM34" s="29"/>
      <c r="WNN34" s="29"/>
      <c r="WNO34" s="29"/>
      <c r="WNP34" s="29"/>
      <c r="WNQ34" s="29"/>
      <c r="WNR34" s="29"/>
      <c r="WNS34" s="29"/>
      <c r="WNT34" s="29"/>
      <c r="WNU34" s="29"/>
      <c r="WNV34" s="29"/>
      <c r="WNW34" s="29"/>
      <c r="WNX34" s="29"/>
      <c r="WNY34" s="29"/>
      <c r="WNZ34" s="29"/>
      <c r="WOA34" s="29"/>
      <c r="WOB34" s="29"/>
      <c r="WOC34" s="29"/>
      <c r="WOD34" s="29"/>
      <c r="WOE34" s="29"/>
      <c r="WOF34" s="29"/>
      <c r="WOG34" s="29"/>
      <c r="WOH34" s="29"/>
      <c r="WOI34" s="29"/>
      <c r="WOJ34" s="29"/>
      <c r="WOK34" s="29"/>
      <c r="WOL34" s="29"/>
      <c r="WOM34" s="29"/>
      <c r="WON34" s="29"/>
      <c r="WOO34" s="29"/>
      <c r="WOP34" s="29"/>
      <c r="WOQ34" s="29"/>
      <c r="WOR34" s="29"/>
      <c r="WOS34" s="29"/>
      <c r="WOT34" s="29"/>
      <c r="WOU34" s="29"/>
      <c r="WOV34" s="29"/>
      <c r="WOW34" s="29"/>
      <c r="WOX34" s="29"/>
      <c r="WOY34" s="29"/>
      <c r="WOZ34" s="29"/>
      <c r="WPA34" s="29"/>
      <c r="WPB34" s="29"/>
      <c r="WPC34" s="29"/>
      <c r="WPD34" s="29"/>
      <c r="WPE34" s="29"/>
      <c r="WPF34" s="29"/>
      <c r="WPG34" s="29"/>
      <c r="WPH34" s="29"/>
      <c r="WPI34" s="29"/>
      <c r="WPJ34" s="29"/>
      <c r="WPK34" s="29"/>
      <c r="WPL34" s="29"/>
      <c r="WPM34" s="29"/>
      <c r="WPN34" s="29"/>
      <c r="WPO34" s="29"/>
      <c r="WPP34" s="29"/>
      <c r="WPQ34" s="29"/>
      <c r="WPR34" s="29"/>
      <c r="WPS34" s="29"/>
      <c r="WPT34" s="29"/>
      <c r="WPU34" s="29"/>
      <c r="WPV34" s="29"/>
      <c r="WPW34" s="29"/>
      <c r="WPX34" s="29"/>
      <c r="WPY34" s="29"/>
      <c r="WPZ34" s="29"/>
      <c r="WQA34" s="29"/>
      <c r="WQB34" s="29"/>
      <c r="WQC34" s="29"/>
      <c r="WQD34" s="29"/>
      <c r="WQE34" s="29"/>
      <c r="WQF34" s="29"/>
      <c r="WQG34" s="29"/>
      <c r="WQH34" s="29"/>
      <c r="WQI34" s="29"/>
      <c r="WQJ34" s="29"/>
      <c r="WQK34" s="29"/>
      <c r="WQL34" s="29"/>
      <c r="WQM34" s="29"/>
      <c r="WQN34" s="29"/>
      <c r="WQO34" s="29"/>
      <c r="WQP34" s="29"/>
      <c r="WQQ34" s="29"/>
      <c r="WQR34" s="29"/>
      <c r="WQS34" s="29"/>
      <c r="WQT34" s="29"/>
      <c r="WQU34" s="29"/>
      <c r="WQV34" s="29"/>
      <c r="WQW34" s="29"/>
      <c r="WQX34" s="29"/>
      <c r="WQY34" s="29"/>
      <c r="WQZ34" s="29"/>
      <c r="WRA34" s="29"/>
      <c r="WRB34" s="29"/>
      <c r="WRC34" s="29"/>
      <c r="WRD34" s="29"/>
      <c r="WRE34" s="29"/>
      <c r="WRF34" s="29"/>
      <c r="WRG34" s="29"/>
      <c r="WRH34" s="29"/>
      <c r="WRI34" s="29"/>
      <c r="WRJ34" s="29"/>
      <c r="WRK34" s="29"/>
      <c r="WRL34" s="29"/>
      <c r="WRM34" s="29"/>
      <c r="WRN34" s="29"/>
      <c r="WRO34" s="29"/>
      <c r="WRP34" s="29"/>
      <c r="WRQ34" s="29"/>
      <c r="WRR34" s="29"/>
      <c r="WRS34" s="29"/>
      <c r="WRT34" s="29"/>
      <c r="WRU34" s="29"/>
      <c r="WRV34" s="29"/>
      <c r="WRW34" s="29"/>
      <c r="WRX34" s="29"/>
      <c r="WRY34" s="29"/>
      <c r="WRZ34" s="29"/>
      <c r="WSA34" s="29"/>
      <c r="WSB34" s="29"/>
      <c r="WSC34" s="29"/>
      <c r="WSD34" s="29"/>
      <c r="WSE34" s="29"/>
      <c r="WSF34" s="29"/>
      <c r="WSG34" s="29"/>
      <c r="WSH34" s="29"/>
      <c r="WSI34" s="29"/>
      <c r="WSJ34" s="29"/>
      <c r="WSK34" s="29"/>
      <c r="WSL34" s="29"/>
      <c r="WSM34" s="29"/>
      <c r="WSN34" s="29"/>
      <c r="WSO34" s="29"/>
      <c r="WSP34" s="29"/>
      <c r="WSQ34" s="29"/>
      <c r="WSR34" s="29"/>
      <c r="WSS34" s="29"/>
      <c r="WST34" s="29"/>
      <c r="WSU34" s="29"/>
      <c r="WSV34" s="29"/>
      <c r="WSW34" s="29"/>
      <c r="WSX34" s="29"/>
      <c r="WSY34" s="29"/>
      <c r="WSZ34" s="29"/>
      <c r="WTA34" s="29"/>
      <c r="WTB34" s="29"/>
      <c r="WTC34" s="29"/>
      <c r="WTD34" s="29"/>
      <c r="WTE34" s="29"/>
      <c r="WTF34" s="29"/>
      <c r="WTG34" s="29"/>
      <c r="WTH34" s="29"/>
      <c r="WTI34" s="29"/>
      <c r="WTJ34" s="29"/>
      <c r="WTK34" s="29"/>
      <c r="WTL34" s="29"/>
      <c r="WTM34" s="29"/>
      <c r="WTN34" s="29"/>
      <c r="WTO34" s="29"/>
      <c r="WTP34" s="29"/>
      <c r="WTQ34" s="29"/>
      <c r="WTR34" s="29"/>
      <c r="WTS34" s="29"/>
      <c r="WTT34" s="29"/>
      <c r="WTU34" s="29"/>
      <c r="WTV34" s="29"/>
      <c r="WTW34" s="29"/>
      <c r="WTX34" s="29"/>
      <c r="WTY34" s="29"/>
      <c r="WTZ34" s="29"/>
      <c r="WUA34" s="29"/>
      <c r="WUB34" s="29"/>
      <c r="WUC34" s="29"/>
      <c r="WUD34" s="29"/>
      <c r="WUE34" s="29"/>
      <c r="WUF34" s="29"/>
      <c r="WUG34" s="29"/>
      <c r="WUH34" s="29"/>
      <c r="WUI34" s="29"/>
      <c r="WUJ34" s="29"/>
      <c r="WUK34" s="29"/>
      <c r="WUL34" s="29"/>
      <c r="WUM34" s="29"/>
      <c r="WUN34" s="29"/>
      <c r="WUO34" s="29"/>
      <c r="WUP34" s="29"/>
      <c r="WUQ34" s="29"/>
      <c r="WUR34" s="29"/>
      <c r="WUS34" s="29"/>
      <c r="WUT34" s="29"/>
      <c r="WUU34" s="29"/>
      <c r="WUV34" s="29"/>
      <c r="WUW34" s="29"/>
      <c r="WUX34" s="29"/>
      <c r="WUY34" s="29"/>
      <c r="WUZ34" s="29"/>
      <c r="WVA34" s="29"/>
      <c r="WVB34" s="29"/>
      <c r="WVC34" s="29"/>
      <c r="WVD34" s="29"/>
      <c r="WVE34" s="29"/>
      <c r="WVF34" s="29"/>
      <c r="WVG34" s="29"/>
      <c r="WVH34" s="29"/>
      <c r="WVI34" s="29"/>
      <c r="WVJ34" s="29"/>
      <c r="WVK34" s="29"/>
      <c r="WVL34" s="29"/>
      <c r="WVM34" s="29"/>
      <c r="WVN34" s="29"/>
      <c r="WVO34" s="29"/>
      <c r="WVP34" s="29"/>
      <c r="WVQ34" s="29"/>
      <c r="WVR34" s="29"/>
      <c r="WVS34" s="29"/>
      <c r="WVT34" s="29"/>
      <c r="WVU34" s="29"/>
      <c r="WVV34" s="29"/>
      <c r="WVW34" s="29"/>
      <c r="WVX34" s="29"/>
      <c r="WVY34" s="29"/>
      <c r="WVZ34" s="29"/>
      <c r="WWA34" s="29"/>
      <c r="WWB34" s="29"/>
      <c r="WWC34" s="29"/>
      <c r="WWD34" s="29"/>
      <c r="WWE34" s="29"/>
      <c r="WWF34" s="29"/>
      <c r="WWG34" s="29"/>
      <c r="WWH34" s="29"/>
      <c r="WWI34" s="29"/>
      <c r="WWJ34" s="29"/>
      <c r="WWK34" s="29"/>
      <c r="WWL34" s="29"/>
      <c r="WWM34" s="29"/>
      <c r="WWN34" s="29"/>
      <c r="WWO34" s="29"/>
      <c r="WWP34" s="29"/>
      <c r="WWQ34" s="29"/>
      <c r="WWR34" s="29"/>
      <c r="WWS34" s="29"/>
      <c r="WWT34" s="29"/>
      <c r="WWU34" s="29"/>
      <c r="WWV34" s="29"/>
      <c r="WWW34" s="29"/>
      <c r="WWX34" s="29"/>
      <c r="WWY34" s="29"/>
      <c r="WWZ34" s="29"/>
      <c r="WXA34" s="29"/>
      <c r="WXB34" s="29"/>
      <c r="WXC34" s="29"/>
      <c r="WXD34" s="29"/>
      <c r="WXE34" s="29"/>
      <c r="WXF34" s="29"/>
      <c r="WXG34" s="29"/>
      <c r="WXH34" s="29"/>
      <c r="WXI34" s="29"/>
      <c r="WXJ34" s="29"/>
      <c r="WXK34" s="29"/>
      <c r="WXL34" s="29"/>
      <c r="WXM34" s="29"/>
      <c r="WXN34" s="29"/>
      <c r="WXO34" s="29"/>
      <c r="WXP34" s="29"/>
      <c r="WXQ34" s="29"/>
      <c r="WXR34" s="29"/>
      <c r="WXS34" s="29"/>
      <c r="WXT34" s="29"/>
      <c r="WXU34" s="29"/>
      <c r="WXV34" s="29"/>
      <c r="WXW34" s="29"/>
      <c r="WXX34" s="29"/>
      <c r="WXY34" s="29"/>
      <c r="WXZ34" s="29"/>
      <c r="WYA34" s="29"/>
      <c r="WYB34" s="29"/>
      <c r="WYC34" s="29"/>
      <c r="WYD34" s="29"/>
      <c r="WYE34" s="29"/>
      <c r="WYF34" s="29"/>
      <c r="WYG34" s="29"/>
      <c r="WYH34" s="29"/>
      <c r="WYI34" s="29"/>
      <c r="WYJ34" s="29"/>
      <c r="WYK34" s="29"/>
      <c r="WYL34" s="29"/>
      <c r="WYM34" s="29"/>
      <c r="WYN34" s="29"/>
      <c r="WYO34" s="29"/>
      <c r="WYP34" s="29"/>
      <c r="WYQ34" s="29"/>
      <c r="WYR34" s="29"/>
      <c r="WYS34" s="29"/>
      <c r="WYT34" s="29"/>
      <c r="WYU34" s="29"/>
      <c r="WYV34" s="29"/>
      <c r="WYW34" s="29"/>
      <c r="WYX34" s="29"/>
      <c r="WYY34" s="29"/>
      <c r="WYZ34" s="29"/>
      <c r="WZA34" s="29"/>
      <c r="WZB34" s="29"/>
      <c r="WZC34" s="29"/>
      <c r="WZD34" s="29"/>
      <c r="WZE34" s="29"/>
      <c r="WZF34" s="29"/>
      <c r="WZG34" s="29"/>
      <c r="WZH34" s="29"/>
      <c r="WZI34" s="29"/>
      <c r="WZJ34" s="29"/>
      <c r="WZK34" s="29"/>
      <c r="WZL34" s="29"/>
      <c r="WZM34" s="29"/>
      <c r="WZN34" s="29"/>
      <c r="WZO34" s="29"/>
      <c r="WZP34" s="29"/>
      <c r="WZQ34" s="29"/>
      <c r="WZR34" s="29"/>
      <c r="WZS34" s="29"/>
      <c r="WZT34" s="29"/>
      <c r="WZU34" s="29"/>
      <c r="WZV34" s="29"/>
      <c r="WZW34" s="29"/>
      <c r="WZX34" s="29"/>
      <c r="WZY34" s="29"/>
      <c r="WZZ34" s="29"/>
      <c r="XAA34" s="29"/>
      <c r="XAB34" s="29"/>
      <c r="XAC34" s="29"/>
      <c r="XAD34" s="29"/>
      <c r="XAE34" s="29"/>
      <c r="XAF34" s="29"/>
      <c r="XAG34" s="29"/>
      <c r="XAH34" s="29"/>
      <c r="XAI34" s="29"/>
      <c r="XAJ34" s="29"/>
      <c r="XAK34" s="29"/>
      <c r="XAL34" s="29"/>
      <c r="XAM34" s="29"/>
      <c r="XAN34" s="29"/>
      <c r="XAO34" s="29"/>
      <c r="XAP34" s="29"/>
      <c r="XAQ34" s="29"/>
      <c r="XAR34" s="29"/>
      <c r="XAS34" s="29"/>
      <c r="XAT34" s="29"/>
      <c r="XAU34" s="29"/>
      <c r="XAV34" s="29"/>
      <c r="XAW34" s="29"/>
      <c r="XAX34" s="29"/>
      <c r="XAY34" s="29"/>
      <c r="XAZ34" s="29"/>
      <c r="XBA34" s="29"/>
      <c r="XBB34" s="29"/>
      <c r="XBC34" s="29"/>
      <c r="XBD34" s="29"/>
      <c r="XBE34" s="29"/>
      <c r="XBF34" s="29"/>
      <c r="XBG34" s="29"/>
      <c r="XBH34" s="29"/>
      <c r="XBI34" s="29"/>
      <c r="XBJ34" s="29"/>
      <c r="XBK34" s="29"/>
      <c r="XBL34" s="29"/>
      <c r="XBM34" s="29"/>
      <c r="XBN34" s="29"/>
      <c r="XBO34" s="29"/>
      <c r="XBP34" s="29"/>
      <c r="XBQ34" s="29"/>
      <c r="XBR34" s="29"/>
      <c r="XBS34" s="29"/>
      <c r="XBT34" s="29"/>
      <c r="XBU34" s="29"/>
      <c r="XBV34" s="29"/>
      <c r="XBW34" s="29"/>
      <c r="XBX34" s="29"/>
      <c r="XBY34" s="29"/>
      <c r="XBZ34" s="29"/>
      <c r="XCA34" s="29"/>
      <c r="XCB34" s="29"/>
      <c r="XCC34" s="29"/>
      <c r="XCD34" s="29"/>
      <c r="XCE34" s="29"/>
      <c r="XCF34" s="29"/>
      <c r="XCG34" s="29"/>
      <c r="XCH34" s="29"/>
      <c r="XCI34" s="29"/>
      <c r="XCJ34" s="29"/>
      <c r="XCK34" s="29"/>
      <c r="XCL34" s="29"/>
      <c r="XCM34" s="29"/>
      <c r="XCN34" s="29"/>
      <c r="XCO34" s="29"/>
      <c r="XCP34" s="29"/>
      <c r="XCQ34" s="29"/>
      <c r="XCR34" s="29"/>
      <c r="XCS34" s="29"/>
      <c r="XCT34" s="29"/>
      <c r="XCU34" s="29"/>
      <c r="XCV34" s="29"/>
      <c r="XCW34" s="29"/>
      <c r="XCX34" s="29"/>
      <c r="XCY34" s="29"/>
      <c r="XCZ34" s="29"/>
      <c r="XDA34" s="29"/>
      <c r="XDB34" s="29"/>
      <c r="XDC34" s="29"/>
      <c r="XDD34" s="29"/>
      <c r="XDE34" s="29"/>
      <c r="XDF34" s="29"/>
      <c r="XDG34" s="29"/>
      <c r="XDH34" s="29"/>
      <c r="XDI34" s="29"/>
      <c r="XDJ34" s="29"/>
      <c r="XDK34" s="29"/>
      <c r="XDL34" s="29"/>
      <c r="XDM34" s="29"/>
      <c r="XDN34" s="29"/>
      <c r="XDO34" s="29"/>
      <c r="XDP34" s="29"/>
      <c r="XDQ34" s="29"/>
      <c r="XDR34" s="29"/>
      <c r="XDS34" s="29"/>
      <c r="XDT34" s="29"/>
      <c r="XDU34" s="29"/>
      <c r="XDV34" s="29"/>
      <c r="XDW34" s="29"/>
      <c r="XDX34" s="29"/>
      <c r="XDY34" s="29"/>
      <c r="XDZ34" s="29"/>
      <c r="XEA34" s="29"/>
      <c r="XEB34" s="29"/>
      <c r="XEC34" s="29"/>
      <c r="XED34" s="29"/>
      <c r="XEE34" s="29"/>
      <c r="XEF34" s="29"/>
      <c r="XEG34" s="29"/>
      <c r="XEH34" s="29"/>
      <c r="XEI34" s="29"/>
      <c r="XEJ34" s="29"/>
      <c r="XEK34" s="29"/>
      <c r="XEL34" s="29"/>
      <c r="XEM34" s="29"/>
      <c r="XEN34" s="29"/>
    </row>
    <row r="35" spans="1:16368" s="119" customFormat="1" ht="76.5" hidden="1" customHeight="1">
      <c r="A35" s="100" t="s">
        <v>229</v>
      </c>
      <c r="B35" s="100" t="s">
        <v>427</v>
      </c>
      <c r="C35" s="173" t="s">
        <v>428</v>
      </c>
      <c r="D35" s="103">
        <v>43322</v>
      </c>
      <c r="E35" s="101"/>
      <c r="F35" s="101" t="s">
        <v>207</v>
      </c>
      <c r="G35" s="101" t="s">
        <v>429</v>
      </c>
      <c r="H35" s="101" t="s">
        <v>430</v>
      </c>
      <c r="I35" s="102" t="s">
        <v>431</v>
      </c>
      <c r="J35" s="101" t="s">
        <v>432</v>
      </c>
      <c r="K35" s="101" t="s">
        <v>432</v>
      </c>
      <c r="L35" s="147" t="s">
        <v>212</v>
      </c>
      <c r="M35" s="147" t="s">
        <v>433</v>
      </c>
      <c r="N35" s="147" t="s">
        <v>433</v>
      </c>
      <c r="O35" s="147" t="s">
        <v>212</v>
      </c>
      <c r="P35" s="147" t="s">
        <v>212</v>
      </c>
      <c r="Q35" s="147">
        <f>+M35-90</f>
        <v>44106</v>
      </c>
      <c r="R35" s="101" t="s">
        <v>191</v>
      </c>
      <c r="S35" s="101" t="s">
        <v>191</v>
      </c>
      <c r="T35" s="101"/>
      <c r="U35" s="101"/>
      <c r="V35" s="101"/>
      <c r="W35" s="101"/>
      <c r="X35" s="101" t="s">
        <v>191</v>
      </c>
      <c r="Y35" s="101"/>
      <c r="Z35" s="101"/>
      <c r="AA35" s="101"/>
      <c r="AB35" s="101" t="s">
        <v>212</v>
      </c>
      <c r="AC35" s="101" t="s">
        <v>212</v>
      </c>
      <c r="AD35" s="101" t="s">
        <v>212</v>
      </c>
      <c r="AE35" s="101" t="s">
        <v>212</v>
      </c>
      <c r="AF35" s="101" t="s">
        <v>212</v>
      </c>
      <c r="AG35" s="101" t="s">
        <v>212</v>
      </c>
      <c r="AH35" s="101" t="s">
        <v>212</v>
      </c>
      <c r="AI35" s="101" t="s">
        <v>214</v>
      </c>
      <c r="AJ35" s="101">
        <v>192.67</v>
      </c>
      <c r="AK35" s="101">
        <v>128.44</v>
      </c>
      <c r="AL35" s="101">
        <v>70</v>
      </c>
      <c r="AM35" s="120" t="s">
        <v>212</v>
      </c>
      <c r="AN35" s="120" t="s">
        <v>212</v>
      </c>
      <c r="AO35" s="120" t="s">
        <v>212</v>
      </c>
      <c r="AP35" s="101" t="s">
        <v>212</v>
      </c>
      <c r="AQ35" s="101" t="s">
        <v>212</v>
      </c>
      <c r="AR35" s="101" t="s">
        <v>212</v>
      </c>
      <c r="AS35" s="101" t="s">
        <v>323</v>
      </c>
      <c r="AT35" s="101" t="s">
        <v>212</v>
      </c>
      <c r="AU35" s="101" t="s">
        <v>267</v>
      </c>
      <c r="AV35" s="98"/>
      <c r="AW35" s="98"/>
      <c r="AX35" s="98"/>
      <c r="AY35" s="98"/>
      <c r="AZ35" s="98"/>
      <c r="BA35" s="98"/>
      <c r="BB35" s="98"/>
      <c r="BC35" s="98"/>
      <c r="BD35" s="98"/>
    </row>
    <row r="36" spans="1:16368" s="119" customFormat="1" ht="57" hidden="1" customHeight="1">
      <c r="A36" s="100" t="s">
        <v>434</v>
      </c>
      <c r="B36" s="155" t="s">
        <v>435</v>
      </c>
      <c r="C36" s="173" t="s">
        <v>436</v>
      </c>
      <c r="D36" s="101">
        <v>2016</v>
      </c>
      <c r="E36" s="101"/>
      <c r="F36" s="101" t="s">
        <v>207</v>
      </c>
      <c r="G36" s="101" t="s">
        <v>437</v>
      </c>
      <c r="H36" s="101" t="s">
        <v>438</v>
      </c>
      <c r="I36" s="102" t="s">
        <v>439</v>
      </c>
      <c r="J36" s="101" t="s">
        <v>440</v>
      </c>
      <c r="K36" s="101" t="s">
        <v>440</v>
      </c>
      <c r="L36" s="147" t="s">
        <v>212</v>
      </c>
      <c r="M36" s="147" t="s">
        <v>441</v>
      </c>
      <c r="N36" s="147" t="s">
        <v>441</v>
      </c>
      <c r="O36" s="147" t="s">
        <v>212</v>
      </c>
      <c r="P36" s="147" t="s">
        <v>212</v>
      </c>
      <c r="Q36" s="147">
        <f>+M36-90</f>
        <v>43984</v>
      </c>
      <c r="R36" s="101" t="s">
        <v>191</v>
      </c>
      <c r="S36" s="101" t="s">
        <v>191</v>
      </c>
      <c r="T36" s="101"/>
      <c r="U36" s="101"/>
      <c r="V36" s="101"/>
      <c r="W36" s="101"/>
      <c r="X36" s="101" t="s">
        <v>191</v>
      </c>
      <c r="Y36" s="101"/>
      <c r="Z36" s="101"/>
      <c r="AA36" s="101"/>
      <c r="AB36" s="101" t="s">
        <v>212</v>
      </c>
      <c r="AC36" s="101" t="s">
        <v>212</v>
      </c>
      <c r="AD36" s="101" t="s">
        <v>212</v>
      </c>
      <c r="AE36" s="101" t="s">
        <v>212</v>
      </c>
      <c r="AF36" s="101" t="s">
        <v>212</v>
      </c>
      <c r="AG36" s="101" t="s">
        <v>212</v>
      </c>
      <c r="AH36" s="101" t="s">
        <v>212</v>
      </c>
      <c r="AI36" s="101" t="s">
        <v>442</v>
      </c>
      <c r="AJ36" s="120">
        <v>17.13</v>
      </c>
      <c r="AK36" s="120">
        <v>1070</v>
      </c>
      <c r="AL36" s="120">
        <v>22</v>
      </c>
      <c r="AM36" s="120" t="s">
        <v>212</v>
      </c>
      <c r="AN36" s="120" t="s">
        <v>212</v>
      </c>
      <c r="AO36" s="120" t="s">
        <v>212</v>
      </c>
      <c r="AP36" s="101" t="s">
        <v>212</v>
      </c>
      <c r="AQ36" s="101" t="s">
        <v>212</v>
      </c>
      <c r="AR36" s="101" t="s">
        <v>212</v>
      </c>
      <c r="AS36" s="101" t="s">
        <v>323</v>
      </c>
      <c r="AT36" s="101" t="s">
        <v>212</v>
      </c>
      <c r="AU36" s="101" t="s">
        <v>235</v>
      </c>
      <c r="AV36" s="98"/>
      <c r="AW36" s="98"/>
      <c r="AX36" s="98"/>
      <c r="AY36" s="98"/>
      <c r="AZ36" s="98"/>
      <c r="BA36" s="98"/>
      <c r="BB36" s="98"/>
      <c r="BC36" s="98"/>
      <c r="BD36" s="98"/>
    </row>
    <row r="37" spans="1:16368" s="119" customFormat="1" ht="60.75" hidden="1" customHeight="1">
      <c r="A37" s="100" t="s">
        <v>443</v>
      </c>
      <c r="B37" s="155" t="s">
        <v>444</v>
      </c>
      <c r="C37" s="173" t="s">
        <v>445</v>
      </c>
      <c r="D37" s="101">
        <v>2015</v>
      </c>
      <c r="E37" s="101"/>
      <c r="F37" s="101" t="s">
        <v>219</v>
      </c>
      <c r="G37" s="101" t="s">
        <v>446</v>
      </c>
      <c r="H37" s="101" t="s">
        <v>447</v>
      </c>
      <c r="I37" s="102" t="s">
        <v>448</v>
      </c>
      <c r="J37" s="101" t="s">
        <v>449</v>
      </c>
      <c r="K37" s="101" t="s">
        <v>449</v>
      </c>
      <c r="L37" s="147" t="s">
        <v>212</v>
      </c>
      <c r="M37" s="147" t="s">
        <v>450</v>
      </c>
      <c r="N37" s="147" t="s">
        <v>450</v>
      </c>
      <c r="O37" s="147" t="s">
        <v>212</v>
      </c>
      <c r="P37" s="147" t="s">
        <v>451</v>
      </c>
      <c r="Q37" s="147">
        <f>+M37-90</f>
        <v>44014</v>
      </c>
      <c r="R37" s="101" t="s">
        <v>191</v>
      </c>
      <c r="S37" s="101" t="s">
        <v>191</v>
      </c>
      <c r="T37" s="101"/>
      <c r="U37" s="101"/>
      <c r="V37" s="101"/>
      <c r="W37" s="101"/>
      <c r="X37" s="101" t="s">
        <v>191</v>
      </c>
      <c r="Y37" s="101" t="s">
        <v>191</v>
      </c>
      <c r="Z37" s="101" t="s">
        <v>191</v>
      </c>
      <c r="AA37" s="101"/>
      <c r="AB37" s="101" t="s">
        <v>212</v>
      </c>
      <c r="AC37" s="101" t="s">
        <v>212</v>
      </c>
      <c r="AD37" s="101" t="s">
        <v>212</v>
      </c>
      <c r="AE37" s="101" t="s">
        <v>212</v>
      </c>
      <c r="AF37" s="101" t="s">
        <v>212</v>
      </c>
      <c r="AG37" s="101" t="s">
        <v>212</v>
      </c>
      <c r="AH37" s="101" t="s">
        <v>212</v>
      </c>
      <c r="AI37" s="101" t="s">
        <v>452</v>
      </c>
      <c r="AJ37" s="120">
        <f>33.69+8.9+21.3</f>
        <v>63.89</v>
      </c>
      <c r="AK37" s="120">
        <v>887.08</v>
      </c>
      <c r="AL37" s="120">
        <v>5</v>
      </c>
      <c r="AM37" s="120">
        <v>7.5</v>
      </c>
      <c r="AN37" s="120">
        <v>0</v>
      </c>
      <c r="AO37" s="120">
        <v>2</v>
      </c>
      <c r="AP37" s="101" t="s">
        <v>212</v>
      </c>
      <c r="AQ37" s="101" t="s">
        <v>212</v>
      </c>
      <c r="AR37" s="101" t="s">
        <v>212</v>
      </c>
      <c r="AS37" s="101" t="s">
        <v>323</v>
      </c>
      <c r="AT37" s="101" t="s">
        <v>212</v>
      </c>
      <c r="AU37" s="101" t="s">
        <v>215</v>
      </c>
      <c r="AV37" s="98" t="s">
        <v>453</v>
      </c>
      <c r="AW37" s="98"/>
      <c r="AX37" s="98"/>
      <c r="AY37" s="98"/>
      <c r="AZ37" s="98"/>
      <c r="BA37" s="98"/>
      <c r="BB37" s="98"/>
      <c r="BC37" s="98"/>
      <c r="BD37" s="98"/>
    </row>
    <row r="38" spans="1:16368" s="119" customFormat="1" ht="50.25" hidden="1" customHeight="1">
      <c r="A38" s="100" t="s">
        <v>454</v>
      </c>
      <c r="B38" s="155" t="s">
        <v>455</v>
      </c>
      <c r="C38" s="173" t="s">
        <v>456</v>
      </c>
      <c r="D38" s="103">
        <v>43220</v>
      </c>
      <c r="E38" s="101"/>
      <c r="F38" s="101" t="s">
        <v>219</v>
      </c>
      <c r="G38" s="101" t="s">
        <v>457</v>
      </c>
      <c r="H38" s="101" t="s">
        <v>458</v>
      </c>
      <c r="I38" s="102" t="s">
        <v>459</v>
      </c>
      <c r="J38" s="101" t="s">
        <v>460</v>
      </c>
      <c r="K38" s="101" t="s">
        <v>460</v>
      </c>
      <c r="L38" s="147" t="s">
        <v>212</v>
      </c>
      <c r="M38" s="147" t="s">
        <v>461</v>
      </c>
      <c r="N38" s="147" t="s">
        <v>461</v>
      </c>
      <c r="O38" s="147" t="s">
        <v>212</v>
      </c>
      <c r="P38" s="147" t="s">
        <v>212</v>
      </c>
      <c r="Q38" s="147">
        <f>+M38-90</f>
        <v>43953</v>
      </c>
      <c r="R38" s="101" t="s">
        <v>191</v>
      </c>
      <c r="S38" s="101" t="s">
        <v>191</v>
      </c>
      <c r="T38" s="101"/>
      <c r="U38" s="101"/>
      <c r="V38" s="101"/>
      <c r="W38" s="101"/>
      <c r="X38" s="101"/>
      <c r="Y38" s="101" t="s">
        <v>191</v>
      </c>
      <c r="Z38" s="101" t="s">
        <v>191</v>
      </c>
      <c r="AA38" s="101"/>
      <c r="AB38" s="101" t="s">
        <v>212</v>
      </c>
      <c r="AC38" s="101" t="s">
        <v>212</v>
      </c>
      <c r="AD38" s="101" t="s">
        <v>212</v>
      </c>
      <c r="AE38" s="101" t="s">
        <v>212</v>
      </c>
      <c r="AF38" s="101" t="s">
        <v>212</v>
      </c>
      <c r="AG38" s="101" t="s">
        <v>212</v>
      </c>
      <c r="AH38" s="101" t="s">
        <v>212</v>
      </c>
      <c r="AI38" s="101" t="s">
        <v>462</v>
      </c>
      <c r="AJ38" s="101" t="s">
        <v>212</v>
      </c>
      <c r="AK38" s="101" t="s">
        <v>212</v>
      </c>
      <c r="AL38" s="101" t="s">
        <v>212</v>
      </c>
      <c r="AM38" s="101" t="s">
        <v>212</v>
      </c>
      <c r="AN38" s="101" t="s">
        <v>212</v>
      </c>
      <c r="AO38" s="101" t="s">
        <v>212</v>
      </c>
      <c r="AP38" s="101" t="s">
        <v>212</v>
      </c>
      <c r="AQ38" s="101" t="s">
        <v>212</v>
      </c>
      <c r="AR38" s="101" t="s">
        <v>212</v>
      </c>
      <c r="AS38" s="101" t="s">
        <v>348</v>
      </c>
      <c r="AT38" s="101" t="s">
        <v>212</v>
      </c>
      <c r="AU38" s="101" t="s">
        <v>397</v>
      </c>
      <c r="AV38" s="98" t="s">
        <v>228</v>
      </c>
      <c r="AW38" s="98"/>
      <c r="AX38" s="98"/>
      <c r="AY38" s="98"/>
      <c r="AZ38" s="98"/>
      <c r="BA38" s="98"/>
      <c r="BB38" s="98"/>
      <c r="BC38" s="98"/>
      <c r="BD38" s="98"/>
    </row>
    <row r="39" spans="1:16368" s="101" customFormat="1" ht="48" hidden="1">
      <c r="A39" s="100" t="s">
        <v>463</v>
      </c>
      <c r="B39" s="155" t="s">
        <v>464</v>
      </c>
      <c r="C39" s="173" t="s">
        <v>465</v>
      </c>
      <c r="D39" s="103">
        <v>43985</v>
      </c>
      <c r="F39" s="101" t="s">
        <v>219</v>
      </c>
      <c r="G39" s="101" t="s">
        <v>466</v>
      </c>
      <c r="H39" s="101" t="s">
        <v>467</v>
      </c>
      <c r="I39" s="102" t="s">
        <v>468</v>
      </c>
      <c r="J39" s="101" t="s">
        <v>469</v>
      </c>
      <c r="K39" s="101" t="s">
        <v>469</v>
      </c>
      <c r="L39" s="147" t="s">
        <v>212</v>
      </c>
      <c r="M39" s="147" t="s">
        <v>470</v>
      </c>
      <c r="N39" s="147" t="s">
        <v>212</v>
      </c>
      <c r="O39" s="147" t="s">
        <v>212</v>
      </c>
      <c r="P39" s="147" t="s">
        <v>212</v>
      </c>
      <c r="Q39" s="147" t="e">
        <f>M39-90</f>
        <v>#VALUE!</v>
      </c>
      <c r="R39" s="101" t="s">
        <v>191</v>
      </c>
      <c r="X39" s="101" t="s">
        <v>191</v>
      </c>
      <c r="AB39" s="101" t="s">
        <v>212</v>
      </c>
      <c r="AC39" s="101" t="s">
        <v>212</v>
      </c>
      <c r="AD39" s="101" t="s">
        <v>212</v>
      </c>
      <c r="AE39" s="101" t="s">
        <v>212</v>
      </c>
      <c r="AF39" s="101" t="s">
        <v>212</v>
      </c>
      <c r="AG39" s="101" t="s">
        <v>212</v>
      </c>
      <c r="AH39" s="101" t="s">
        <v>212</v>
      </c>
      <c r="AI39" s="101" t="s">
        <v>388</v>
      </c>
      <c r="AJ39" s="128">
        <v>1.52</v>
      </c>
      <c r="AK39" s="128"/>
      <c r="AL39" s="128"/>
      <c r="AM39" s="128"/>
      <c r="AN39" s="128"/>
      <c r="AO39" s="128"/>
      <c r="AP39" s="101" t="s">
        <v>212</v>
      </c>
      <c r="AQ39" s="101" t="s">
        <v>212</v>
      </c>
      <c r="AR39" s="101" t="s">
        <v>212</v>
      </c>
      <c r="AS39" s="101" t="s">
        <v>212</v>
      </c>
      <c r="AT39" s="101" t="s">
        <v>212</v>
      </c>
      <c r="AU39" s="101" t="s">
        <v>215</v>
      </c>
      <c r="AV39" s="100"/>
      <c r="AW39" s="100"/>
      <c r="AX39" s="173"/>
      <c r="AY39" s="103"/>
      <c r="BD39" s="102"/>
      <c r="CE39" s="128"/>
      <c r="CF39" s="128"/>
      <c r="CG39" s="128"/>
      <c r="CH39" s="128"/>
      <c r="CI39" s="128"/>
      <c r="CJ39" s="128"/>
      <c r="CQ39" s="100"/>
      <c r="CR39" s="100"/>
      <c r="CS39" s="173"/>
      <c r="CT39" s="103"/>
      <c r="CY39" s="102"/>
      <c r="DZ39" s="128"/>
      <c r="EA39" s="128"/>
      <c r="EB39" s="128"/>
      <c r="EC39" s="128"/>
      <c r="ED39" s="128"/>
      <c r="EE39" s="128"/>
      <c r="EL39" s="100"/>
      <c r="EM39" s="100"/>
      <c r="EN39" s="173"/>
      <c r="EO39" s="103"/>
      <c r="ET39" s="102"/>
      <c r="FU39" s="128"/>
      <c r="FV39" s="128"/>
      <c r="FW39" s="128"/>
      <c r="FX39" s="128"/>
      <c r="FY39" s="128"/>
      <c r="FZ39" s="128"/>
      <c r="GG39" s="100"/>
      <c r="GH39" s="100"/>
      <c r="GI39" s="173"/>
      <c r="GJ39" s="103"/>
      <c r="GO39" s="102"/>
      <c r="HP39" s="128"/>
      <c r="HQ39" s="128"/>
      <c r="HR39" s="128"/>
      <c r="HS39" s="128"/>
      <c r="HT39" s="128"/>
      <c r="HU39" s="128"/>
      <c r="IB39" s="100"/>
      <c r="IC39" s="100"/>
      <c r="ID39" s="173"/>
      <c r="IE39" s="103"/>
      <c r="IJ39" s="102"/>
      <c r="JK39" s="128"/>
      <c r="JL39" s="128"/>
      <c r="JM39" s="128"/>
      <c r="JN39" s="128"/>
      <c r="JO39" s="128"/>
      <c r="JP39" s="128"/>
      <c r="JW39" s="100"/>
      <c r="JX39" s="100"/>
      <c r="JY39" s="173"/>
      <c r="JZ39" s="103"/>
      <c r="KE39" s="102"/>
      <c r="LF39" s="128"/>
      <c r="LG39" s="128"/>
      <c r="LH39" s="128"/>
      <c r="LI39" s="128"/>
      <c r="LJ39" s="128"/>
      <c r="LK39" s="128"/>
      <c r="LR39" s="100"/>
      <c r="LS39" s="100"/>
      <c r="LT39" s="173"/>
      <c r="LU39" s="103"/>
      <c r="LZ39" s="102"/>
      <c r="NA39" s="128"/>
      <c r="NB39" s="128"/>
      <c r="NC39" s="128"/>
      <c r="ND39" s="128"/>
      <c r="NE39" s="128"/>
      <c r="NF39" s="128"/>
      <c r="NM39" s="100"/>
      <c r="NN39" s="100"/>
      <c r="NO39" s="173"/>
      <c r="NP39" s="103"/>
      <c r="NU39" s="102"/>
      <c r="OV39" s="128"/>
      <c r="OW39" s="128"/>
      <c r="OX39" s="128"/>
      <c r="OY39" s="128"/>
      <c r="OZ39" s="128"/>
      <c r="PA39" s="128"/>
      <c r="PH39" s="100"/>
      <c r="PI39" s="100"/>
      <c r="PJ39" s="173"/>
      <c r="PK39" s="103"/>
      <c r="PP39" s="102"/>
      <c r="QQ39" s="128"/>
      <c r="QR39" s="128"/>
      <c r="QS39" s="128"/>
      <c r="QT39" s="128"/>
      <c r="QU39" s="128"/>
      <c r="QV39" s="128"/>
      <c r="RC39" s="100"/>
      <c r="RD39" s="100"/>
      <c r="RE39" s="173"/>
      <c r="RF39" s="103"/>
      <c r="RK39" s="102"/>
      <c r="SL39" s="128"/>
      <c r="SM39" s="128"/>
      <c r="SN39" s="128"/>
      <c r="SO39" s="128"/>
      <c r="SP39" s="128"/>
      <c r="SQ39" s="128"/>
      <c r="SX39" s="100"/>
      <c r="SY39" s="100"/>
      <c r="SZ39" s="173"/>
      <c r="TA39" s="103"/>
      <c r="TF39" s="102"/>
      <c r="UG39" s="128"/>
      <c r="UH39" s="128"/>
      <c r="UI39" s="128"/>
      <c r="UJ39" s="128"/>
      <c r="UK39" s="128"/>
      <c r="UL39" s="128"/>
      <c r="US39" s="100"/>
      <c r="UT39" s="100"/>
      <c r="UU39" s="173"/>
      <c r="UV39" s="103"/>
      <c r="VA39" s="102"/>
      <c r="WB39" s="128"/>
      <c r="WC39" s="128"/>
      <c r="WD39" s="128"/>
      <c r="WE39" s="128"/>
      <c r="WF39" s="128"/>
      <c r="WG39" s="128"/>
      <c r="WN39" s="100"/>
      <c r="WO39" s="100"/>
      <c r="WP39" s="173"/>
      <c r="WQ39" s="103"/>
      <c r="WV39" s="102"/>
      <c r="XW39" s="128"/>
      <c r="XX39" s="128"/>
      <c r="XY39" s="128"/>
      <c r="XZ39" s="128"/>
      <c r="YA39" s="128"/>
      <c r="YB39" s="128"/>
      <c r="YI39" s="100"/>
      <c r="YJ39" s="100"/>
      <c r="YK39" s="173"/>
      <c r="YL39" s="103"/>
      <c r="YQ39" s="102"/>
      <c r="ZR39" s="128"/>
      <c r="ZS39" s="128"/>
      <c r="ZT39" s="128"/>
      <c r="ZU39" s="128"/>
      <c r="ZV39" s="128"/>
      <c r="ZW39" s="128"/>
      <c r="AAD39" s="100"/>
      <c r="AAE39" s="100"/>
      <c r="AAF39" s="173"/>
      <c r="AAG39" s="103"/>
      <c r="AAL39" s="102"/>
      <c r="ABM39" s="128"/>
      <c r="ABN39" s="128"/>
      <c r="ABO39" s="128"/>
      <c r="ABP39" s="128"/>
      <c r="ABQ39" s="128"/>
      <c r="ABR39" s="128"/>
      <c r="ABY39" s="100"/>
      <c r="ABZ39" s="100"/>
      <c r="ACA39" s="173"/>
      <c r="ACB39" s="103"/>
      <c r="ACG39" s="102"/>
      <c r="ADH39" s="128"/>
      <c r="ADI39" s="128"/>
      <c r="ADJ39" s="128"/>
      <c r="ADK39" s="128"/>
      <c r="ADL39" s="128"/>
      <c r="ADM39" s="128"/>
      <c r="ADT39" s="100"/>
      <c r="ADU39" s="100"/>
      <c r="ADV39" s="173"/>
      <c r="ADW39" s="103"/>
      <c r="AEB39" s="102"/>
      <c r="AFC39" s="128"/>
      <c r="AFD39" s="128"/>
      <c r="AFE39" s="128"/>
      <c r="AFF39" s="128"/>
      <c r="AFG39" s="128"/>
      <c r="AFH39" s="128"/>
      <c r="AFO39" s="100"/>
      <c r="AFP39" s="100"/>
      <c r="AFQ39" s="173"/>
      <c r="AFR39" s="103"/>
      <c r="AFW39" s="102"/>
      <c r="AGX39" s="128"/>
      <c r="AGY39" s="128"/>
      <c r="AGZ39" s="128"/>
      <c r="AHA39" s="128"/>
      <c r="AHB39" s="128"/>
      <c r="AHC39" s="128"/>
      <c r="AHJ39" s="100"/>
      <c r="AHK39" s="100"/>
      <c r="AHL39" s="173"/>
      <c r="AHM39" s="103"/>
      <c r="AHR39" s="102"/>
      <c r="AIS39" s="128"/>
      <c r="AIT39" s="128"/>
      <c r="AIU39" s="128"/>
      <c r="AIV39" s="128"/>
      <c r="AIW39" s="128"/>
      <c r="AIX39" s="128"/>
      <c r="AJE39" s="100"/>
      <c r="AJF39" s="100"/>
      <c r="AJG39" s="173"/>
      <c r="AJH39" s="103"/>
      <c r="AJM39" s="102"/>
      <c r="AKN39" s="128"/>
      <c r="AKO39" s="128"/>
      <c r="AKP39" s="128"/>
      <c r="AKQ39" s="128"/>
      <c r="AKR39" s="128"/>
      <c r="AKS39" s="128"/>
      <c r="AKZ39" s="100"/>
      <c r="ALA39" s="100"/>
      <c r="ALB39" s="173"/>
      <c r="ALC39" s="103"/>
      <c r="ALH39" s="102"/>
      <c r="AMI39" s="128"/>
      <c r="AMJ39" s="128"/>
      <c r="AMK39" s="128"/>
      <c r="AML39" s="128"/>
      <c r="AMM39" s="128"/>
      <c r="AMN39" s="128"/>
      <c r="AMU39" s="100"/>
      <c r="AMV39" s="100"/>
      <c r="AMW39" s="173"/>
      <c r="AMX39" s="103"/>
      <c r="ANC39" s="102"/>
      <c r="AOD39" s="128"/>
      <c r="AOE39" s="128"/>
      <c r="AOF39" s="128"/>
      <c r="AOG39" s="128"/>
      <c r="AOH39" s="128"/>
      <c r="AOI39" s="128"/>
      <c r="AOP39" s="100"/>
      <c r="AOQ39" s="100"/>
      <c r="AOR39" s="173"/>
      <c r="AOS39" s="103"/>
      <c r="AOX39" s="102"/>
      <c r="APY39" s="128"/>
      <c r="APZ39" s="128"/>
      <c r="AQA39" s="128"/>
      <c r="AQB39" s="128"/>
      <c r="AQC39" s="128"/>
      <c r="AQD39" s="128"/>
      <c r="AQK39" s="100"/>
      <c r="AQL39" s="100"/>
      <c r="AQM39" s="173"/>
      <c r="AQN39" s="103"/>
      <c r="AQS39" s="102"/>
      <c r="ART39" s="128"/>
      <c r="ARU39" s="128"/>
      <c r="ARV39" s="128"/>
      <c r="ARW39" s="128"/>
      <c r="ARX39" s="128"/>
      <c r="ARY39" s="128"/>
      <c r="ASF39" s="100"/>
      <c r="ASG39" s="100"/>
      <c r="ASH39" s="173"/>
      <c r="ASI39" s="103"/>
      <c r="ASN39" s="102"/>
      <c r="ATO39" s="128"/>
      <c r="ATP39" s="128"/>
      <c r="ATQ39" s="128"/>
      <c r="ATR39" s="128"/>
      <c r="ATS39" s="128"/>
      <c r="ATT39" s="128"/>
      <c r="AUA39" s="100"/>
      <c r="AUB39" s="100"/>
      <c r="AUC39" s="173"/>
      <c r="AUD39" s="103"/>
      <c r="AUI39" s="102"/>
      <c r="AVJ39" s="128"/>
      <c r="AVK39" s="128"/>
      <c r="AVL39" s="128"/>
      <c r="AVM39" s="128"/>
      <c r="AVN39" s="128"/>
      <c r="AVO39" s="128"/>
      <c r="AVV39" s="100"/>
      <c r="AVW39" s="100"/>
      <c r="AVX39" s="173"/>
      <c r="AVY39" s="103"/>
      <c r="AWD39" s="102"/>
      <c r="AXE39" s="128"/>
      <c r="AXF39" s="128"/>
      <c r="AXG39" s="128"/>
      <c r="AXH39" s="128"/>
      <c r="AXI39" s="128"/>
      <c r="AXJ39" s="128"/>
      <c r="AXQ39" s="100"/>
      <c r="AXR39" s="100"/>
      <c r="AXS39" s="173"/>
      <c r="AXT39" s="103"/>
      <c r="AXY39" s="102"/>
      <c r="AYZ39" s="128"/>
      <c r="AZA39" s="128"/>
      <c r="AZB39" s="128"/>
      <c r="AZC39" s="128"/>
      <c r="AZD39" s="128"/>
      <c r="AZE39" s="128"/>
      <c r="AZL39" s="100"/>
      <c r="AZM39" s="100"/>
      <c r="AZN39" s="173"/>
      <c r="AZO39" s="103"/>
      <c r="AZT39" s="102"/>
      <c r="BAU39" s="128"/>
      <c r="BAV39" s="128"/>
      <c r="BAW39" s="128"/>
      <c r="BAX39" s="128"/>
      <c r="BAY39" s="128"/>
      <c r="BAZ39" s="128"/>
      <c r="BBG39" s="100"/>
      <c r="BBH39" s="100"/>
      <c r="BBI39" s="173"/>
      <c r="BBJ39" s="103"/>
      <c r="BBO39" s="102"/>
      <c r="BCP39" s="128"/>
      <c r="BCQ39" s="128"/>
      <c r="BCR39" s="128"/>
      <c r="BCS39" s="128"/>
      <c r="BCT39" s="128"/>
      <c r="BCU39" s="128"/>
      <c r="BDB39" s="100"/>
      <c r="BDC39" s="100"/>
      <c r="BDD39" s="173"/>
      <c r="BDE39" s="103"/>
      <c r="BDJ39" s="102"/>
      <c r="BEK39" s="128"/>
      <c r="BEL39" s="128"/>
      <c r="BEM39" s="128"/>
      <c r="BEN39" s="128"/>
      <c r="BEO39" s="128"/>
      <c r="BEP39" s="128"/>
      <c r="BEW39" s="100"/>
      <c r="BEX39" s="100"/>
      <c r="BEY39" s="173"/>
      <c r="BEZ39" s="103"/>
      <c r="BFE39" s="102"/>
      <c r="BGF39" s="128"/>
      <c r="BGG39" s="128"/>
      <c r="BGH39" s="128"/>
      <c r="BGI39" s="128"/>
      <c r="BGJ39" s="128"/>
      <c r="BGK39" s="128"/>
      <c r="BGR39" s="100"/>
      <c r="BGS39" s="100"/>
      <c r="BGT39" s="173"/>
      <c r="BGU39" s="103"/>
      <c r="BGZ39" s="102"/>
      <c r="BIA39" s="128"/>
      <c r="BIB39" s="128"/>
      <c r="BIC39" s="128"/>
      <c r="BID39" s="128"/>
      <c r="BIE39" s="128"/>
      <c r="BIF39" s="128"/>
      <c r="BIM39" s="100"/>
      <c r="BIN39" s="100"/>
      <c r="BIO39" s="173"/>
      <c r="BIP39" s="103"/>
      <c r="BIU39" s="102"/>
      <c r="BJV39" s="128"/>
      <c r="BJW39" s="128"/>
      <c r="BJX39" s="128"/>
      <c r="BJY39" s="128"/>
      <c r="BJZ39" s="128"/>
      <c r="BKA39" s="128"/>
      <c r="BKH39" s="100"/>
      <c r="BKI39" s="100"/>
      <c r="BKJ39" s="173"/>
      <c r="BKK39" s="103"/>
      <c r="BKP39" s="102"/>
      <c r="BLQ39" s="128"/>
      <c r="BLR39" s="128"/>
      <c r="BLS39" s="128"/>
      <c r="BLT39" s="128"/>
      <c r="BLU39" s="128"/>
      <c r="BLV39" s="128"/>
      <c r="BMC39" s="100"/>
      <c r="BMD39" s="100"/>
      <c r="BME39" s="173"/>
      <c r="BMF39" s="103"/>
      <c r="BMK39" s="102"/>
      <c r="BNL39" s="128"/>
      <c r="BNM39" s="128"/>
      <c r="BNN39" s="128"/>
      <c r="BNO39" s="128"/>
      <c r="BNP39" s="128"/>
      <c r="BNQ39" s="128"/>
      <c r="BNX39" s="100"/>
      <c r="BNY39" s="100"/>
      <c r="BNZ39" s="173"/>
      <c r="BOA39" s="103"/>
      <c r="BOF39" s="102"/>
      <c r="BPG39" s="128"/>
      <c r="BPH39" s="128"/>
      <c r="BPI39" s="128"/>
      <c r="BPJ39" s="128"/>
      <c r="BPK39" s="128"/>
      <c r="BPL39" s="128"/>
      <c r="BPS39" s="100"/>
      <c r="BPT39" s="100"/>
      <c r="BPU39" s="173"/>
      <c r="BPV39" s="103"/>
      <c r="BQA39" s="102"/>
      <c r="BRB39" s="128"/>
      <c r="BRC39" s="128"/>
      <c r="BRD39" s="128"/>
      <c r="BRE39" s="128"/>
      <c r="BRF39" s="128"/>
      <c r="BRG39" s="128"/>
      <c r="BRN39" s="100"/>
      <c r="BRO39" s="100"/>
      <c r="BRP39" s="173"/>
      <c r="BRQ39" s="103"/>
      <c r="BRV39" s="102"/>
      <c r="BSW39" s="128"/>
      <c r="BSX39" s="128"/>
      <c r="BSY39" s="128"/>
      <c r="BSZ39" s="128"/>
      <c r="BTA39" s="128"/>
      <c r="BTB39" s="128"/>
      <c r="BTI39" s="100"/>
      <c r="BTJ39" s="100"/>
      <c r="BTK39" s="173"/>
      <c r="BTL39" s="103"/>
      <c r="BTQ39" s="102"/>
      <c r="BUR39" s="128"/>
      <c r="BUS39" s="128"/>
      <c r="BUT39" s="128"/>
      <c r="BUU39" s="128"/>
      <c r="BUV39" s="128"/>
      <c r="BUW39" s="128"/>
      <c r="BVD39" s="100"/>
      <c r="BVE39" s="100"/>
      <c r="BVF39" s="173"/>
      <c r="BVG39" s="103"/>
      <c r="BVL39" s="102"/>
      <c r="BWM39" s="128"/>
      <c r="BWN39" s="128"/>
      <c r="BWO39" s="128"/>
      <c r="BWP39" s="128"/>
      <c r="BWQ39" s="128"/>
      <c r="BWR39" s="128"/>
      <c r="BWY39" s="100"/>
      <c r="BWZ39" s="100"/>
      <c r="BXA39" s="173"/>
      <c r="BXB39" s="103"/>
      <c r="BXG39" s="102"/>
      <c r="BYH39" s="128"/>
      <c r="BYI39" s="128"/>
      <c r="BYJ39" s="128"/>
      <c r="BYK39" s="128"/>
      <c r="BYL39" s="128"/>
      <c r="BYM39" s="128"/>
      <c r="BYT39" s="100"/>
      <c r="BYU39" s="100"/>
      <c r="BYV39" s="173"/>
      <c r="BYW39" s="103"/>
      <c r="BZB39" s="102"/>
      <c r="CAC39" s="128"/>
      <c r="CAD39" s="128"/>
      <c r="CAE39" s="128"/>
      <c r="CAF39" s="128"/>
      <c r="CAG39" s="128"/>
      <c r="CAH39" s="128"/>
      <c r="CAO39" s="100"/>
      <c r="CAP39" s="100"/>
      <c r="CAQ39" s="173"/>
      <c r="CAR39" s="103"/>
      <c r="CAW39" s="102"/>
      <c r="CBX39" s="128"/>
      <c r="CBY39" s="128"/>
      <c r="CBZ39" s="128"/>
      <c r="CCA39" s="128"/>
      <c r="CCB39" s="128"/>
      <c r="CCC39" s="128"/>
      <c r="CCJ39" s="100"/>
      <c r="CCK39" s="100"/>
      <c r="CCL39" s="173"/>
      <c r="CCM39" s="103"/>
      <c r="CCR39" s="102"/>
      <c r="CDS39" s="128"/>
      <c r="CDT39" s="128"/>
      <c r="CDU39" s="128"/>
      <c r="CDV39" s="128"/>
      <c r="CDW39" s="128"/>
      <c r="CDX39" s="128"/>
      <c r="CEE39" s="100"/>
      <c r="CEF39" s="100"/>
      <c r="CEG39" s="173"/>
      <c r="CEH39" s="103"/>
      <c r="CEM39" s="102"/>
      <c r="CFN39" s="128"/>
      <c r="CFO39" s="128"/>
      <c r="CFP39" s="128"/>
      <c r="CFQ39" s="128"/>
      <c r="CFR39" s="128"/>
      <c r="CFS39" s="128"/>
      <c r="CFZ39" s="100"/>
      <c r="CGA39" s="100"/>
      <c r="CGB39" s="173"/>
      <c r="CGC39" s="103"/>
      <c r="CGH39" s="102"/>
      <c r="CHI39" s="128"/>
      <c r="CHJ39" s="128"/>
      <c r="CHK39" s="128"/>
      <c r="CHL39" s="128"/>
      <c r="CHM39" s="128"/>
      <c r="CHN39" s="128"/>
      <c r="CHU39" s="100"/>
      <c r="CHV39" s="100"/>
      <c r="CHW39" s="173"/>
      <c r="CHX39" s="103"/>
      <c r="CIC39" s="102"/>
      <c r="CJD39" s="128"/>
      <c r="CJE39" s="128"/>
      <c r="CJF39" s="128"/>
      <c r="CJG39" s="128"/>
      <c r="CJH39" s="128"/>
      <c r="CJI39" s="128"/>
      <c r="CJP39" s="100"/>
      <c r="CJQ39" s="100"/>
      <c r="CJR39" s="173"/>
      <c r="CJS39" s="103"/>
      <c r="CJX39" s="102"/>
      <c r="CKY39" s="128"/>
      <c r="CKZ39" s="128"/>
      <c r="CLA39" s="128"/>
      <c r="CLB39" s="128"/>
      <c r="CLC39" s="128"/>
      <c r="CLD39" s="128"/>
      <c r="CLK39" s="100"/>
      <c r="CLL39" s="100"/>
      <c r="CLM39" s="173"/>
      <c r="CLN39" s="103"/>
      <c r="CLS39" s="102"/>
      <c r="CMT39" s="128"/>
      <c r="CMU39" s="128"/>
      <c r="CMV39" s="128"/>
      <c r="CMW39" s="128"/>
      <c r="CMX39" s="128"/>
      <c r="CMY39" s="128"/>
      <c r="CNF39" s="100"/>
      <c r="CNG39" s="100"/>
      <c r="CNH39" s="173"/>
      <c r="CNI39" s="103"/>
      <c r="CNN39" s="102"/>
      <c r="COO39" s="128"/>
      <c r="COP39" s="128"/>
      <c r="COQ39" s="128"/>
      <c r="COR39" s="128"/>
      <c r="COS39" s="128"/>
      <c r="COT39" s="128"/>
      <c r="CPA39" s="100"/>
      <c r="CPB39" s="100"/>
      <c r="CPC39" s="173"/>
      <c r="CPD39" s="103"/>
      <c r="CPI39" s="102"/>
      <c r="CQJ39" s="128"/>
      <c r="CQK39" s="128"/>
      <c r="CQL39" s="128"/>
      <c r="CQM39" s="128"/>
      <c r="CQN39" s="128"/>
      <c r="CQO39" s="128"/>
      <c r="CQV39" s="100"/>
      <c r="CQW39" s="100"/>
      <c r="CQX39" s="173"/>
      <c r="CQY39" s="103"/>
      <c r="CRD39" s="102"/>
      <c r="CSE39" s="128"/>
      <c r="CSF39" s="128"/>
      <c r="CSG39" s="128"/>
      <c r="CSH39" s="128"/>
      <c r="CSI39" s="128"/>
      <c r="CSJ39" s="128"/>
      <c r="CSQ39" s="100"/>
      <c r="CSR39" s="100"/>
      <c r="CSS39" s="173"/>
      <c r="CST39" s="103"/>
      <c r="CSY39" s="102"/>
      <c r="CTZ39" s="128"/>
      <c r="CUA39" s="128"/>
      <c r="CUB39" s="128"/>
      <c r="CUC39" s="128"/>
      <c r="CUD39" s="128"/>
      <c r="CUE39" s="128"/>
      <c r="CUL39" s="100"/>
      <c r="CUM39" s="100"/>
      <c r="CUN39" s="173"/>
      <c r="CUO39" s="103"/>
      <c r="CUT39" s="102"/>
      <c r="CVU39" s="128"/>
      <c r="CVV39" s="128"/>
      <c r="CVW39" s="128"/>
      <c r="CVX39" s="128"/>
      <c r="CVY39" s="128"/>
      <c r="CVZ39" s="128"/>
      <c r="CWG39" s="100"/>
      <c r="CWH39" s="100"/>
      <c r="CWI39" s="173"/>
      <c r="CWJ39" s="103"/>
      <c r="CWO39" s="102"/>
      <c r="CXP39" s="128"/>
      <c r="CXQ39" s="128"/>
      <c r="CXR39" s="128"/>
      <c r="CXS39" s="128"/>
      <c r="CXT39" s="128"/>
      <c r="CXU39" s="128"/>
      <c r="CYB39" s="100"/>
      <c r="CYC39" s="100"/>
      <c r="CYD39" s="173"/>
      <c r="CYE39" s="103"/>
      <c r="CYJ39" s="102"/>
      <c r="CZK39" s="128"/>
      <c r="CZL39" s="128"/>
      <c r="CZM39" s="128"/>
      <c r="CZN39" s="128"/>
      <c r="CZO39" s="128"/>
      <c r="CZP39" s="128"/>
      <c r="CZW39" s="100"/>
      <c r="CZX39" s="100"/>
      <c r="CZY39" s="173"/>
      <c r="CZZ39" s="103"/>
      <c r="DAE39" s="102"/>
      <c r="DBF39" s="128"/>
      <c r="DBG39" s="128"/>
      <c r="DBH39" s="128"/>
      <c r="DBI39" s="128"/>
      <c r="DBJ39" s="128"/>
      <c r="DBK39" s="128"/>
      <c r="DBR39" s="100"/>
      <c r="DBS39" s="100"/>
      <c r="DBT39" s="173"/>
      <c r="DBU39" s="103"/>
      <c r="DBZ39" s="102"/>
      <c r="DDA39" s="128"/>
      <c r="DDB39" s="128"/>
      <c r="DDC39" s="128"/>
      <c r="DDD39" s="128"/>
      <c r="DDE39" s="128"/>
      <c r="DDF39" s="128"/>
      <c r="DDM39" s="100"/>
      <c r="DDN39" s="100"/>
      <c r="DDO39" s="173"/>
      <c r="DDP39" s="103"/>
      <c r="DDU39" s="102"/>
      <c r="DEV39" s="128"/>
      <c r="DEW39" s="128"/>
      <c r="DEX39" s="128"/>
      <c r="DEY39" s="128"/>
      <c r="DEZ39" s="128"/>
      <c r="DFA39" s="128"/>
      <c r="DFH39" s="100"/>
      <c r="DFI39" s="100"/>
      <c r="DFJ39" s="173"/>
      <c r="DFK39" s="103"/>
      <c r="DFP39" s="102"/>
      <c r="DGQ39" s="128"/>
      <c r="DGR39" s="128"/>
      <c r="DGS39" s="128"/>
      <c r="DGT39" s="128"/>
      <c r="DGU39" s="128"/>
      <c r="DGV39" s="128"/>
      <c r="DHC39" s="100"/>
      <c r="DHD39" s="100"/>
      <c r="DHE39" s="173"/>
      <c r="DHF39" s="103"/>
      <c r="DHK39" s="102"/>
      <c r="DIL39" s="128"/>
      <c r="DIM39" s="128"/>
      <c r="DIN39" s="128"/>
      <c r="DIO39" s="128"/>
      <c r="DIP39" s="128"/>
      <c r="DIQ39" s="128"/>
      <c r="DIX39" s="100"/>
      <c r="DIY39" s="100"/>
      <c r="DIZ39" s="173"/>
      <c r="DJA39" s="103"/>
      <c r="DJF39" s="102"/>
      <c r="DKG39" s="128"/>
      <c r="DKH39" s="128"/>
      <c r="DKI39" s="128"/>
      <c r="DKJ39" s="128"/>
      <c r="DKK39" s="128"/>
      <c r="DKL39" s="128"/>
      <c r="DKS39" s="100"/>
      <c r="DKT39" s="100"/>
      <c r="DKU39" s="173"/>
      <c r="DKV39" s="103"/>
      <c r="DLA39" s="102"/>
      <c r="DMB39" s="128"/>
      <c r="DMC39" s="128"/>
      <c r="DMD39" s="128"/>
      <c r="DME39" s="128"/>
      <c r="DMF39" s="128"/>
      <c r="DMG39" s="128"/>
      <c r="DMN39" s="100"/>
      <c r="DMO39" s="100"/>
      <c r="DMP39" s="173"/>
      <c r="DMQ39" s="103"/>
      <c r="DMV39" s="102"/>
      <c r="DNW39" s="128"/>
      <c r="DNX39" s="128"/>
      <c r="DNY39" s="128"/>
      <c r="DNZ39" s="128"/>
      <c r="DOA39" s="128"/>
      <c r="DOB39" s="128"/>
      <c r="DOI39" s="100"/>
      <c r="DOJ39" s="100"/>
      <c r="DOK39" s="173"/>
      <c r="DOL39" s="103"/>
      <c r="DOQ39" s="102"/>
      <c r="DPR39" s="128"/>
      <c r="DPS39" s="128"/>
      <c r="DPT39" s="128"/>
      <c r="DPU39" s="128"/>
      <c r="DPV39" s="128"/>
      <c r="DPW39" s="128"/>
      <c r="DQD39" s="100"/>
      <c r="DQE39" s="100"/>
      <c r="DQF39" s="173"/>
      <c r="DQG39" s="103"/>
      <c r="DQL39" s="102"/>
      <c r="DRM39" s="128"/>
      <c r="DRN39" s="128"/>
      <c r="DRO39" s="128"/>
      <c r="DRP39" s="128"/>
      <c r="DRQ39" s="128"/>
      <c r="DRR39" s="128"/>
      <c r="DRY39" s="100"/>
      <c r="DRZ39" s="100"/>
      <c r="DSA39" s="173"/>
      <c r="DSB39" s="103"/>
      <c r="DSG39" s="102"/>
      <c r="DTH39" s="128"/>
      <c r="DTI39" s="128"/>
      <c r="DTJ39" s="128"/>
      <c r="DTK39" s="128"/>
      <c r="DTL39" s="128"/>
      <c r="DTM39" s="128"/>
      <c r="DTT39" s="100"/>
      <c r="DTU39" s="100"/>
      <c r="DTV39" s="173"/>
      <c r="DTW39" s="103"/>
      <c r="DUB39" s="102"/>
      <c r="DVC39" s="128"/>
      <c r="DVD39" s="128"/>
      <c r="DVE39" s="128"/>
      <c r="DVF39" s="128"/>
      <c r="DVG39" s="128"/>
      <c r="DVH39" s="128"/>
      <c r="DVO39" s="100"/>
      <c r="DVP39" s="100"/>
      <c r="DVQ39" s="173"/>
      <c r="DVR39" s="103"/>
      <c r="DVW39" s="102"/>
      <c r="DWX39" s="128"/>
      <c r="DWY39" s="128"/>
      <c r="DWZ39" s="128"/>
      <c r="DXA39" s="128"/>
      <c r="DXB39" s="128"/>
      <c r="DXC39" s="128"/>
      <c r="DXJ39" s="100"/>
      <c r="DXK39" s="100"/>
      <c r="DXL39" s="173"/>
      <c r="DXM39" s="103"/>
      <c r="DXR39" s="102"/>
      <c r="DYS39" s="128"/>
      <c r="DYT39" s="128"/>
      <c r="DYU39" s="128"/>
      <c r="DYV39" s="128"/>
      <c r="DYW39" s="128"/>
      <c r="DYX39" s="128"/>
      <c r="DZE39" s="100"/>
      <c r="DZF39" s="100"/>
      <c r="DZG39" s="173"/>
      <c r="DZH39" s="103"/>
      <c r="DZM39" s="102"/>
      <c r="EAN39" s="128"/>
      <c r="EAO39" s="128"/>
      <c r="EAP39" s="128"/>
      <c r="EAQ39" s="128"/>
      <c r="EAR39" s="128"/>
      <c r="EAS39" s="128"/>
      <c r="EAZ39" s="100"/>
      <c r="EBA39" s="100"/>
      <c r="EBB39" s="173"/>
      <c r="EBC39" s="103"/>
      <c r="EBH39" s="102"/>
      <c r="ECI39" s="128"/>
      <c r="ECJ39" s="128"/>
      <c r="ECK39" s="128"/>
      <c r="ECL39" s="128"/>
      <c r="ECM39" s="128"/>
      <c r="ECN39" s="128"/>
      <c r="ECU39" s="100"/>
      <c r="ECV39" s="100"/>
      <c r="ECW39" s="173"/>
      <c r="ECX39" s="103"/>
      <c r="EDC39" s="102"/>
      <c r="EED39" s="128"/>
      <c r="EEE39" s="128"/>
      <c r="EEF39" s="128"/>
      <c r="EEG39" s="128"/>
      <c r="EEH39" s="128"/>
      <c r="EEI39" s="128"/>
      <c r="EEP39" s="100"/>
      <c r="EEQ39" s="100"/>
      <c r="EER39" s="173"/>
      <c r="EES39" s="103"/>
      <c r="EEX39" s="102"/>
      <c r="EFY39" s="128"/>
      <c r="EFZ39" s="128"/>
      <c r="EGA39" s="128"/>
      <c r="EGB39" s="128"/>
      <c r="EGC39" s="128"/>
      <c r="EGD39" s="128"/>
      <c r="EGK39" s="100"/>
      <c r="EGL39" s="100"/>
      <c r="EGM39" s="173"/>
      <c r="EGN39" s="103"/>
      <c r="EGS39" s="102"/>
      <c r="EHT39" s="128"/>
      <c r="EHU39" s="128"/>
      <c r="EHV39" s="128"/>
      <c r="EHW39" s="128"/>
      <c r="EHX39" s="128"/>
      <c r="EHY39" s="128"/>
      <c r="EIF39" s="100"/>
      <c r="EIG39" s="100"/>
      <c r="EIH39" s="173"/>
      <c r="EII39" s="103"/>
      <c r="EIN39" s="102"/>
      <c r="EJO39" s="128"/>
      <c r="EJP39" s="128"/>
      <c r="EJQ39" s="128"/>
      <c r="EJR39" s="128"/>
      <c r="EJS39" s="128"/>
      <c r="EJT39" s="128"/>
      <c r="EKA39" s="100"/>
      <c r="EKB39" s="100"/>
      <c r="EKC39" s="173"/>
      <c r="EKD39" s="103"/>
      <c r="EKI39" s="102"/>
      <c r="ELJ39" s="128"/>
      <c r="ELK39" s="128"/>
      <c r="ELL39" s="128"/>
      <c r="ELM39" s="128"/>
      <c r="ELN39" s="128"/>
      <c r="ELO39" s="128"/>
      <c r="ELV39" s="100"/>
      <c r="ELW39" s="100"/>
      <c r="ELX39" s="173"/>
      <c r="ELY39" s="103"/>
      <c r="EMD39" s="102"/>
      <c r="ENE39" s="128"/>
      <c r="ENF39" s="128"/>
      <c r="ENG39" s="128"/>
      <c r="ENH39" s="128"/>
      <c r="ENI39" s="128"/>
      <c r="ENJ39" s="128"/>
      <c r="ENQ39" s="100"/>
      <c r="ENR39" s="100"/>
      <c r="ENS39" s="173"/>
      <c r="ENT39" s="103"/>
      <c r="ENY39" s="102"/>
      <c r="EOZ39" s="128"/>
      <c r="EPA39" s="128"/>
      <c r="EPB39" s="128"/>
      <c r="EPC39" s="128"/>
      <c r="EPD39" s="128"/>
      <c r="EPE39" s="128"/>
      <c r="EPL39" s="100"/>
      <c r="EPM39" s="100"/>
      <c r="EPN39" s="173"/>
      <c r="EPO39" s="103"/>
      <c r="EPT39" s="102"/>
      <c r="EQU39" s="128"/>
      <c r="EQV39" s="128"/>
      <c r="EQW39" s="128"/>
      <c r="EQX39" s="128"/>
      <c r="EQY39" s="128"/>
      <c r="EQZ39" s="128"/>
      <c r="ERG39" s="100"/>
      <c r="ERH39" s="100"/>
      <c r="ERI39" s="173"/>
      <c r="ERJ39" s="103"/>
      <c r="ERO39" s="102"/>
      <c r="ESP39" s="128"/>
      <c r="ESQ39" s="128"/>
      <c r="ESR39" s="128"/>
      <c r="ESS39" s="128"/>
      <c r="EST39" s="128"/>
      <c r="ESU39" s="128"/>
      <c r="ETB39" s="100"/>
      <c r="ETC39" s="100"/>
      <c r="ETD39" s="173"/>
      <c r="ETE39" s="103"/>
      <c r="ETJ39" s="102"/>
      <c r="EUK39" s="128"/>
      <c r="EUL39" s="128"/>
      <c r="EUM39" s="128"/>
      <c r="EUN39" s="128"/>
      <c r="EUO39" s="128"/>
      <c r="EUP39" s="128"/>
      <c r="EUW39" s="100"/>
      <c r="EUX39" s="100"/>
      <c r="EUY39" s="173"/>
      <c r="EUZ39" s="103"/>
      <c r="EVE39" s="102"/>
      <c r="EWF39" s="128"/>
      <c r="EWG39" s="128"/>
      <c r="EWH39" s="128"/>
      <c r="EWI39" s="128"/>
      <c r="EWJ39" s="128"/>
      <c r="EWK39" s="128"/>
      <c r="EWR39" s="100"/>
      <c r="EWS39" s="100"/>
      <c r="EWT39" s="173"/>
      <c r="EWU39" s="103"/>
      <c r="EWZ39" s="102"/>
      <c r="EYA39" s="128"/>
      <c r="EYB39" s="128"/>
      <c r="EYC39" s="128"/>
      <c r="EYD39" s="128"/>
      <c r="EYE39" s="128"/>
      <c r="EYF39" s="128"/>
      <c r="EYM39" s="100"/>
      <c r="EYN39" s="100"/>
      <c r="EYO39" s="173"/>
      <c r="EYP39" s="103"/>
      <c r="EYU39" s="102"/>
      <c r="EZV39" s="128"/>
      <c r="EZW39" s="128"/>
      <c r="EZX39" s="128"/>
      <c r="EZY39" s="128"/>
      <c r="EZZ39" s="128"/>
      <c r="FAA39" s="128"/>
      <c r="FAH39" s="100"/>
      <c r="FAI39" s="100"/>
      <c r="FAJ39" s="173"/>
      <c r="FAK39" s="103"/>
      <c r="FAP39" s="102"/>
      <c r="FBQ39" s="128"/>
      <c r="FBR39" s="128"/>
      <c r="FBS39" s="128"/>
      <c r="FBT39" s="128"/>
      <c r="FBU39" s="128"/>
      <c r="FBV39" s="128"/>
      <c r="FCC39" s="100"/>
      <c r="FCD39" s="100"/>
      <c r="FCE39" s="173"/>
      <c r="FCF39" s="103"/>
      <c r="FCK39" s="102"/>
      <c r="FDL39" s="128"/>
      <c r="FDM39" s="128"/>
      <c r="FDN39" s="128"/>
      <c r="FDO39" s="128"/>
      <c r="FDP39" s="128"/>
      <c r="FDQ39" s="128"/>
      <c r="FDX39" s="100"/>
      <c r="FDY39" s="100"/>
      <c r="FDZ39" s="173"/>
      <c r="FEA39" s="103"/>
      <c r="FEF39" s="102"/>
      <c r="FFG39" s="128"/>
      <c r="FFH39" s="128"/>
      <c r="FFI39" s="128"/>
      <c r="FFJ39" s="128"/>
      <c r="FFK39" s="128"/>
      <c r="FFL39" s="128"/>
      <c r="FFS39" s="100"/>
      <c r="FFT39" s="100"/>
      <c r="FFU39" s="173"/>
      <c r="FFV39" s="103"/>
      <c r="FGA39" s="102"/>
      <c r="FHB39" s="128"/>
      <c r="FHC39" s="128"/>
      <c r="FHD39" s="128"/>
      <c r="FHE39" s="128"/>
      <c r="FHF39" s="128"/>
      <c r="FHG39" s="128"/>
      <c r="FHN39" s="100"/>
      <c r="FHO39" s="100"/>
      <c r="FHP39" s="173"/>
      <c r="FHQ39" s="103"/>
      <c r="FHV39" s="102"/>
      <c r="FIW39" s="128"/>
      <c r="FIX39" s="128"/>
      <c r="FIY39" s="128"/>
      <c r="FIZ39" s="128"/>
      <c r="FJA39" s="128"/>
      <c r="FJB39" s="128"/>
      <c r="FJI39" s="100"/>
      <c r="FJJ39" s="100"/>
      <c r="FJK39" s="173"/>
      <c r="FJL39" s="103"/>
      <c r="FJQ39" s="102"/>
      <c r="FKR39" s="128"/>
      <c r="FKS39" s="128"/>
      <c r="FKT39" s="128"/>
      <c r="FKU39" s="128"/>
      <c r="FKV39" s="128"/>
      <c r="FKW39" s="128"/>
      <c r="FLD39" s="100"/>
      <c r="FLE39" s="100"/>
      <c r="FLF39" s="173"/>
      <c r="FLG39" s="103"/>
      <c r="FLL39" s="102"/>
      <c r="FMM39" s="128"/>
      <c r="FMN39" s="128"/>
      <c r="FMO39" s="128"/>
      <c r="FMP39" s="128"/>
      <c r="FMQ39" s="128"/>
      <c r="FMR39" s="128"/>
      <c r="FMY39" s="100"/>
      <c r="FMZ39" s="100"/>
      <c r="FNA39" s="173"/>
      <c r="FNB39" s="103"/>
      <c r="FNG39" s="102"/>
      <c r="FOH39" s="128"/>
      <c r="FOI39" s="128"/>
      <c r="FOJ39" s="128"/>
      <c r="FOK39" s="128"/>
      <c r="FOL39" s="128"/>
      <c r="FOM39" s="128"/>
      <c r="FOT39" s="100"/>
      <c r="FOU39" s="100"/>
      <c r="FOV39" s="173"/>
      <c r="FOW39" s="103"/>
      <c r="FPB39" s="102"/>
      <c r="FQC39" s="128"/>
      <c r="FQD39" s="128"/>
      <c r="FQE39" s="128"/>
      <c r="FQF39" s="128"/>
      <c r="FQG39" s="128"/>
      <c r="FQH39" s="128"/>
      <c r="FQO39" s="100"/>
      <c r="FQP39" s="100"/>
      <c r="FQQ39" s="173"/>
      <c r="FQR39" s="103"/>
      <c r="FQW39" s="102"/>
      <c r="FRX39" s="128"/>
      <c r="FRY39" s="128"/>
      <c r="FRZ39" s="128"/>
      <c r="FSA39" s="128"/>
      <c r="FSB39" s="128"/>
      <c r="FSC39" s="128"/>
      <c r="FSJ39" s="100"/>
      <c r="FSK39" s="100"/>
      <c r="FSL39" s="173"/>
      <c r="FSM39" s="103"/>
      <c r="FSR39" s="102"/>
      <c r="FTS39" s="128"/>
      <c r="FTT39" s="128"/>
      <c r="FTU39" s="128"/>
      <c r="FTV39" s="128"/>
      <c r="FTW39" s="128"/>
      <c r="FTX39" s="128"/>
      <c r="FUE39" s="100"/>
      <c r="FUF39" s="100"/>
      <c r="FUG39" s="173"/>
      <c r="FUH39" s="103"/>
      <c r="FUM39" s="102"/>
      <c r="FVN39" s="128"/>
      <c r="FVO39" s="128"/>
      <c r="FVP39" s="128"/>
      <c r="FVQ39" s="128"/>
      <c r="FVR39" s="128"/>
      <c r="FVS39" s="128"/>
      <c r="FVZ39" s="100"/>
      <c r="FWA39" s="100"/>
      <c r="FWB39" s="173"/>
      <c r="FWC39" s="103"/>
      <c r="FWH39" s="102"/>
      <c r="FXI39" s="128"/>
      <c r="FXJ39" s="128"/>
      <c r="FXK39" s="128"/>
      <c r="FXL39" s="128"/>
      <c r="FXM39" s="128"/>
      <c r="FXN39" s="128"/>
      <c r="FXU39" s="100"/>
      <c r="FXV39" s="100"/>
      <c r="FXW39" s="173"/>
      <c r="FXX39" s="103"/>
      <c r="FYC39" s="102"/>
      <c r="FZD39" s="128"/>
      <c r="FZE39" s="128"/>
      <c r="FZF39" s="128"/>
      <c r="FZG39" s="128"/>
      <c r="FZH39" s="128"/>
      <c r="FZI39" s="128"/>
      <c r="FZP39" s="100"/>
      <c r="FZQ39" s="100"/>
      <c r="FZR39" s="173"/>
      <c r="FZS39" s="103"/>
      <c r="FZX39" s="102"/>
      <c r="GAY39" s="128"/>
      <c r="GAZ39" s="128"/>
      <c r="GBA39" s="128"/>
      <c r="GBB39" s="128"/>
      <c r="GBC39" s="128"/>
      <c r="GBD39" s="128"/>
      <c r="GBK39" s="100"/>
      <c r="GBL39" s="100"/>
      <c r="GBM39" s="173"/>
      <c r="GBN39" s="103"/>
      <c r="GBS39" s="102"/>
      <c r="GCT39" s="128"/>
      <c r="GCU39" s="128"/>
      <c r="GCV39" s="128"/>
      <c r="GCW39" s="128"/>
      <c r="GCX39" s="128"/>
      <c r="GCY39" s="128"/>
      <c r="GDF39" s="100"/>
      <c r="GDG39" s="100"/>
      <c r="GDH39" s="173"/>
      <c r="GDI39" s="103"/>
      <c r="GDN39" s="102"/>
      <c r="GEO39" s="128"/>
      <c r="GEP39" s="128"/>
      <c r="GEQ39" s="128"/>
      <c r="GER39" s="128"/>
      <c r="GES39" s="128"/>
      <c r="GET39" s="128"/>
      <c r="GFA39" s="100"/>
      <c r="GFB39" s="100"/>
      <c r="GFC39" s="173"/>
      <c r="GFD39" s="103"/>
      <c r="GFI39" s="102"/>
      <c r="GGJ39" s="128"/>
      <c r="GGK39" s="128"/>
      <c r="GGL39" s="128"/>
      <c r="GGM39" s="128"/>
      <c r="GGN39" s="128"/>
      <c r="GGO39" s="128"/>
      <c r="GGV39" s="100"/>
      <c r="GGW39" s="100"/>
      <c r="GGX39" s="173"/>
      <c r="GGY39" s="103"/>
      <c r="GHD39" s="102"/>
      <c r="GIE39" s="128"/>
      <c r="GIF39" s="128"/>
      <c r="GIG39" s="128"/>
      <c r="GIH39" s="128"/>
      <c r="GII39" s="128"/>
      <c r="GIJ39" s="128"/>
      <c r="GIQ39" s="100"/>
      <c r="GIR39" s="100"/>
      <c r="GIS39" s="173"/>
      <c r="GIT39" s="103"/>
      <c r="GIY39" s="102"/>
      <c r="GJZ39" s="128"/>
      <c r="GKA39" s="128"/>
      <c r="GKB39" s="128"/>
      <c r="GKC39" s="128"/>
      <c r="GKD39" s="128"/>
      <c r="GKE39" s="128"/>
      <c r="GKL39" s="100"/>
      <c r="GKM39" s="100"/>
      <c r="GKN39" s="173"/>
      <c r="GKO39" s="103"/>
      <c r="GKT39" s="102"/>
      <c r="GLU39" s="128"/>
      <c r="GLV39" s="128"/>
      <c r="GLW39" s="128"/>
      <c r="GLX39" s="128"/>
      <c r="GLY39" s="128"/>
      <c r="GLZ39" s="128"/>
      <c r="GMG39" s="100"/>
      <c r="GMH39" s="100"/>
      <c r="GMI39" s="173"/>
      <c r="GMJ39" s="103"/>
      <c r="GMO39" s="102"/>
      <c r="GNP39" s="128"/>
      <c r="GNQ39" s="128"/>
      <c r="GNR39" s="128"/>
      <c r="GNS39" s="128"/>
      <c r="GNT39" s="128"/>
      <c r="GNU39" s="128"/>
      <c r="GOB39" s="100"/>
      <c r="GOC39" s="100"/>
      <c r="GOD39" s="173"/>
      <c r="GOE39" s="103"/>
      <c r="GOJ39" s="102"/>
      <c r="GPK39" s="128"/>
      <c r="GPL39" s="128"/>
      <c r="GPM39" s="128"/>
      <c r="GPN39" s="128"/>
      <c r="GPO39" s="128"/>
      <c r="GPP39" s="128"/>
      <c r="GPW39" s="100"/>
      <c r="GPX39" s="100"/>
      <c r="GPY39" s="173"/>
      <c r="GPZ39" s="103"/>
      <c r="GQE39" s="102"/>
      <c r="GRF39" s="128"/>
      <c r="GRG39" s="128"/>
      <c r="GRH39" s="128"/>
      <c r="GRI39" s="128"/>
      <c r="GRJ39" s="128"/>
      <c r="GRK39" s="128"/>
      <c r="GRR39" s="100"/>
      <c r="GRS39" s="100"/>
      <c r="GRT39" s="173"/>
      <c r="GRU39" s="103"/>
      <c r="GRZ39" s="102"/>
      <c r="GTA39" s="128"/>
      <c r="GTB39" s="128"/>
      <c r="GTC39" s="128"/>
      <c r="GTD39" s="128"/>
      <c r="GTE39" s="128"/>
      <c r="GTF39" s="128"/>
      <c r="GTM39" s="100"/>
      <c r="GTN39" s="100"/>
      <c r="GTO39" s="173"/>
      <c r="GTP39" s="103"/>
      <c r="GTU39" s="102"/>
      <c r="GUV39" s="128"/>
      <c r="GUW39" s="128"/>
      <c r="GUX39" s="128"/>
      <c r="GUY39" s="128"/>
      <c r="GUZ39" s="128"/>
      <c r="GVA39" s="128"/>
      <c r="GVH39" s="100"/>
      <c r="GVI39" s="100"/>
      <c r="GVJ39" s="173"/>
      <c r="GVK39" s="103"/>
      <c r="GVP39" s="102"/>
      <c r="GWQ39" s="128"/>
      <c r="GWR39" s="128"/>
      <c r="GWS39" s="128"/>
      <c r="GWT39" s="128"/>
      <c r="GWU39" s="128"/>
      <c r="GWV39" s="128"/>
      <c r="GXC39" s="100"/>
      <c r="GXD39" s="100"/>
      <c r="GXE39" s="173"/>
      <c r="GXF39" s="103"/>
      <c r="GXK39" s="102"/>
      <c r="GYL39" s="128"/>
      <c r="GYM39" s="128"/>
      <c r="GYN39" s="128"/>
      <c r="GYO39" s="128"/>
      <c r="GYP39" s="128"/>
      <c r="GYQ39" s="128"/>
      <c r="GYX39" s="100"/>
      <c r="GYY39" s="100"/>
      <c r="GYZ39" s="173"/>
      <c r="GZA39" s="103"/>
      <c r="GZF39" s="102"/>
      <c r="HAG39" s="128"/>
      <c r="HAH39" s="128"/>
      <c r="HAI39" s="128"/>
      <c r="HAJ39" s="128"/>
      <c r="HAK39" s="128"/>
      <c r="HAL39" s="128"/>
      <c r="HAS39" s="100"/>
      <c r="HAT39" s="100"/>
      <c r="HAU39" s="173"/>
      <c r="HAV39" s="103"/>
      <c r="HBA39" s="102"/>
      <c r="HCB39" s="128"/>
      <c r="HCC39" s="128"/>
      <c r="HCD39" s="128"/>
      <c r="HCE39" s="128"/>
      <c r="HCF39" s="128"/>
      <c r="HCG39" s="128"/>
      <c r="HCN39" s="100"/>
      <c r="HCO39" s="100"/>
      <c r="HCP39" s="173"/>
      <c r="HCQ39" s="103"/>
      <c r="HCV39" s="102"/>
      <c r="HDW39" s="128"/>
      <c r="HDX39" s="128"/>
      <c r="HDY39" s="128"/>
      <c r="HDZ39" s="128"/>
      <c r="HEA39" s="128"/>
      <c r="HEB39" s="128"/>
      <c r="HEI39" s="100"/>
      <c r="HEJ39" s="100"/>
      <c r="HEK39" s="173"/>
      <c r="HEL39" s="103"/>
      <c r="HEQ39" s="102"/>
      <c r="HFR39" s="128"/>
      <c r="HFS39" s="128"/>
      <c r="HFT39" s="128"/>
      <c r="HFU39" s="128"/>
      <c r="HFV39" s="128"/>
      <c r="HFW39" s="128"/>
      <c r="HGD39" s="100"/>
      <c r="HGE39" s="100"/>
      <c r="HGF39" s="173"/>
      <c r="HGG39" s="103"/>
      <c r="HGL39" s="102"/>
      <c r="HHM39" s="128"/>
      <c r="HHN39" s="128"/>
      <c r="HHO39" s="128"/>
      <c r="HHP39" s="128"/>
      <c r="HHQ39" s="128"/>
      <c r="HHR39" s="128"/>
      <c r="HHY39" s="100"/>
      <c r="HHZ39" s="100"/>
      <c r="HIA39" s="173"/>
      <c r="HIB39" s="103"/>
      <c r="HIG39" s="102"/>
      <c r="HJH39" s="128"/>
      <c r="HJI39" s="128"/>
      <c r="HJJ39" s="128"/>
      <c r="HJK39" s="128"/>
      <c r="HJL39" s="128"/>
      <c r="HJM39" s="128"/>
      <c r="HJT39" s="100"/>
      <c r="HJU39" s="100"/>
      <c r="HJV39" s="173"/>
      <c r="HJW39" s="103"/>
      <c r="HKB39" s="102"/>
      <c r="HLC39" s="128"/>
      <c r="HLD39" s="128"/>
      <c r="HLE39" s="128"/>
      <c r="HLF39" s="128"/>
      <c r="HLG39" s="128"/>
      <c r="HLH39" s="128"/>
      <c r="HLO39" s="100"/>
      <c r="HLP39" s="100"/>
      <c r="HLQ39" s="173"/>
      <c r="HLR39" s="103"/>
      <c r="HLW39" s="102"/>
      <c r="HMX39" s="128"/>
      <c r="HMY39" s="128"/>
      <c r="HMZ39" s="128"/>
      <c r="HNA39" s="128"/>
      <c r="HNB39" s="128"/>
      <c r="HNC39" s="128"/>
      <c r="HNJ39" s="100"/>
      <c r="HNK39" s="100"/>
      <c r="HNL39" s="173"/>
      <c r="HNM39" s="103"/>
      <c r="HNR39" s="102"/>
      <c r="HOS39" s="128"/>
      <c r="HOT39" s="128"/>
      <c r="HOU39" s="128"/>
      <c r="HOV39" s="128"/>
      <c r="HOW39" s="128"/>
      <c r="HOX39" s="128"/>
      <c r="HPE39" s="100"/>
      <c r="HPF39" s="100"/>
      <c r="HPG39" s="173"/>
      <c r="HPH39" s="103"/>
      <c r="HPM39" s="102"/>
      <c r="HQN39" s="128"/>
      <c r="HQO39" s="128"/>
      <c r="HQP39" s="128"/>
      <c r="HQQ39" s="128"/>
      <c r="HQR39" s="128"/>
      <c r="HQS39" s="128"/>
      <c r="HQZ39" s="100"/>
      <c r="HRA39" s="100"/>
      <c r="HRB39" s="173"/>
      <c r="HRC39" s="103"/>
      <c r="HRH39" s="102"/>
      <c r="HSI39" s="128"/>
      <c r="HSJ39" s="128"/>
      <c r="HSK39" s="128"/>
      <c r="HSL39" s="128"/>
      <c r="HSM39" s="128"/>
      <c r="HSN39" s="128"/>
      <c r="HSU39" s="100"/>
      <c r="HSV39" s="100"/>
      <c r="HSW39" s="173"/>
      <c r="HSX39" s="103"/>
      <c r="HTC39" s="102"/>
      <c r="HUD39" s="128"/>
      <c r="HUE39" s="128"/>
      <c r="HUF39" s="128"/>
      <c r="HUG39" s="128"/>
      <c r="HUH39" s="128"/>
      <c r="HUI39" s="128"/>
      <c r="HUP39" s="100"/>
      <c r="HUQ39" s="100"/>
      <c r="HUR39" s="173"/>
      <c r="HUS39" s="103"/>
      <c r="HUX39" s="102"/>
      <c r="HVY39" s="128"/>
      <c r="HVZ39" s="128"/>
      <c r="HWA39" s="128"/>
      <c r="HWB39" s="128"/>
      <c r="HWC39" s="128"/>
      <c r="HWD39" s="128"/>
      <c r="HWK39" s="100"/>
      <c r="HWL39" s="100"/>
      <c r="HWM39" s="173"/>
      <c r="HWN39" s="103"/>
      <c r="HWS39" s="102"/>
      <c r="HXT39" s="128"/>
      <c r="HXU39" s="128"/>
      <c r="HXV39" s="128"/>
      <c r="HXW39" s="128"/>
      <c r="HXX39" s="128"/>
      <c r="HXY39" s="128"/>
      <c r="HYF39" s="100"/>
      <c r="HYG39" s="100"/>
      <c r="HYH39" s="173"/>
      <c r="HYI39" s="103"/>
      <c r="HYN39" s="102"/>
      <c r="HZO39" s="128"/>
      <c r="HZP39" s="128"/>
      <c r="HZQ39" s="128"/>
      <c r="HZR39" s="128"/>
      <c r="HZS39" s="128"/>
      <c r="HZT39" s="128"/>
      <c r="IAA39" s="100"/>
      <c r="IAB39" s="100"/>
      <c r="IAC39" s="173"/>
      <c r="IAD39" s="103"/>
      <c r="IAI39" s="102"/>
      <c r="IBJ39" s="128"/>
      <c r="IBK39" s="128"/>
      <c r="IBL39" s="128"/>
      <c r="IBM39" s="128"/>
      <c r="IBN39" s="128"/>
      <c r="IBO39" s="128"/>
      <c r="IBV39" s="100"/>
      <c r="IBW39" s="100"/>
      <c r="IBX39" s="173"/>
      <c r="IBY39" s="103"/>
      <c r="ICD39" s="102"/>
      <c r="IDE39" s="128"/>
      <c r="IDF39" s="128"/>
      <c r="IDG39" s="128"/>
      <c r="IDH39" s="128"/>
      <c r="IDI39" s="128"/>
      <c r="IDJ39" s="128"/>
      <c r="IDQ39" s="100"/>
      <c r="IDR39" s="100"/>
      <c r="IDS39" s="173"/>
      <c r="IDT39" s="103"/>
      <c r="IDY39" s="102"/>
      <c r="IEZ39" s="128"/>
      <c r="IFA39" s="128"/>
      <c r="IFB39" s="128"/>
      <c r="IFC39" s="128"/>
      <c r="IFD39" s="128"/>
      <c r="IFE39" s="128"/>
      <c r="IFL39" s="100"/>
      <c r="IFM39" s="100"/>
      <c r="IFN39" s="173"/>
      <c r="IFO39" s="103"/>
      <c r="IFT39" s="102"/>
      <c r="IGU39" s="128"/>
      <c r="IGV39" s="128"/>
      <c r="IGW39" s="128"/>
      <c r="IGX39" s="128"/>
      <c r="IGY39" s="128"/>
      <c r="IGZ39" s="128"/>
      <c r="IHG39" s="100"/>
      <c r="IHH39" s="100"/>
      <c r="IHI39" s="173"/>
      <c r="IHJ39" s="103"/>
      <c r="IHO39" s="102"/>
      <c r="IIP39" s="128"/>
      <c r="IIQ39" s="128"/>
      <c r="IIR39" s="128"/>
      <c r="IIS39" s="128"/>
      <c r="IIT39" s="128"/>
      <c r="IIU39" s="128"/>
      <c r="IJB39" s="100"/>
      <c r="IJC39" s="100"/>
      <c r="IJD39" s="173"/>
      <c r="IJE39" s="103"/>
      <c r="IJJ39" s="102"/>
      <c r="IKK39" s="128"/>
      <c r="IKL39" s="128"/>
      <c r="IKM39" s="128"/>
      <c r="IKN39" s="128"/>
      <c r="IKO39" s="128"/>
      <c r="IKP39" s="128"/>
      <c r="IKW39" s="100"/>
      <c r="IKX39" s="100"/>
      <c r="IKY39" s="173"/>
      <c r="IKZ39" s="103"/>
      <c r="ILE39" s="102"/>
      <c r="IMF39" s="128"/>
      <c r="IMG39" s="128"/>
      <c r="IMH39" s="128"/>
      <c r="IMI39" s="128"/>
      <c r="IMJ39" s="128"/>
      <c r="IMK39" s="128"/>
      <c r="IMR39" s="100"/>
      <c r="IMS39" s="100"/>
      <c r="IMT39" s="173"/>
      <c r="IMU39" s="103"/>
      <c r="IMZ39" s="102"/>
      <c r="IOA39" s="128"/>
      <c r="IOB39" s="128"/>
      <c r="IOC39" s="128"/>
      <c r="IOD39" s="128"/>
      <c r="IOE39" s="128"/>
      <c r="IOF39" s="128"/>
      <c r="IOM39" s="100"/>
      <c r="ION39" s="100"/>
      <c r="IOO39" s="173"/>
      <c r="IOP39" s="103"/>
      <c r="IOU39" s="102"/>
      <c r="IPV39" s="128"/>
      <c r="IPW39" s="128"/>
      <c r="IPX39" s="128"/>
      <c r="IPY39" s="128"/>
      <c r="IPZ39" s="128"/>
      <c r="IQA39" s="128"/>
      <c r="IQH39" s="100"/>
      <c r="IQI39" s="100"/>
      <c r="IQJ39" s="173"/>
      <c r="IQK39" s="103"/>
      <c r="IQP39" s="102"/>
      <c r="IRQ39" s="128"/>
      <c r="IRR39" s="128"/>
      <c r="IRS39" s="128"/>
      <c r="IRT39" s="128"/>
      <c r="IRU39" s="128"/>
      <c r="IRV39" s="128"/>
      <c r="ISC39" s="100"/>
      <c r="ISD39" s="100"/>
      <c r="ISE39" s="173"/>
      <c r="ISF39" s="103"/>
      <c r="ISK39" s="102"/>
      <c r="ITL39" s="128"/>
      <c r="ITM39" s="128"/>
      <c r="ITN39" s="128"/>
      <c r="ITO39" s="128"/>
      <c r="ITP39" s="128"/>
      <c r="ITQ39" s="128"/>
      <c r="ITX39" s="100"/>
      <c r="ITY39" s="100"/>
      <c r="ITZ39" s="173"/>
      <c r="IUA39" s="103"/>
      <c r="IUF39" s="102"/>
      <c r="IVG39" s="128"/>
      <c r="IVH39" s="128"/>
      <c r="IVI39" s="128"/>
      <c r="IVJ39" s="128"/>
      <c r="IVK39" s="128"/>
      <c r="IVL39" s="128"/>
      <c r="IVS39" s="100"/>
      <c r="IVT39" s="100"/>
      <c r="IVU39" s="173"/>
      <c r="IVV39" s="103"/>
      <c r="IWA39" s="102"/>
      <c r="IXB39" s="128"/>
      <c r="IXC39" s="128"/>
      <c r="IXD39" s="128"/>
      <c r="IXE39" s="128"/>
      <c r="IXF39" s="128"/>
      <c r="IXG39" s="128"/>
      <c r="IXN39" s="100"/>
      <c r="IXO39" s="100"/>
      <c r="IXP39" s="173"/>
      <c r="IXQ39" s="103"/>
      <c r="IXV39" s="102"/>
      <c r="IYW39" s="128"/>
      <c r="IYX39" s="128"/>
      <c r="IYY39" s="128"/>
      <c r="IYZ39" s="128"/>
      <c r="IZA39" s="128"/>
      <c r="IZB39" s="128"/>
      <c r="IZI39" s="100"/>
      <c r="IZJ39" s="100"/>
      <c r="IZK39" s="173"/>
      <c r="IZL39" s="103"/>
      <c r="IZQ39" s="102"/>
      <c r="JAR39" s="128"/>
      <c r="JAS39" s="128"/>
      <c r="JAT39" s="128"/>
      <c r="JAU39" s="128"/>
      <c r="JAV39" s="128"/>
      <c r="JAW39" s="128"/>
      <c r="JBD39" s="100"/>
      <c r="JBE39" s="100"/>
      <c r="JBF39" s="173"/>
      <c r="JBG39" s="103"/>
      <c r="JBL39" s="102"/>
      <c r="JCM39" s="128"/>
      <c r="JCN39" s="128"/>
      <c r="JCO39" s="128"/>
      <c r="JCP39" s="128"/>
      <c r="JCQ39" s="128"/>
      <c r="JCR39" s="128"/>
      <c r="JCY39" s="100"/>
      <c r="JCZ39" s="100"/>
      <c r="JDA39" s="173"/>
      <c r="JDB39" s="103"/>
      <c r="JDG39" s="102"/>
      <c r="JEH39" s="128"/>
      <c r="JEI39" s="128"/>
      <c r="JEJ39" s="128"/>
      <c r="JEK39" s="128"/>
      <c r="JEL39" s="128"/>
      <c r="JEM39" s="128"/>
      <c r="JET39" s="100"/>
      <c r="JEU39" s="100"/>
      <c r="JEV39" s="173"/>
      <c r="JEW39" s="103"/>
      <c r="JFB39" s="102"/>
      <c r="JGC39" s="128"/>
      <c r="JGD39" s="128"/>
      <c r="JGE39" s="128"/>
      <c r="JGF39" s="128"/>
      <c r="JGG39" s="128"/>
      <c r="JGH39" s="128"/>
      <c r="JGO39" s="100"/>
      <c r="JGP39" s="100"/>
      <c r="JGQ39" s="173"/>
      <c r="JGR39" s="103"/>
      <c r="JGW39" s="102"/>
      <c r="JHX39" s="128"/>
      <c r="JHY39" s="128"/>
      <c r="JHZ39" s="128"/>
      <c r="JIA39" s="128"/>
      <c r="JIB39" s="128"/>
      <c r="JIC39" s="128"/>
      <c r="JIJ39" s="100"/>
      <c r="JIK39" s="100"/>
      <c r="JIL39" s="173"/>
      <c r="JIM39" s="103"/>
      <c r="JIR39" s="102"/>
      <c r="JJS39" s="128"/>
      <c r="JJT39" s="128"/>
      <c r="JJU39" s="128"/>
      <c r="JJV39" s="128"/>
      <c r="JJW39" s="128"/>
      <c r="JJX39" s="128"/>
      <c r="JKE39" s="100"/>
      <c r="JKF39" s="100"/>
      <c r="JKG39" s="173"/>
      <c r="JKH39" s="103"/>
      <c r="JKM39" s="102"/>
      <c r="JLN39" s="128"/>
      <c r="JLO39" s="128"/>
      <c r="JLP39" s="128"/>
      <c r="JLQ39" s="128"/>
      <c r="JLR39" s="128"/>
      <c r="JLS39" s="128"/>
      <c r="JLZ39" s="100"/>
      <c r="JMA39" s="100"/>
      <c r="JMB39" s="173"/>
      <c r="JMC39" s="103"/>
      <c r="JMH39" s="102"/>
      <c r="JNI39" s="128"/>
      <c r="JNJ39" s="128"/>
      <c r="JNK39" s="128"/>
      <c r="JNL39" s="128"/>
      <c r="JNM39" s="128"/>
      <c r="JNN39" s="128"/>
      <c r="JNU39" s="100"/>
      <c r="JNV39" s="100"/>
      <c r="JNW39" s="173"/>
      <c r="JNX39" s="103"/>
      <c r="JOC39" s="102"/>
      <c r="JPD39" s="128"/>
      <c r="JPE39" s="128"/>
      <c r="JPF39" s="128"/>
      <c r="JPG39" s="128"/>
      <c r="JPH39" s="128"/>
      <c r="JPI39" s="128"/>
      <c r="JPP39" s="100"/>
      <c r="JPQ39" s="100"/>
      <c r="JPR39" s="173"/>
      <c r="JPS39" s="103"/>
      <c r="JPX39" s="102"/>
      <c r="JQY39" s="128"/>
      <c r="JQZ39" s="128"/>
      <c r="JRA39" s="128"/>
      <c r="JRB39" s="128"/>
      <c r="JRC39" s="128"/>
      <c r="JRD39" s="128"/>
      <c r="JRK39" s="100"/>
      <c r="JRL39" s="100"/>
      <c r="JRM39" s="173"/>
      <c r="JRN39" s="103"/>
      <c r="JRS39" s="102"/>
      <c r="JST39" s="128"/>
      <c r="JSU39" s="128"/>
      <c r="JSV39" s="128"/>
      <c r="JSW39" s="128"/>
      <c r="JSX39" s="128"/>
      <c r="JSY39" s="128"/>
      <c r="JTF39" s="100"/>
      <c r="JTG39" s="100"/>
      <c r="JTH39" s="173"/>
      <c r="JTI39" s="103"/>
      <c r="JTN39" s="102"/>
      <c r="JUO39" s="128"/>
      <c r="JUP39" s="128"/>
      <c r="JUQ39" s="128"/>
      <c r="JUR39" s="128"/>
      <c r="JUS39" s="128"/>
      <c r="JUT39" s="128"/>
      <c r="JVA39" s="100"/>
      <c r="JVB39" s="100"/>
      <c r="JVC39" s="173"/>
      <c r="JVD39" s="103"/>
      <c r="JVI39" s="102"/>
      <c r="JWJ39" s="128"/>
      <c r="JWK39" s="128"/>
      <c r="JWL39" s="128"/>
      <c r="JWM39" s="128"/>
      <c r="JWN39" s="128"/>
      <c r="JWO39" s="128"/>
      <c r="JWV39" s="100"/>
      <c r="JWW39" s="100"/>
      <c r="JWX39" s="173"/>
      <c r="JWY39" s="103"/>
      <c r="JXD39" s="102"/>
      <c r="JYE39" s="128"/>
      <c r="JYF39" s="128"/>
      <c r="JYG39" s="128"/>
      <c r="JYH39" s="128"/>
      <c r="JYI39" s="128"/>
      <c r="JYJ39" s="128"/>
      <c r="JYQ39" s="100"/>
      <c r="JYR39" s="100"/>
      <c r="JYS39" s="173"/>
      <c r="JYT39" s="103"/>
      <c r="JYY39" s="102"/>
      <c r="JZZ39" s="128"/>
      <c r="KAA39" s="128"/>
      <c r="KAB39" s="128"/>
      <c r="KAC39" s="128"/>
      <c r="KAD39" s="128"/>
      <c r="KAE39" s="128"/>
      <c r="KAL39" s="100"/>
      <c r="KAM39" s="100"/>
      <c r="KAN39" s="173"/>
      <c r="KAO39" s="103"/>
      <c r="KAT39" s="102"/>
      <c r="KBU39" s="128"/>
      <c r="KBV39" s="128"/>
      <c r="KBW39" s="128"/>
      <c r="KBX39" s="128"/>
      <c r="KBY39" s="128"/>
      <c r="KBZ39" s="128"/>
      <c r="KCG39" s="100"/>
      <c r="KCH39" s="100"/>
      <c r="KCI39" s="173"/>
      <c r="KCJ39" s="103"/>
      <c r="KCO39" s="102"/>
      <c r="KDP39" s="128"/>
      <c r="KDQ39" s="128"/>
      <c r="KDR39" s="128"/>
      <c r="KDS39" s="128"/>
      <c r="KDT39" s="128"/>
      <c r="KDU39" s="128"/>
      <c r="KEB39" s="100"/>
      <c r="KEC39" s="100"/>
      <c r="KED39" s="173"/>
      <c r="KEE39" s="103"/>
      <c r="KEJ39" s="102"/>
      <c r="KFK39" s="128"/>
      <c r="KFL39" s="128"/>
      <c r="KFM39" s="128"/>
      <c r="KFN39" s="128"/>
      <c r="KFO39" s="128"/>
      <c r="KFP39" s="128"/>
      <c r="KFW39" s="100"/>
      <c r="KFX39" s="100"/>
      <c r="KFY39" s="173"/>
      <c r="KFZ39" s="103"/>
      <c r="KGE39" s="102"/>
      <c r="KHF39" s="128"/>
      <c r="KHG39" s="128"/>
      <c r="KHH39" s="128"/>
      <c r="KHI39" s="128"/>
      <c r="KHJ39" s="128"/>
      <c r="KHK39" s="128"/>
      <c r="KHR39" s="100"/>
      <c r="KHS39" s="100"/>
      <c r="KHT39" s="173"/>
      <c r="KHU39" s="103"/>
      <c r="KHZ39" s="102"/>
      <c r="KJA39" s="128"/>
      <c r="KJB39" s="128"/>
      <c r="KJC39" s="128"/>
      <c r="KJD39" s="128"/>
      <c r="KJE39" s="128"/>
      <c r="KJF39" s="128"/>
      <c r="KJM39" s="100"/>
      <c r="KJN39" s="100"/>
      <c r="KJO39" s="173"/>
      <c r="KJP39" s="103"/>
      <c r="KJU39" s="102"/>
      <c r="KKV39" s="128"/>
      <c r="KKW39" s="128"/>
      <c r="KKX39" s="128"/>
      <c r="KKY39" s="128"/>
      <c r="KKZ39" s="128"/>
      <c r="KLA39" s="128"/>
      <c r="KLH39" s="100"/>
      <c r="KLI39" s="100"/>
      <c r="KLJ39" s="173"/>
      <c r="KLK39" s="103"/>
      <c r="KLP39" s="102"/>
      <c r="KMQ39" s="128"/>
      <c r="KMR39" s="128"/>
      <c r="KMS39" s="128"/>
      <c r="KMT39" s="128"/>
      <c r="KMU39" s="128"/>
      <c r="KMV39" s="128"/>
      <c r="KNC39" s="100"/>
      <c r="KND39" s="100"/>
      <c r="KNE39" s="173"/>
      <c r="KNF39" s="103"/>
      <c r="KNK39" s="102"/>
      <c r="KOL39" s="128"/>
      <c r="KOM39" s="128"/>
      <c r="KON39" s="128"/>
      <c r="KOO39" s="128"/>
      <c r="KOP39" s="128"/>
      <c r="KOQ39" s="128"/>
      <c r="KOX39" s="100"/>
      <c r="KOY39" s="100"/>
      <c r="KOZ39" s="173"/>
      <c r="KPA39" s="103"/>
      <c r="KPF39" s="102"/>
      <c r="KQG39" s="128"/>
      <c r="KQH39" s="128"/>
      <c r="KQI39" s="128"/>
      <c r="KQJ39" s="128"/>
      <c r="KQK39" s="128"/>
      <c r="KQL39" s="128"/>
      <c r="KQS39" s="100"/>
      <c r="KQT39" s="100"/>
      <c r="KQU39" s="173"/>
      <c r="KQV39" s="103"/>
      <c r="KRA39" s="102"/>
      <c r="KSB39" s="128"/>
      <c r="KSC39" s="128"/>
      <c r="KSD39" s="128"/>
      <c r="KSE39" s="128"/>
      <c r="KSF39" s="128"/>
      <c r="KSG39" s="128"/>
      <c r="KSN39" s="100"/>
      <c r="KSO39" s="100"/>
      <c r="KSP39" s="173"/>
      <c r="KSQ39" s="103"/>
      <c r="KSV39" s="102"/>
      <c r="KTW39" s="128"/>
      <c r="KTX39" s="128"/>
      <c r="KTY39" s="128"/>
      <c r="KTZ39" s="128"/>
      <c r="KUA39" s="128"/>
      <c r="KUB39" s="128"/>
      <c r="KUI39" s="100"/>
      <c r="KUJ39" s="100"/>
      <c r="KUK39" s="173"/>
      <c r="KUL39" s="103"/>
      <c r="KUQ39" s="102"/>
      <c r="KVR39" s="128"/>
      <c r="KVS39" s="128"/>
      <c r="KVT39" s="128"/>
      <c r="KVU39" s="128"/>
      <c r="KVV39" s="128"/>
      <c r="KVW39" s="128"/>
      <c r="KWD39" s="100"/>
      <c r="KWE39" s="100"/>
      <c r="KWF39" s="173"/>
      <c r="KWG39" s="103"/>
      <c r="KWL39" s="102"/>
      <c r="KXM39" s="128"/>
      <c r="KXN39" s="128"/>
      <c r="KXO39" s="128"/>
      <c r="KXP39" s="128"/>
      <c r="KXQ39" s="128"/>
      <c r="KXR39" s="128"/>
      <c r="KXY39" s="100"/>
      <c r="KXZ39" s="100"/>
      <c r="KYA39" s="173"/>
      <c r="KYB39" s="103"/>
      <c r="KYG39" s="102"/>
      <c r="KZH39" s="128"/>
      <c r="KZI39" s="128"/>
      <c r="KZJ39" s="128"/>
      <c r="KZK39" s="128"/>
      <c r="KZL39" s="128"/>
      <c r="KZM39" s="128"/>
      <c r="KZT39" s="100"/>
      <c r="KZU39" s="100"/>
      <c r="KZV39" s="173"/>
      <c r="KZW39" s="103"/>
      <c r="LAB39" s="102"/>
      <c r="LBC39" s="128"/>
      <c r="LBD39" s="128"/>
      <c r="LBE39" s="128"/>
      <c r="LBF39" s="128"/>
      <c r="LBG39" s="128"/>
      <c r="LBH39" s="128"/>
      <c r="LBO39" s="100"/>
      <c r="LBP39" s="100"/>
      <c r="LBQ39" s="173"/>
      <c r="LBR39" s="103"/>
      <c r="LBW39" s="102"/>
      <c r="LCX39" s="128"/>
      <c r="LCY39" s="128"/>
      <c r="LCZ39" s="128"/>
      <c r="LDA39" s="128"/>
      <c r="LDB39" s="128"/>
      <c r="LDC39" s="128"/>
      <c r="LDJ39" s="100"/>
      <c r="LDK39" s="100"/>
      <c r="LDL39" s="173"/>
      <c r="LDM39" s="103"/>
      <c r="LDR39" s="102"/>
      <c r="LES39" s="128"/>
      <c r="LET39" s="128"/>
      <c r="LEU39" s="128"/>
      <c r="LEV39" s="128"/>
      <c r="LEW39" s="128"/>
      <c r="LEX39" s="128"/>
      <c r="LFE39" s="100"/>
      <c r="LFF39" s="100"/>
      <c r="LFG39" s="173"/>
      <c r="LFH39" s="103"/>
      <c r="LFM39" s="102"/>
      <c r="LGN39" s="128"/>
      <c r="LGO39" s="128"/>
      <c r="LGP39" s="128"/>
      <c r="LGQ39" s="128"/>
      <c r="LGR39" s="128"/>
      <c r="LGS39" s="128"/>
      <c r="LGZ39" s="100"/>
      <c r="LHA39" s="100"/>
      <c r="LHB39" s="173"/>
      <c r="LHC39" s="103"/>
      <c r="LHH39" s="102"/>
      <c r="LII39" s="128"/>
      <c r="LIJ39" s="128"/>
      <c r="LIK39" s="128"/>
      <c r="LIL39" s="128"/>
      <c r="LIM39" s="128"/>
      <c r="LIN39" s="128"/>
      <c r="LIU39" s="100"/>
      <c r="LIV39" s="100"/>
      <c r="LIW39" s="173"/>
      <c r="LIX39" s="103"/>
      <c r="LJC39" s="102"/>
      <c r="LKD39" s="128"/>
      <c r="LKE39" s="128"/>
      <c r="LKF39" s="128"/>
      <c r="LKG39" s="128"/>
      <c r="LKH39" s="128"/>
      <c r="LKI39" s="128"/>
      <c r="LKP39" s="100"/>
      <c r="LKQ39" s="100"/>
      <c r="LKR39" s="173"/>
      <c r="LKS39" s="103"/>
      <c r="LKX39" s="102"/>
      <c r="LLY39" s="128"/>
      <c r="LLZ39" s="128"/>
      <c r="LMA39" s="128"/>
      <c r="LMB39" s="128"/>
      <c r="LMC39" s="128"/>
      <c r="LMD39" s="128"/>
      <c r="LMK39" s="100"/>
      <c r="LML39" s="100"/>
      <c r="LMM39" s="173"/>
      <c r="LMN39" s="103"/>
      <c r="LMS39" s="102"/>
      <c r="LNT39" s="128"/>
      <c r="LNU39" s="128"/>
      <c r="LNV39" s="128"/>
      <c r="LNW39" s="128"/>
      <c r="LNX39" s="128"/>
      <c r="LNY39" s="128"/>
      <c r="LOF39" s="100"/>
      <c r="LOG39" s="100"/>
      <c r="LOH39" s="173"/>
      <c r="LOI39" s="103"/>
      <c r="LON39" s="102"/>
      <c r="LPO39" s="128"/>
      <c r="LPP39" s="128"/>
      <c r="LPQ39" s="128"/>
      <c r="LPR39" s="128"/>
      <c r="LPS39" s="128"/>
      <c r="LPT39" s="128"/>
      <c r="LQA39" s="100"/>
      <c r="LQB39" s="100"/>
      <c r="LQC39" s="173"/>
      <c r="LQD39" s="103"/>
      <c r="LQI39" s="102"/>
      <c r="LRJ39" s="128"/>
      <c r="LRK39" s="128"/>
      <c r="LRL39" s="128"/>
      <c r="LRM39" s="128"/>
      <c r="LRN39" s="128"/>
      <c r="LRO39" s="128"/>
      <c r="LRV39" s="100"/>
      <c r="LRW39" s="100"/>
      <c r="LRX39" s="173"/>
      <c r="LRY39" s="103"/>
      <c r="LSD39" s="102"/>
      <c r="LTE39" s="128"/>
      <c r="LTF39" s="128"/>
      <c r="LTG39" s="128"/>
      <c r="LTH39" s="128"/>
      <c r="LTI39" s="128"/>
      <c r="LTJ39" s="128"/>
      <c r="LTQ39" s="100"/>
      <c r="LTR39" s="100"/>
      <c r="LTS39" s="173"/>
      <c r="LTT39" s="103"/>
      <c r="LTY39" s="102"/>
      <c r="LUZ39" s="128"/>
      <c r="LVA39" s="128"/>
      <c r="LVB39" s="128"/>
      <c r="LVC39" s="128"/>
      <c r="LVD39" s="128"/>
      <c r="LVE39" s="128"/>
      <c r="LVL39" s="100"/>
      <c r="LVM39" s="100"/>
      <c r="LVN39" s="173"/>
      <c r="LVO39" s="103"/>
      <c r="LVT39" s="102"/>
      <c r="LWU39" s="128"/>
      <c r="LWV39" s="128"/>
      <c r="LWW39" s="128"/>
      <c r="LWX39" s="128"/>
      <c r="LWY39" s="128"/>
      <c r="LWZ39" s="128"/>
      <c r="LXG39" s="100"/>
      <c r="LXH39" s="100"/>
      <c r="LXI39" s="173"/>
      <c r="LXJ39" s="103"/>
      <c r="LXO39" s="102"/>
      <c r="LYP39" s="128"/>
      <c r="LYQ39" s="128"/>
      <c r="LYR39" s="128"/>
      <c r="LYS39" s="128"/>
      <c r="LYT39" s="128"/>
      <c r="LYU39" s="128"/>
      <c r="LZB39" s="100"/>
      <c r="LZC39" s="100"/>
      <c r="LZD39" s="173"/>
      <c r="LZE39" s="103"/>
      <c r="LZJ39" s="102"/>
      <c r="MAK39" s="128"/>
      <c r="MAL39" s="128"/>
      <c r="MAM39" s="128"/>
      <c r="MAN39" s="128"/>
      <c r="MAO39" s="128"/>
      <c r="MAP39" s="128"/>
      <c r="MAW39" s="100"/>
      <c r="MAX39" s="100"/>
      <c r="MAY39" s="173"/>
      <c r="MAZ39" s="103"/>
      <c r="MBE39" s="102"/>
      <c r="MCF39" s="128"/>
      <c r="MCG39" s="128"/>
      <c r="MCH39" s="128"/>
      <c r="MCI39" s="128"/>
      <c r="MCJ39" s="128"/>
      <c r="MCK39" s="128"/>
      <c r="MCR39" s="100"/>
      <c r="MCS39" s="100"/>
      <c r="MCT39" s="173"/>
      <c r="MCU39" s="103"/>
      <c r="MCZ39" s="102"/>
      <c r="MEA39" s="128"/>
      <c r="MEB39" s="128"/>
      <c r="MEC39" s="128"/>
      <c r="MED39" s="128"/>
      <c r="MEE39" s="128"/>
      <c r="MEF39" s="128"/>
      <c r="MEM39" s="100"/>
      <c r="MEN39" s="100"/>
      <c r="MEO39" s="173"/>
      <c r="MEP39" s="103"/>
      <c r="MEU39" s="102"/>
      <c r="MFV39" s="128"/>
      <c r="MFW39" s="128"/>
      <c r="MFX39" s="128"/>
      <c r="MFY39" s="128"/>
      <c r="MFZ39" s="128"/>
      <c r="MGA39" s="128"/>
      <c r="MGH39" s="100"/>
      <c r="MGI39" s="100"/>
      <c r="MGJ39" s="173"/>
      <c r="MGK39" s="103"/>
      <c r="MGP39" s="102"/>
      <c r="MHQ39" s="128"/>
      <c r="MHR39" s="128"/>
      <c r="MHS39" s="128"/>
      <c r="MHT39" s="128"/>
      <c r="MHU39" s="128"/>
      <c r="MHV39" s="128"/>
      <c r="MIC39" s="100"/>
      <c r="MID39" s="100"/>
      <c r="MIE39" s="173"/>
      <c r="MIF39" s="103"/>
      <c r="MIK39" s="102"/>
      <c r="MJL39" s="128"/>
      <c r="MJM39" s="128"/>
      <c r="MJN39" s="128"/>
      <c r="MJO39" s="128"/>
      <c r="MJP39" s="128"/>
      <c r="MJQ39" s="128"/>
      <c r="MJX39" s="100"/>
      <c r="MJY39" s="100"/>
      <c r="MJZ39" s="173"/>
      <c r="MKA39" s="103"/>
      <c r="MKF39" s="102"/>
      <c r="MLG39" s="128"/>
      <c r="MLH39" s="128"/>
      <c r="MLI39" s="128"/>
      <c r="MLJ39" s="128"/>
      <c r="MLK39" s="128"/>
      <c r="MLL39" s="128"/>
      <c r="MLS39" s="100"/>
      <c r="MLT39" s="100"/>
      <c r="MLU39" s="173"/>
      <c r="MLV39" s="103"/>
      <c r="MMA39" s="102"/>
      <c r="MNB39" s="128"/>
      <c r="MNC39" s="128"/>
      <c r="MND39" s="128"/>
      <c r="MNE39" s="128"/>
      <c r="MNF39" s="128"/>
      <c r="MNG39" s="128"/>
      <c r="MNN39" s="100"/>
      <c r="MNO39" s="100"/>
      <c r="MNP39" s="173"/>
      <c r="MNQ39" s="103"/>
      <c r="MNV39" s="102"/>
      <c r="MOW39" s="128"/>
      <c r="MOX39" s="128"/>
      <c r="MOY39" s="128"/>
      <c r="MOZ39" s="128"/>
      <c r="MPA39" s="128"/>
      <c r="MPB39" s="128"/>
      <c r="MPI39" s="100"/>
      <c r="MPJ39" s="100"/>
      <c r="MPK39" s="173"/>
      <c r="MPL39" s="103"/>
      <c r="MPQ39" s="102"/>
      <c r="MQR39" s="128"/>
      <c r="MQS39" s="128"/>
      <c r="MQT39" s="128"/>
      <c r="MQU39" s="128"/>
      <c r="MQV39" s="128"/>
      <c r="MQW39" s="128"/>
      <c r="MRD39" s="100"/>
      <c r="MRE39" s="100"/>
      <c r="MRF39" s="173"/>
      <c r="MRG39" s="103"/>
      <c r="MRL39" s="102"/>
      <c r="MSM39" s="128"/>
      <c r="MSN39" s="128"/>
      <c r="MSO39" s="128"/>
      <c r="MSP39" s="128"/>
      <c r="MSQ39" s="128"/>
      <c r="MSR39" s="128"/>
      <c r="MSY39" s="100"/>
      <c r="MSZ39" s="100"/>
      <c r="MTA39" s="173"/>
      <c r="MTB39" s="103"/>
      <c r="MTG39" s="102"/>
      <c r="MUH39" s="128"/>
      <c r="MUI39" s="128"/>
      <c r="MUJ39" s="128"/>
      <c r="MUK39" s="128"/>
      <c r="MUL39" s="128"/>
      <c r="MUM39" s="128"/>
      <c r="MUT39" s="100"/>
      <c r="MUU39" s="100"/>
      <c r="MUV39" s="173"/>
      <c r="MUW39" s="103"/>
      <c r="MVB39" s="102"/>
      <c r="MWC39" s="128"/>
      <c r="MWD39" s="128"/>
      <c r="MWE39" s="128"/>
      <c r="MWF39" s="128"/>
      <c r="MWG39" s="128"/>
      <c r="MWH39" s="128"/>
      <c r="MWO39" s="100"/>
      <c r="MWP39" s="100"/>
      <c r="MWQ39" s="173"/>
      <c r="MWR39" s="103"/>
      <c r="MWW39" s="102"/>
      <c r="MXX39" s="128"/>
      <c r="MXY39" s="128"/>
      <c r="MXZ39" s="128"/>
      <c r="MYA39" s="128"/>
      <c r="MYB39" s="128"/>
      <c r="MYC39" s="128"/>
      <c r="MYJ39" s="100"/>
      <c r="MYK39" s="100"/>
      <c r="MYL39" s="173"/>
      <c r="MYM39" s="103"/>
      <c r="MYR39" s="102"/>
      <c r="MZS39" s="128"/>
      <c r="MZT39" s="128"/>
      <c r="MZU39" s="128"/>
      <c r="MZV39" s="128"/>
      <c r="MZW39" s="128"/>
      <c r="MZX39" s="128"/>
      <c r="NAE39" s="100"/>
      <c r="NAF39" s="100"/>
      <c r="NAG39" s="173"/>
      <c r="NAH39" s="103"/>
      <c r="NAM39" s="102"/>
      <c r="NBN39" s="128"/>
      <c r="NBO39" s="128"/>
      <c r="NBP39" s="128"/>
      <c r="NBQ39" s="128"/>
      <c r="NBR39" s="128"/>
      <c r="NBS39" s="128"/>
      <c r="NBZ39" s="100"/>
      <c r="NCA39" s="100"/>
      <c r="NCB39" s="173"/>
      <c r="NCC39" s="103"/>
      <c r="NCH39" s="102"/>
      <c r="NDI39" s="128"/>
      <c r="NDJ39" s="128"/>
      <c r="NDK39" s="128"/>
      <c r="NDL39" s="128"/>
      <c r="NDM39" s="128"/>
      <c r="NDN39" s="128"/>
      <c r="NDU39" s="100"/>
      <c r="NDV39" s="100"/>
      <c r="NDW39" s="173"/>
      <c r="NDX39" s="103"/>
      <c r="NEC39" s="102"/>
      <c r="NFD39" s="128"/>
      <c r="NFE39" s="128"/>
      <c r="NFF39" s="128"/>
      <c r="NFG39" s="128"/>
      <c r="NFH39" s="128"/>
      <c r="NFI39" s="128"/>
      <c r="NFP39" s="100"/>
      <c r="NFQ39" s="100"/>
      <c r="NFR39" s="173"/>
      <c r="NFS39" s="103"/>
      <c r="NFX39" s="102"/>
      <c r="NGY39" s="128"/>
      <c r="NGZ39" s="128"/>
      <c r="NHA39" s="128"/>
      <c r="NHB39" s="128"/>
      <c r="NHC39" s="128"/>
      <c r="NHD39" s="128"/>
      <c r="NHK39" s="100"/>
      <c r="NHL39" s="100"/>
      <c r="NHM39" s="173"/>
      <c r="NHN39" s="103"/>
      <c r="NHS39" s="102"/>
      <c r="NIT39" s="128"/>
      <c r="NIU39" s="128"/>
      <c r="NIV39" s="128"/>
      <c r="NIW39" s="128"/>
      <c r="NIX39" s="128"/>
      <c r="NIY39" s="128"/>
      <c r="NJF39" s="100"/>
      <c r="NJG39" s="100"/>
      <c r="NJH39" s="173"/>
      <c r="NJI39" s="103"/>
      <c r="NJN39" s="102"/>
      <c r="NKO39" s="128"/>
      <c r="NKP39" s="128"/>
      <c r="NKQ39" s="128"/>
      <c r="NKR39" s="128"/>
      <c r="NKS39" s="128"/>
      <c r="NKT39" s="128"/>
      <c r="NLA39" s="100"/>
      <c r="NLB39" s="100"/>
      <c r="NLC39" s="173"/>
      <c r="NLD39" s="103"/>
      <c r="NLI39" s="102"/>
      <c r="NMJ39" s="128"/>
      <c r="NMK39" s="128"/>
      <c r="NML39" s="128"/>
      <c r="NMM39" s="128"/>
      <c r="NMN39" s="128"/>
      <c r="NMO39" s="128"/>
      <c r="NMV39" s="100"/>
      <c r="NMW39" s="100"/>
      <c r="NMX39" s="173"/>
      <c r="NMY39" s="103"/>
      <c r="NND39" s="102"/>
      <c r="NOE39" s="128"/>
      <c r="NOF39" s="128"/>
      <c r="NOG39" s="128"/>
      <c r="NOH39" s="128"/>
      <c r="NOI39" s="128"/>
      <c r="NOJ39" s="128"/>
      <c r="NOQ39" s="100"/>
      <c r="NOR39" s="100"/>
      <c r="NOS39" s="173"/>
      <c r="NOT39" s="103"/>
      <c r="NOY39" s="102"/>
      <c r="NPZ39" s="128"/>
      <c r="NQA39" s="128"/>
      <c r="NQB39" s="128"/>
      <c r="NQC39" s="128"/>
      <c r="NQD39" s="128"/>
      <c r="NQE39" s="128"/>
      <c r="NQL39" s="100"/>
      <c r="NQM39" s="100"/>
      <c r="NQN39" s="173"/>
      <c r="NQO39" s="103"/>
      <c r="NQT39" s="102"/>
      <c r="NRU39" s="128"/>
      <c r="NRV39" s="128"/>
      <c r="NRW39" s="128"/>
      <c r="NRX39" s="128"/>
      <c r="NRY39" s="128"/>
      <c r="NRZ39" s="128"/>
      <c r="NSG39" s="100"/>
      <c r="NSH39" s="100"/>
      <c r="NSI39" s="173"/>
      <c r="NSJ39" s="103"/>
      <c r="NSO39" s="102"/>
      <c r="NTP39" s="128"/>
      <c r="NTQ39" s="128"/>
      <c r="NTR39" s="128"/>
      <c r="NTS39" s="128"/>
      <c r="NTT39" s="128"/>
      <c r="NTU39" s="128"/>
      <c r="NUB39" s="100"/>
      <c r="NUC39" s="100"/>
      <c r="NUD39" s="173"/>
      <c r="NUE39" s="103"/>
      <c r="NUJ39" s="102"/>
      <c r="NVK39" s="128"/>
      <c r="NVL39" s="128"/>
      <c r="NVM39" s="128"/>
      <c r="NVN39" s="128"/>
      <c r="NVO39" s="128"/>
      <c r="NVP39" s="128"/>
      <c r="NVW39" s="100"/>
      <c r="NVX39" s="100"/>
      <c r="NVY39" s="173"/>
      <c r="NVZ39" s="103"/>
      <c r="NWE39" s="102"/>
      <c r="NXF39" s="128"/>
      <c r="NXG39" s="128"/>
      <c r="NXH39" s="128"/>
      <c r="NXI39" s="128"/>
      <c r="NXJ39" s="128"/>
      <c r="NXK39" s="128"/>
      <c r="NXR39" s="100"/>
      <c r="NXS39" s="100"/>
      <c r="NXT39" s="173"/>
      <c r="NXU39" s="103"/>
      <c r="NXZ39" s="102"/>
      <c r="NZA39" s="128"/>
      <c r="NZB39" s="128"/>
      <c r="NZC39" s="128"/>
      <c r="NZD39" s="128"/>
      <c r="NZE39" s="128"/>
      <c r="NZF39" s="128"/>
      <c r="NZM39" s="100"/>
      <c r="NZN39" s="100"/>
      <c r="NZO39" s="173"/>
      <c r="NZP39" s="103"/>
      <c r="NZU39" s="102"/>
      <c r="OAV39" s="128"/>
      <c r="OAW39" s="128"/>
      <c r="OAX39" s="128"/>
      <c r="OAY39" s="128"/>
      <c r="OAZ39" s="128"/>
      <c r="OBA39" s="128"/>
      <c r="OBH39" s="100"/>
      <c r="OBI39" s="100"/>
      <c r="OBJ39" s="173"/>
      <c r="OBK39" s="103"/>
      <c r="OBP39" s="102"/>
      <c r="OCQ39" s="128"/>
      <c r="OCR39" s="128"/>
      <c r="OCS39" s="128"/>
      <c r="OCT39" s="128"/>
      <c r="OCU39" s="128"/>
      <c r="OCV39" s="128"/>
      <c r="ODC39" s="100"/>
      <c r="ODD39" s="100"/>
      <c r="ODE39" s="173"/>
      <c r="ODF39" s="103"/>
      <c r="ODK39" s="102"/>
      <c r="OEL39" s="128"/>
      <c r="OEM39" s="128"/>
      <c r="OEN39" s="128"/>
      <c r="OEO39" s="128"/>
      <c r="OEP39" s="128"/>
      <c r="OEQ39" s="128"/>
      <c r="OEX39" s="100"/>
      <c r="OEY39" s="100"/>
      <c r="OEZ39" s="173"/>
      <c r="OFA39" s="103"/>
      <c r="OFF39" s="102"/>
      <c r="OGG39" s="128"/>
      <c r="OGH39" s="128"/>
      <c r="OGI39" s="128"/>
      <c r="OGJ39" s="128"/>
      <c r="OGK39" s="128"/>
      <c r="OGL39" s="128"/>
      <c r="OGS39" s="100"/>
      <c r="OGT39" s="100"/>
      <c r="OGU39" s="173"/>
      <c r="OGV39" s="103"/>
      <c r="OHA39" s="102"/>
      <c r="OIB39" s="128"/>
      <c r="OIC39" s="128"/>
      <c r="OID39" s="128"/>
      <c r="OIE39" s="128"/>
      <c r="OIF39" s="128"/>
      <c r="OIG39" s="128"/>
      <c r="OIN39" s="100"/>
      <c r="OIO39" s="100"/>
      <c r="OIP39" s="173"/>
      <c r="OIQ39" s="103"/>
      <c r="OIV39" s="102"/>
      <c r="OJW39" s="128"/>
      <c r="OJX39" s="128"/>
      <c r="OJY39" s="128"/>
      <c r="OJZ39" s="128"/>
      <c r="OKA39" s="128"/>
      <c r="OKB39" s="128"/>
      <c r="OKI39" s="100"/>
      <c r="OKJ39" s="100"/>
      <c r="OKK39" s="173"/>
      <c r="OKL39" s="103"/>
      <c r="OKQ39" s="102"/>
      <c r="OLR39" s="128"/>
      <c r="OLS39" s="128"/>
      <c r="OLT39" s="128"/>
      <c r="OLU39" s="128"/>
      <c r="OLV39" s="128"/>
      <c r="OLW39" s="128"/>
      <c r="OMD39" s="100"/>
      <c r="OME39" s="100"/>
      <c r="OMF39" s="173"/>
      <c r="OMG39" s="103"/>
      <c r="OML39" s="102"/>
      <c r="ONM39" s="128"/>
      <c r="ONN39" s="128"/>
      <c r="ONO39" s="128"/>
      <c r="ONP39" s="128"/>
      <c r="ONQ39" s="128"/>
      <c r="ONR39" s="128"/>
      <c r="ONY39" s="100"/>
      <c r="ONZ39" s="100"/>
      <c r="OOA39" s="173"/>
      <c r="OOB39" s="103"/>
      <c r="OOG39" s="102"/>
      <c r="OPH39" s="128"/>
      <c r="OPI39" s="128"/>
      <c r="OPJ39" s="128"/>
      <c r="OPK39" s="128"/>
      <c r="OPL39" s="128"/>
      <c r="OPM39" s="128"/>
      <c r="OPT39" s="100"/>
      <c r="OPU39" s="100"/>
      <c r="OPV39" s="173"/>
      <c r="OPW39" s="103"/>
      <c r="OQB39" s="102"/>
      <c r="ORC39" s="128"/>
      <c r="ORD39" s="128"/>
      <c r="ORE39" s="128"/>
      <c r="ORF39" s="128"/>
      <c r="ORG39" s="128"/>
      <c r="ORH39" s="128"/>
      <c r="ORO39" s="100"/>
      <c r="ORP39" s="100"/>
      <c r="ORQ39" s="173"/>
      <c r="ORR39" s="103"/>
      <c r="ORW39" s="102"/>
      <c r="OSX39" s="128"/>
      <c r="OSY39" s="128"/>
      <c r="OSZ39" s="128"/>
      <c r="OTA39" s="128"/>
      <c r="OTB39" s="128"/>
      <c r="OTC39" s="128"/>
      <c r="OTJ39" s="100"/>
      <c r="OTK39" s="100"/>
      <c r="OTL39" s="173"/>
      <c r="OTM39" s="103"/>
      <c r="OTR39" s="102"/>
      <c r="OUS39" s="128"/>
      <c r="OUT39" s="128"/>
      <c r="OUU39" s="128"/>
      <c r="OUV39" s="128"/>
      <c r="OUW39" s="128"/>
      <c r="OUX39" s="128"/>
      <c r="OVE39" s="100"/>
      <c r="OVF39" s="100"/>
      <c r="OVG39" s="173"/>
      <c r="OVH39" s="103"/>
      <c r="OVM39" s="102"/>
      <c r="OWN39" s="128"/>
      <c r="OWO39" s="128"/>
      <c r="OWP39" s="128"/>
      <c r="OWQ39" s="128"/>
      <c r="OWR39" s="128"/>
      <c r="OWS39" s="128"/>
      <c r="OWZ39" s="100"/>
      <c r="OXA39" s="100"/>
      <c r="OXB39" s="173"/>
      <c r="OXC39" s="103"/>
      <c r="OXH39" s="102"/>
      <c r="OYI39" s="128"/>
      <c r="OYJ39" s="128"/>
      <c r="OYK39" s="128"/>
      <c r="OYL39" s="128"/>
      <c r="OYM39" s="128"/>
      <c r="OYN39" s="128"/>
      <c r="OYU39" s="100"/>
      <c r="OYV39" s="100"/>
      <c r="OYW39" s="173"/>
      <c r="OYX39" s="103"/>
      <c r="OZC39" s="102"/>
      <c r="PAD39" s="128"/>
      <c r="PAE39" s="128"/>
      <c r="PAF39" s="128"/>
      <c r="PAG39" s="128"/>
      <c r="PAH39" s="128"/>
      <c r="PAI39" s="128"/>
      <c r="PAP39" s="100"/>
      <c r="PAQ39" s="100"/>
      <c r="PAR39" s="173"/>
      <c r="PAS39" s="103"/>
      <c r="PAX39" s="102"/>
      <c r="PBY39" s="128"/>
      <c r="PBZ39" s="128"/>
      <c r="PCA39" s="128"/>
      <c r="PCB39" s="128"/>
      <c r="PCC39" s="128"/>
      <c r="PCD39" s="128"/>
      <c r="PCK39" s="100"/>
      <c r="PCL39" s="100"/>
      <c r="PCM39" s="173"/>
      <c r="PCN39" s="103"/>
      <c r="PCS39" s="102"/>
      <c r="PDT39" s="128"/>
      <c r="PDU39" s="128"/>
      <c r="PDV39" s="128"/>
      <c r="PDW39" s="128"/>
      <c r="PDX39" s="128"/>
      <c r="PDY39" s="128"/>
      <c r="PEF39" s="100"/>
      <c r="PEG39" s="100"/>
      <c r="PEH39" s="173"/>
      <c r="PEI39" s="103"/>
      <c r="PEN39" s="102"/>
      <c r="PFO39" s="128"/>
      <c r="PFP39" s="128"/>
      <c r="PFQ39" s="128"/>
      <c r="PFR39" s="128"/>
      <c r="PFS39" s="128"/>
      <c r="PFT39" s="128"/>
      <c r="PGA39" s="100"/>
      <c r="PGB39" s="100"/>
      <c r="PGC39" s="173"/>
      <c r="PGD39" s="103"/>
      <c r="PGI39" s="102"/>
      <c r="PHJ39" s="128"/>
      <c r="PHK39" s="128"/>
      <c r="PHL39" s="128"/>
      <c r="PHM39" s="128"/>
      <c r="PHN39" s="128"/>
      <c r="PHO39" s="128"/>
      <c r="PHV39" s="100"/>
      <c r="PHW39" s="100"/>
      <c r="PHX39" s="173"/>
      <c r="PHY39" s="103"/>
      <c r="PID39" s="102"/>
      <c r="PJE39" s="128"/>
      <c r="PJF39" s="128"/>
      <c r="PJG39" s="128"/>
      <c r="PJH39" s="128"/>
      <c r="PJI39" s="128"/>
      <c r="PJJ39" s="128"/>
      <c r="PJQ39" s="100"/>
      <c r="PJR39" s="100"/>
      <c r="PJS39" s="173"/>
      <c r="PJT39" s="103"/>
      <c r="PJY39" s="102"/>
      <c r="PKZ39" s="128"/>
      <c r="PLA39" s="128"/>
      <c r="PLB39" s="128"/>
      <c r="PLC39" s="128"/>
      <c r="PLD39" s="128"/>
      <c r="PLE39" s="128"/>
      <c r="PLL39" s="100"/>
      <c r="PLM39" s="100"/>
      <c r="PLN39" s="173"/>
      <c r="PLO39" s="103"/>
      <c r="PLT39" s="102"/>
      <c r="PMU39" s="128"/>
      <c r="PMV39" s="128"/>
      <c r="PMW39" s="128"/>
      <c r="PMX39" s="128"/>
      <c r="PMY39" s="128"/>
      <c r="PMZ39" s="128"/>
      <c r="PNG39" s="100"/>
      <c r="PNH39" s="100"/>
      <c r="PNI39" s="173"/>
      <c r="PNJ39" s="103"/>
      <c r="PNO39" s="102"/>
      <c r="POP39" s="128"/>
      <c r="POQ39" s="128"/>
      <c r="POR39" s="128"/>
      <c r="POS39" s="128"/>
      <c r="POT39" s="128"/>
      <c r="POU39" s="128"/>
      <c r="PPB39" s="100"/>
      <c r="PPC39" s="100"/>
      <c r="PPD39" s="173"/>
      <c r="PPE39" s="103"/>
      <c r="PPJ39" s="102"/>
      <c r="PQK39" s="128"/>
      <c r="PQL39" s="128"/>
      <c r="PQM39" s="128"/>
      <c r="PQN39" s="128"/>
      <c r="PQO39" s="128"/>
      <c r="PQP39" s="128"/>
      <c r="PQW39" s="100"/>
      <c r="PQX39" s="100"/>
      <c r="PQY39" s="173"/>
      <c r="PQZ39" s="103"/>
      <c r="PRE39" s="102"/>
      <c r="PSF39" s="128"/>
      <c r="PSG39" s="128"/>
      <c r="PSH39" s="128"/>
      <c r="PSI39" s="128"/>
      <c r="PSJ39" s="128"/>
      <c r="PSK39" s="128"/>
      <c r="PSR39" s="100"/>
      <c r="PSS39" s="100"/>
      <c r="PST39" s="173"/>
      <c r="PSU39" s="103"/>
      <c r="PSZ39" s="102"/>
      <c r="PUA39" s="128"/>
      <c r="PUB39" s="128"/>
      <c r="PUC39" s="128"/>
      <c r="PUD39" s="128"/>
      <c r="PUE39" s="128"/>
      <c r="PUF39" s="128"/>
      <c r="PUM39" s="100"/>
      <c r="PUN39" s="100"/>
      <c r="PUO39" s="173"/>
      <c r="PUP39" s="103"/>
      <c r="PUU39" s="102"/>
      <c r="PVV39" s="128"/>
      <c r="PVW39" s="128"/>
      <c r="PVX39" s="128"/>
      <c r="PVY39" s="128"/>
      <c r="PVZ39" s="128"/>
      <c r="PWA39" s="128"/>
      <c r="PWH39" s="100"/>
      <c r="PWI39" s="100"/>
      <c r="PWJ39" s="173"/>
      <c r="PWK39" s="103"/>
      <c r="PWP39" s="102"/>
      <c r="PXQ39" s="128"/>
      <c r="PXR39" s="128"/>
      <c r="PXS39" s="128"/>
      <c r="PXT39" s="128"/>
      <c r="PXU39" s="128"/>
      <c r="PXV39" s="128"/>
      <c r="PYC39" s="100"/>
      <c r="PYD39" s="100"/>
      <c r="PYE39" s="173"/>
      <c r="PYF39" s="103"/>
      <c r="PYK39" s="102"/>
      <c r="PZL39" s="128"/>
      <c r="PZM39" s="128"/>
      <c r="PZN39" s="128"/>
      <c r="PZO39" s="128"/>
      <c r="PZP39" s="128"/>
      <c r="PZQ39" s="128"/>
      <c r="PZX39" s="100"/>
      <c r="PZY39" s="100"/>
      <c r="PZZ39" s="173"/>
      <c r="QAA39" s="103"/>
      <c r="QAF39" s="102"/>
      <c r="QBG39" s="128"/>
      <c r="QBH39" s="128"/>
      <c r="QBI39" s="128"/>
      <c r="QBJ39" s="128"/>
      <c r="QBK39" s="128"/>
      <c r="QBL39" s="128"/>
      <c r="QBS39" s="100"/>
      <c r="QBT39" s="100"/>
      <c r="QBU39" s="173"/>
      <c r="QBV39" s="103"/>
      <c r="QCA39" s="102"/>
      <c r="QDB39" s="128"/>
      <c r="QDC39" s="128"/>
      <c r="QDD39" s="128"/>
      <c r="QDE39" s="128"/>
      <c r="QDF39" s="128"/>
      <c r="QDG39" s="128"/>
      <c r="QDN39" s="100"/>
      <c r="QDO39" s="100"/>
      <c r="QDP39" s="173"/>
      <c r="QDQ39" s="103"/>
      <c r="QDV39" s="102"/>
      <c r="QEW39" s="128"/>
      <c r="QEX39" s="128"/>
      <c r="QEY39" s="128"/>
      <c r="QEZ39" s="128"/>
      <c r="QFA39" s="128"/>
      <c r="QFB39" s="128"/>
      <c r="QFI39" s="100"/>
      <c r="QFJ39" s="100"/>
      <c r="QFK39" s="173"/>
      <c r="QFL39" s="103"/>
      <c r="QFQ39" s="102"/>
      <c r="QGR39" s="128"/>
      <c r="QGS39" s="128"/>
      <c r="QGT39" s="128"/>
      <c r="QGU39" s="128"/>
      <c r="QGV39" s="128"/>
      <c r="QGW39" s="128"/>
      <c r="QHD39" s="100"/>
      <c r="QHE39" s="100"/>
      <c r="QHF39" s="173"/>
      <c r="QHG39" s="103"/>
      <c r="QHL39" s="102"/>
      <c r="QIM39" s="128"/>
      <c r="QIN39" s="128"/>
      <c r="QIO39" s="128"/>
      <c r="QIP39" s="128"/>
      <c r="QIQ39" s="128"/>
      <c r="QIR39" s="128"/>
      <c r="QIY39" s="100"/>
      <c r="QIZ39" s="100"/>
      <c r="QJA39" s="173"/>
      <c r="QJB39" s="103"/>
      <c r="QJG39" s="102"/>
      <c r="QKH39" s="128"/>
      <c r="QKI39" s="128"/>
      <c r="QKJ39" s="128"/>
      <c r="QKK39" s="128"/>
      <c r="QKL39" s="128"/>
      <c r="QKM39" s="128"/>
      <c r="QKT39" s="100"/>
      <c r="QKU39" s="100"/>
      <c r="QKV39" s="173"/>
      <c r="QKW39" s="103"/>
      <c r="QLB39" s="102"/>
      <c r="QMC39" s="128"/>
      <c r="QMD39" s="128"/>
      <c r="QME39" s="128"/>
      <c r="QMF39" s="128"/>
      <c r="QMG39" s="128"/>
      <c r="QMH39" s="128"/>
      <c r="QMO39" s="100"/>
      <c r="QMP39" s="100"/>
      <c r="QMQ39" s="173"/>
      <c r="QMR39" s="103"/>
      <c r="QMW39" s="102"/>
      <c r="QNX39" s="128"/>
      <c r="QNY39" s="128"/>
      <c r="QNZ39" s="128"/>
      <c r="QOA39" s="128"/>
      <c r="QOB39" s="128"/>
      <c r="QOC39" s="128"/>
      <c r="QOJ39" s="100"/>
      <c r="QOK39" s="100"/>
      <c r="QOL39" s="173"/>
      <c r="QOM39" s="103"/>
      <c r="QOR39" s="102"/>
      <c r="QPS39" s="128"/>
      <c r="QPT39" s="128"/>
      <c r="QPU39" s="128"/>
      <c r="QPV39" s="128"/>
      <c r="QPW39" s="128"/>
      <c r="QPX39" s="128"/>
      <c r="QQE39" s="100"/>
      <c r="QQF39" s="100"/>
      <c r="QQG39" s="173"/>
      <c r="QQH39" s="103"/>
      <c r="QQM39" s="102"/>
      <c r="QRN39" s="128"/>
      <c r="QRO39" s="128"/>
      <c r="QRP39" s="128"/>
      <c r="QRQ39" s="128"/>
      <c r="QRR39" s="128"/>
      <c r="QRS39" s="128"/>
      <c r="QRZ39" s="100"/>
      <c r="QSA39" s="100"/>
      <c r="QSB39" s="173"/>
      <c r="QSC39" s="103"/>
      <c r="QSH39" s="102"/>
      <c r="QTI39" s="128"/>
      <c r="QTJ39" s="128"/>
      <c r="QTK39" s="128"/>
      <c r="QTL39" s="128"/>
      <c r="QTM39" s="128"/>
      <c r="QTN39" s="128"/>
      <c r="QTU39" s="100"/>
      <c r="QTV39" s="100"/>
      <c r="QTW39" s="173"/>
      <c r="QTX39" s="103"/>
      <c r="QUC39" s="102"/>
      <c r="QVD39" s="128"/>
      <c r="QVE39" s="128"/>
      <c r="QVF39" s="128"/>
      <c r="QVG39" s="128"/>
      <c r="QVH39" s="128"/>
      <c r="QVI39" s="128"/>
      <c r="QVP39" s="100"/>
      <c r="QVQ39" s="100"/>
      <c r="QVR39" s="173"/>
      <c r="QVS39" s="103"/>
      <c r="QVX39" s="102"/>
      <c r="QWY39" s="128"/>
      <c r="QWZ39" s="128"/>
      <c r="QXA39" s="128"/>
      <c r="QXB39" s="128"/>
      <c r="QXC39" s="128"/>
      <c r="QXD39" s="128"/>
      <c r="QXK39" s="100"/>
      <c r="QXL39" s="100"/>
      <c r="QXM39" s="173"/>
      <c r="QXN39" s="103"/>
      <c r="QXS39" s="102"/>
      <c r="QYT39" s="128"/>
      <c r="QYU39" s="128"/>
      <c r="QYV39" s="128"/>
      <c r="QYW39" s="128"/>
      <c r="QYX39" s="128"/>
      <c r="QYY39" s="128"/>
      <c r="QZF39" s="100"/>
      <c r="QZG39" s="100"/>
      <c r="QZH39" s="173"/>
      <c r="QZI39" s="103"/>
      <c r="QZN39" s="102"/>
      <c r="RAO39" s="128"/>
      <c r="RAP39" s="128"/>
      <c r="RAQ39" s="128"/>
      <c r="RAR39" s="128"/>
      <c r="RAS39" s="128"/>
      <c r="RAT39" s="128"/>
      <c r="RBA39" s="100"/>
      <c r="RBB39" s="100"/>
      <c r="RBC39" s="173"/>
      <c r="RBD39" s="103"/>
      <c r="RBI39" s="102"/>
      <c r="RCJ39" s="128"/>
      <c r="RCK39" s="128"/>
      <c r="RCL39" s="128"/>
      <c r="RCM39" s="128"/>
      <c r="RCN39" s="128"/>
      <c r="RCO39" s="128"/>
      <c r="RCV39" s="100"/>
      <c r="RCW39" s="100"/>
      <c r="RCX39" s="173"/>
      <c r="RCY39" s="103"/>
      <c r="RDD39" s="102"/>
      <c r="REE39" s="128"/>
      <c r="REF39" s="128"/>
      <c r="REG39" s="128"/>
      <c r="REH39" s="128"/>
      <c r="REI39" s="128"/>
      <c r="REJ39" s="128"/>
      <c r="REQ39" s="100"/>
      <c r="RER39" s="100"/>
      <c r="RES39" s="173"/>
      <c r="RET39" s="103"/>
      <c r="REY39" s="102"/>
      <c r="RFZ39" s="128"/>
      <c r="RGA39" s="128"/>
      <c r="RGB39" s="128"/>
      <c r="RGC39" s="128"/>
      <c r="RGD39" s="128"/>
      <c r="RGE39" s="128"/>
      <c r="RGL39" s="100"/>
      <c r="RGM39" s="100"/>
      <c r="RGN39" s="173"/>
      <c r="RGO39" s="103"/>
      <c r="RGT39" s="102"/>
      <c r="RHU39" s="128"/>
      <c r="RHV39" s="128"/>
      <c r="RHW39" s="128"/>
      <c r="RHX39" s="128"/>
      <c r="RHY39" s="128"/>
      <c r="RHZ39" s="128"/>
      <c r="RIG39" s="100"/>
      <c r="RIH39" s="100"/>
      <c r="RII39" s="173"/>
      <c r="RIJ39" s="103"/>
      <c r="RIO39" s="102"/>
      <c r="RJP39" s="128"/>
      <c r="RJQ39" s="128"/>
      <c r="RJR39" s="128"/>
      <c r="RJS39" s="128"/>
      <c r="RJT39" s="128"/>
      <c r="RJU39" s="128"/>
      <c r="RKB39" s="100"/>
      <c r="RKC39" s="100"/>
      <c r="RKD39" s="173"/>
      <c r="RKE39" s="103"/>
      <c r="RKJ39" s="102"/>
      <c r="RLK39" s="128"/>
      <c r="RLL39" s="128"/>
      <c r="RLM39" s="128"/>
      <c r="RLN39" s="128"/>
      <c r="RLO39" s="128"/>
      <c r="RLP39" s="128"/>
      <c r="RLW39" s="100"/>
      <c r="RLX39" s="100"/>
      <c r="RLY39" s="173"/>
      <c r="RLZ39" s="103"/>
      <c r="RME39" s="102"/>
      <c r="RNF39" s="128"/>
      <c r="RNG39" s="128"/>
      <c r="RNH39" s="128"/>
      <c r="RNI39" s="128"/>
      <c r="RNJ39" s="128"/>
      <c r="RNK39" s="128"/>
      <c r="RNR39" s="100"/>
      <c r="RNS39" s="100"/>
      <c r="RNT39" s="173"/>
      <c r="RNU39" s="103"/>
      <c r="RNZ39" s="102"/>
      <c r="RPA39" s="128"/>
      <c r="RPB39" s="128"/>
      <c r="RPC39" s="128"/>
      <c r="RPD39" s="128"/>
      <c r="RPE39" s="128"/>
      <c r="RPF39" s="128"/>
      <c r="RPM39" s="100"/>
      <c r="RPN39" s="100"/>
      <c r="RPO39" s="173"/>
      <c r="RPP39" s="103"/>
      <c r="RPU39" s="102"/>
      <c r="RQV39" s="128"/>
      <c r="RQW39" s="128"/>
      <c r="RQX39" s="128"/>
      <c r="RQY39" s="128"/>
      <c r="RQZ39" s="128"/>
      <c r="RRA39" s="128"/>
      <c r="RRH39" s="100"/>
      <c r="RRI39" s="100"/>
      <c r="RRJ39" s="173"/>
      <c r="RRK39" s="103"/>
      <c r="RRP39" s="102"/>
      <c r="RSQ39" s="128"/>
      <c r="RSR39" s="128"/>
      <c r="RSS39" s="128"/>
      <c r="RST39" s="128"/>
      <c r="RSU39" s="128"/>
      <c r="RSV39" s="128"/>
      <c r="RTC39" s="100"/>
      <c r="RTD39" s="100"/>
      <c r="RTE39" s="173"/>
      <c r="RTF39" s="103"/>
      <c r="RTK39" s="102"/>
      <c r="RUL39" s="128"/>
      <c r="RUM39" s="128"/>
      <c r="RUN39" s="128"/>
      <c r="RUO39" s="128"/>
      <c r="RUP39" s="128"/>
      <c r="RUQ39" s="128"/>
      <c r="RUX39" s="100"/>
      <c r="RUY39" s="100"/>
      <c r="RUZ39" s="173"/>
      <c r="RVA39" s="103"/>
      <c r="RVF39" s="102"/>
      <c r="RWG39" s="128"/>
      <c r="RWH39" s="128"/>
      <c r="RWI39" s="128"/>
      <c r="RWJ39" s="128"/>
      <c r="RWK39" s="128"/>
      <c r="RWL39" s="128"/>
      <c r="RWS39" s="100"/>
      <c r="RWT39" s="100"/>
      <c r="RWU39" s="173"/>
      <c r="RWV39" s="103"/>
      <c r="RXA39" s="102"/>
      <c r="RYB39" s="128"/>
      <c r="RYC39" s="128"/>
      <c r="RYD39" s="128"/>
      <c r="RYE39" s="128"/>
      <c r="RYF39" s="128"/>
      <c r="RYG39" s="128"/>
      <c r="RYN39" s="100"/>
      <c r="RYO39" s="100"/>
      <c r="RYP39" s="173"/>
      <c r="RYQ39" s="103"/>
      <c r="RYV39" s="102"/>
      <c r="RZW39" s="128"/>
      <c r="RZX39" s="128"/>
      <c r="RZY39" s="128"/>
      <c r="RZZ39" s="128"/>
      <c r="SAA39" s="128"/>
      <c r="SAB39" s="128"/>
      <c r="SAI39" s="100"/>
      <c r="SAJ39" s="100"/>
      <c r="SAK39" s="173"/>
      <c r="SAL39" s="103"/>
      <c r="SAQ39" s="102"/>
      <c r="SBR39" s="128"/>
      <c r="SBS39" s="128"/>
      <c r="SBT39" s="128"/>
      <c r="SBU39" s="128"/>
      <c r="SBV39" s="128"/>
      <c r="SBW39" s="128"/>
      <c r="SCD39" s="100"/>
      <c r="SCE39" s="100"/>
      <c r="SCF39" s="173"/>
      <c r="SCG39" s="103"/>
      <c r="SCL39" s="102"/>
      <c r="SDM39" s="128"/>
      <c r="SDN39" s="128"/>
      <c r="SDO39" s="128"/>
      <c r="SDP39" s="128"/>
      <c r="SDQ39" s="128"/>
      <c r="SDR39" s="128"/>
      <c r="SDY39" s="100"/>
      <c r="SDZ39" s="100"/>
      <c r="SEA39" s="173"/>
      <c r="SEB39" s="103"/>
      <c r="SEG39" s="102"/>
      <c r="SFH39" s="128"/>
      <c r="SFI39" s="128"/>
      <c r="SFJ39" s="128"/>
      <c r="SFK39" s="128"/>
      <c r="SFL39" s="128"/>
      <c r="SFM39" s="128"/>
      <c r="SFT39" s="100"/>
      <c r="SFU39" s="100"/>
      <c r="SFV39" s="173"/>
      <c r="SFW39" s="103"/>
      <c r="SGB39" s="102"/>
      <c r="SHC39" s="128"/>
      <c r="SHD39" s="128"/>
      <c r="SHE39" s="128"/>
      <c r="SHF39" s="128"/>
      <c r="SHG39" s="128"/>
      <c r="SHH39" s="128"/>
      <c r="SHO39" s="100"/>
      <c r="SHP39" s="100"/>
      <c r="SHQ39" s="173"/>
      <c r="SHR39" s="103"/>
      <c r="SHW39" s="102"/>
      <c r="SIX39" s="128"/>
      <c r="SIY39" s="128"/>
      <c r="SIZ39" s="128"/>
      <c r="SJA39" s="128"/>
      <c r="SJB39" s="128"/>
      <c r="SJC39" s="128"/>
      <c r="SJJ39" s="100"/>
      <c r="SJK39" s="100"/>
      <c r="SJL39" s="173"/>
      <c r="SJM39" s="103"/>
      <c r="SJR39" s="102"/>
      <c r="SKS39" s="128"/>
      <c r="SKT39" s="128"/>
      <c r="SKU39" s="128"/>
      <c r="SKV39" s="128"/>
      <c r="SKW39" s="128"/>
      <c r="SKX39" s="128"/>
      <c r="SLE39" s="100"/>
      <c r="SLF39" s="100"/>
      <c r="SLG39" s="173"/>
      <c r="SLH39" s="103"/>
      <c r="SLM39" s="102"/>
      <c r="SMN39" s="128"/>
      <c r="SMO39" s="128"/>
      <c r="SMP39" s="128"/>
      <c r="SMQ39" s="128"/>
      <c r="SMR39" s="128"/>
      <c r="SMS39" s="128"/>
      <c r="SMZ39" s="100"/>
      <c r="SNA39" s="100"/>
      <c r="SNB39" s="173"/>
      <c r="SNC39" s="103"/>
      <c r="SNH39" s="102"/>
      <c r="SOI39" s="128"/>
      <c r="SOJ39" s="128"/>
      <c r="SOK39" s="128"/>
      <c r="SOL39" s="128"/>
      <c r="SOM39" s="128"/>
      <c r="SON39" s="128"/>
      <c r="SOU39" s="100"/>
      <c r="SOV39" s="100"/>
      <c r="SOW39" s="173"/>
      <c r="SOX39" s="103"/>
      <c r="SPC39" s="102"/>
      <c r="SQD39" s="128"/>
      <c r="SQE39" s="128"/>
      <c r="SQF39" s="128"/>
      <c r="SQG39" s="128"/>
      <c r="SQH39" s="128"/>
      <c r="SQI39" s="128"/>
      <c r="SQP39" s="100"/>
      <c r="SQQ39" s="100"/>
      <c r="SQR39" s="173"/>
      <c r="SQS39" s="103"/>
      <c r="SQX39" s="102"/>
      <c r="SRY39" s="128"/>
      <c r="SRZ39" s="128"/>
      <c r="SSA39" s="128"/>
      <c r="SSB39" s="128"/>
      <c r="SSC39" s="128"/>
      <c r="SSD39" s="128"/>
      <c r="SSK39" s="100"/>
      <c r="SSL39" s="100"/>
      <c r="SSM39" s="173"/>
      <c r="SSN39" s="103"/>
      <c r="SSS39" s="102"/>
      <c r="STT39" s="128"/>
      <c r="STU39" s="128"/>
      <c r="STV39" s="128"/>
      <c r="STW39" s="128"/>
      <c r="STX39" s="128"/>
      <c r="STY39" s="128"/>
      <c r="SUF39" s="100"/>
      <c r="SUG39" s="100"/>
      <c r="SUH39" s="173"/>
      <c r="SUI39" s="103"/>
      <c r="SUN39" s="102"/>
      <c r="SVO39" s="128"/>
      <c r="SVP39" s="128"/>
      <c r="SVQ39" s="128"/>
      <c r="SVR39" s="128"/>
      <c r="SVS39" s="128"/>
      <c r="SVT39" s="128"/>
      <c r="SWA39" s="100"/>
      <c r="SWB39" s="100"/>
      <c r="SWC39" s="173"/>
      <c r="SWD39" s="103"/>
      <c r="SWI39" s="102"/>
      <c r="SXJ39" s="128"/>
      <c r="SXK39" s="128"/>
      <c r="SXL39" s="128"/>
      <c r="SXM39" s="128"/>
      <c r="SXN39" s="128"/>
      <c r="SXO39" s="128"/>
      <c r="SXV39" s="100"/>
      <c r="SXW39" s="100"/>
      <c r="SXX39" s="173"/>
      <c r="SXY39" s="103"/>
      <c r="SYD39" s="102"/>
      <c r="SZE39" s="128"/>
      <c r="SZF39" s="128"/>
      <c r="SZG39" s="128"/>
      <c r="SZH39" s="128"/>
      <c r="SZI39" s="128"/>
      <c r="SZJ39" s="128"/>
      <c r="SZQ39" s="100"/>
      <c r="SZR39" s="100"/>
      <c r="SZS39" s="173"/>
      <c r="SZT39" s="103"/>
      <c r="SZY39" s="102"/>
      <c r="TAZ39" s="128"/>
      <c r="TBA39" s="128"/>
      <c r="TBB39" s="128"/>
      <c r="TBC39" s="128"/>
      <c r="TBD39" s="128"/>
      <c r="TBE39" s="128"/>
      <c r="TBL39" s="100"/>
      <c r="TBM39" s="100"/>
      <c r="TBN39" s="173"/>
      <c r="TBO39" s="103"/>
      <c r="TBT39" s="102"/>
      <c r="TCU39" s="128"/>
      <c r="TCV39" s="128"/>
      <c r="TCW39" s="128"/>
      <c r="TCX39" s="128"/>
      <c r="TCY39" s="128"/>
      <c r="TCZ39" s="128"/>
      <c r="TDG39" s="100"/>
      <c r="TDH39" s="100"/>
      <c r="TDI39" s="173"/>
      <c r="TDJ39" s="103"/>
      <c r="TDO39" s="102"/>
      <c r="TEP39" s="128"/>
      <c r="TEQ39" s="128"/>
      <c r="TER39" s="128"/>
      <c r="TES39" s="128"/>
      <c r="TET39" s="128"/>
      <c r="TEU39" s="128"/>
      <c r="TFB39" s="100"/>
      <c r="TFC39" s="100"/>
      <c r="TFD39" s="173"/>
      <c r="TFE39" s="103"/>
      <c r="TFJ39" s="102"/>
      <c r="TGK39" s="128"/>
      <c r="TGL39" s="128"/>
      <c r="TGM39" s="128"/>
      <c r="TGN39" s="128"/>
      <c r="TGO39" s="128"/>
      <c r="TGP39" s="128"/>
      <c r="TGW39" s="100"/>
      <c r="TGX39" s="100"/>
      <c r="TGY39" s="173"/>
      <c r="TGZ39" s="103"/>
      <c r="THE39" s="102"/>
      <c r="TIF39" s="128"/>
      <c r="TIG39" s="128"/>
      <c r="TIH39" s="128"/>
      <c r="TII39" s="128"/>
      <c r="TIJ39" s="128"/>
      <c r="TIK39" s="128"/>
      <c r="TIR39" s="100"/>
      <c r="TIS39" s="100"/>
      <c r="TIT39" s="173"/>
      <c r="TIU39" s="103"/>
      <c r="TIZ39" s="102"/>
      <c r="TKA39" s="128"/>
      <c r="TKB39" s="128"/>
      <c r="TKC39" s="128"/>
      <c r="TKD39" s="128"/>
      <c r="TKE39" s="128"/>
      <c r="TKF39" s="128"/>
      <c r="TKM39" s="100"/>
      <c r="TKN39" s="100"/>
      <c r="TKO39" s="173"/>
      <c r="TKP39" s="103"/>
      <c r="TKU39" s="102"/>
      <c r="TLV39" s="128"/>
      <c r="TLW39" s="128"/>
      <c r="TLX39" s="128"/>
      <c r="TLY39" s="128"/>
      <c r="TLZ39" s="128"/>
      <c r="TMA39" s="128"/>
      <c r="TMH39" s="100"/>
      <c r="TMI39" s="100"/>
      <c r="TMJ39" s="173"/>
      <c r="TMK39" s="103"/>
      <c r="TMP39" s="102"/>
      <c r="TNQ39" s="128"/>
      <c r="TNR39" s="128"/>
      <c r="TNS39" s="128"/>
      <c r="TNT39" s="128"/>
      <c r="TNU39" s="128"/>
      <c r="TNV39" s="128"/>
      <c r="TOC39" s="100"/>
      <c r="TOD39" s="100"/>
      <c r="TOE39" s="173"/>
      <c r="TOF39" s="103"/>
      <c r="TOK39" s="102"/>
      <c r="TPL39" s="128"/>
      <c r="TPM39" s="128"/>
      <c r="TPN39" s="128"/>
      <c r="TPO39" s="128"/>
      <c r="TPP39" s="128"/>
      <c r="TPQ39" s="128"/>
      <c r="TPX39" s="100"/>
      <c r="TPY39" s="100"/>
      <c r="TPZ39" s="173"/>
      <c r="TQA39" s="103"/>
      <c r="TQF39" s="102"/>
      <c r="TRG39" s="128"/>
      <c r="TRH39" s="128"/>
      <c r="TRI39" s="128"/>
      <c r="TRJ39" s="128"/>
      <c r="TRK39" s="128"/>
      <c r="TRL39" s="128"/>
      <c r="TRS39" s="100"/>
      <c r="TRT39" s="100"/>
      <c r="TRU39" s="173"/>
      <c r="TRV39" s="103"/>
      <c r="TSA39" s="102"/>
      <c r="TTB39" s="128"/>
      <c r="TTC39" s="128"/>
      <c r="TTD39" s="128"/>
      <c r="TTE39" s="128"/>
      <c r="TTF39" s="128"/>
      <c r="TTG39" s="128"/>
      <c r="TTN39" s="100"/>
      <c r="TTO39" s="100"/>
      <c r="TTP39" s="173"/>
      <c r="TTQ39" s="103"/>
      <c r="TTV39" s="102"/>
      <c r="TUW39" s="128"/>
      <c r="TUX39" s="128"/>
      <c r="TUY39" s="128"/>
      <c r="TUZ39" s="128"/>
      <c r="TVA39" s="128"/>
      <c r="TVB39" s="128"/>
      <c r="TVI39" s="100"/>
      <c r="TVJ39" s="100"/>
      <c r="TVK39" s="173"/>
      <c r="TVL39" s="103"/>
      <c r="TVQ39" s="102"/>
      <c r="TWR39" s="128"/>
      <c r="TWS39" s="128"/>
      <c r="TWT39" s="128"/>
      <c r="TWU39" s="128"/>
      <c r="TWV39" s="128"/>
      <c r="TWW39" s="128"/>
      <c r="TXD39" s="100"/>
      <c r="TXE39" s="100"/>
      <c r="TXF39" s="173"/>
      <c r="TXG39" s="103"/>
      <c r="TXL39" s="102"/>
      <c r="TYM39" s="128"/>
      <c r="TYN39" s="128"/>
      <c r="TYO39" s="128"/>
      <c r="TYP39" s="128"/>
      <c r="TYQ39" s="128"/>
      <c r="TYR39" s="128"/>
      <c r="TYY39" s="100"/>
      <c r="TYZ39" s="100"/>
      <c r="TZA39" s="173"/>
      <c r="TZB39" s="103"/>
      <c r="TZG39" s="102"/>
      <c r="UAH39" s="128"/>
      <c r="UAI39" s="128"/>
      <c r="UAJ39" s="128"/>
      <c r="UAK39" s="128"/>
      <c r="UAL39" s="128"/>
      <c r="UAM39" s="128"/>
      <c r="UAT39" s="100"/>
      <c r="UAU39" s="100"/>
      <c r="UAV39" s="173"/>
      <c r="UAW39" s="103"/>
      <c r="UBB39" s="102"/>
      <c r="UCC39" s="128"/>
      <c r="UCD39" s="128"/>
      <c r="UCE39" s="128"/>
      <c r="UCF39" s="128"/>
      <c r="UCG39" s="128"/>
      <c r="UCH39" s="128"/>
      <c r="UCO39" s="100"/>
      <c r="UCP39" s="100"/>
      <c r="UCQ39" s="173"/>
      <c r="UCR39" s="103"/>
      <c r="UCW39" s="102"/>
      <c r="UDX39" s="128"/>
      <c r="UDY39" s="128"/>
      <c r="UDZ39" s="128"/>
      <c r="UEA39" s="128"/>
      <c r="UEB39" s="128"/>
      <c r="UEC39" s="128"/>
      <c r="UEJ39" s="100"/>
      <c r="UEK39" s="100"/>
      <c r="UEL39" s="173"/>
      <c r="UEM39" s="103"/>
      <c r="UER39" s="102"/>
      <c r="UFS39" s="128"/>
      <c r="UFT39" s="128"/>
      <c r="UFU39" s="128"/>
      <c r="UFV39" s="128"/>
      <c r="UFW39" s="128"/>
      <c r="UFX39" s="128"/>
      <c r="UGE39" s="100"/>
      <c r="UGF39" s="100"/>
      <c r="UGG39" s="173"/>
      <c r="UGH39" s="103"/>
      <c r="UGM39" s="102"/>
      <c r="UHN39" s="128"/>
      <c r="UHO39" s="128"/>
      <c r="UHP39" s="128"/>
      <c r="UHQ39" s="128"/>
      <c r="UHR39" s="128"/>
      <c r="UHS39" s="128"/>
      <c r="UHZ39" s="100"/>
      <c r="UIA39" s="100"/>
      <c r="UIB39" s="173"/>
      <c r="UIC39" s="103"/>
      <c r="UIH39" s="102"/>
      <c r="UJI39" s="128"/>
      <c r="UJJ39" s="128"/>
      <c r="UJK39" s="128"/>
      <c r="UJL39" s="128"/>
      <c r="UJM39" s="128"/>
      <c r="UJN39" s="128"/>
      <c r="UJU39" s="100"/>
      <c r="UJV39" s="100"/>
      <c r="UJW39" s="173"/>
      <c r="UJX39" s="103"/>
      <c r="UKC39" s="102"/>
      <c r="ULD39" s="128"/>
      <c r="ULE39" s="128"/>
      <c r="ULF39" s="128"/>
      <c r="ULG39" s="128"/>
      <c r="ULH39" s="128"/>
      <c r="ULI39" s="128"/>
      <c r="ULP39" s="100"/>
      <c r="ULQ39" s="100"/>
      <c r="ULR39" s="173"/>
      <c r="ULS39" s="103"/>
      <c r="ULX39" s="102"/>
      <c r="UMY39" s="128"/>
      <c r="UMZ39" s="128"/>
      <c r="UNA39" s="128"/>
      <c r="UNB39" s="128"/>
      <c r="UNC39" s="128"/>
      <c r="UND39" s="128"/>
      <c r="UNK39" s="100"/>
      <c r="UNL39" s="100"/>
      <c r="UNM39" s="173"/>
      <c r="UNN39" s="103"/>
      <c r="UNS39" s="102"/>
      <c r="UOT39" s="128"/>
      <c r="UOU39" s="128"/>
      <c r="UOV39" s="128"/>
      <c r="UOW39" s="128"/>
      <c r="UOX39" s="128"/>
      <c r="UOY39" s="128"/>
      <c r="UPF39" s="100"/>
      <c r="UPG39" s="100"/>
      <c r="UPH39" s="173"/>
      <c r="UPI39" s="103"/>
      <c r="UPN39" s="102"/>
      <c r="UQO39" s="128"/>
      <c r="UQP39" s="128"/>
      <c r="UQQ39" s="128"/>
      <c r="UQR39" s="128"/>
      <c r="UQS39" s="128"/>
      <c r="UQT39" s="128"/>
      <c r="URA39" s="100"/>
      <c r="URB39" s="100"/>
      <c r="URC39" s="173"/>
      <c r="URD39" s="103"/>
      <c r="URI39" s="102"/>
      <c r="USJ39" s="128"/>
      <c r="USK39" s="128"/>
      <c r="USL39" s="128"/>
      <c r="USM39" s="128"/>
      <c r="USN39" s="128"/>
      <c r="USO39" s="128"/>
      <c r="USV39" s="100"/>
      <c r="USW39" s="100"/>
      <c r="USX39" s="173"/>
      <c r="USY39" s="103"/>
      <c r="UTD39" s="102"/>
      <c r="UUE39" s="128"/>
      <c r="UUF39" s="128"/>
      <c r="UUG39" s="128"/>
      <c r="UUH39" s="128"/>
      <c r="UUI39" s="128"/>
      <c r="UUJ39" s="128"/>
      <c r="UUQ39" s="100"/>
      <c r="UUR39" s="100"/>
      <c r="UUS39" s="173"/>
      <c r="UUT39" s="103"/>
      <c r="UUY39" s="102"/>
      <c r="UVZ39" s="128"/>
      <c r="UWA39" s="128"/>
      <c r="UWB39" s="128"/>
      <c r="UWC39" s="128"/>
      <c r="UWD39" s="128"/>
      <c r="UWE39" s="128"/>
      <c r="UWL39" s="100"/>
      <c r="UWM39" s="100"/>
      <c r="UWN39" s="173"/>
      <c r="UWO39" s="103"/>
      <c r="UWT39" s="102"/>
      <c r="UXU39" s="128"/>
      <c r="UXV39" s="128"/>
      <c r="UXW39" s="128"/>
      <c r="UXX39" s="128"/>
      <c r="UXY39" s="128"/>
      <c r="UXZ39" s="128"/>
      <c r="UYG39" s="100"/>
      <c r="UYH39" s="100"/>
      <c r="UYI39" s="173"/>
      <c r="UYJ39" s="103"/>
      <c r="UYO39" s="102"/>
      <c r="UZP39" s="128"/>
      <c r="UZQ39" s="128"/>
      <c r="UZR39" s="128"/>
      <c r="UZS39" s="128"/>
      <c r="UZT39" s="128"/>
      <c r="UZU39" s="128"/>
      <c r="VAB39" s="100"/>
      <c r="VAC39" s="100"/>
      <c r="VAD39" s="173"/>
      <c r="VAE39" s="103"/>
      <c r="VAJ39" s="102"/>
      <c r="VBK39" s="128"/>
      <c r="VBL39" s="128"/>
      <c r="VBM39" s="128"/>
      <c r="VBN39" s="128"/>
      <c r="VBO39" s="128"/>
      <c r="VBP39" s="128"/>
      <c r="VBW39" s="100"/>
      <c r="VBX39" s="100"/>
      <c r="VBY39" s="173"/>
      <c r="VBZ39" s="103"/>
      <c r="VCE39" s="102"/>
      <c r="VDF39" s="128"/>
      <c r="VDG39" s="128"/>
      <c r="VDH39" s="128"/>
      <c r="VDI39" s="128"/>
      <c r="VDJ39" s="128"/>
      <c r="VDK39" s="128"/>
      <c r="VDR39" s="100"/>
      <c r="VDS39" s="100"/>
      <c r="VDT39" s="173"/>
      <c r="VDU39" s="103"/>
      <c r="VDZ39" s="102"/>
      <c r="VFA39" s="128"/>
      <c r="VFB39" s="128"/>
      <c r="VFC39" s="128"/>
      <c r="VFD39" s="128"/>
      <c r="VFE39" s="128"/>
      <c r="VFF39" s="128"/>
      <c r="VFM39" s="100"/>
      <c r="VFN39" s="100"/>
      <c r="VFO39" s="173"/>
      <c r="VFP39" s="103"/>
      <c r="VFU39" s="102"/>
      <c r="VGV39" s="128"/>
      <c r="VGW39" s="128"/>
      <c r="VGX39" s="128"/>
      <c r="VGY39" s="128"/>
      <c r="VGZ39" s="128"/>
      <c r="VHA39" s="128"/>
      <c r="VHH39" s="100"/>
      <c r="VHI39" s="100"/>
      <c r="VHJ39" s="173"/>
      <c r="VHK39" s="103"/>
      <c r="VHP39" s="102"/>
      <c r="VIQ39" s="128"/>
      <c r="VIR39" s="128"/>
      <c r="VIS39" s="128"/>
      <c r="VIT39" s="128"/>
      <c r="VIU39" s="128"/>
      <c r="VIV39" s="128"/>
      <c r="VJC39" s="100"/>
      <c r="VJD39" s="100"/>
      <c r="VJE39" s="173"/>
      <c r="VJF39" s="103"/>
      <c r="VJK39" s="102"/>
      <c r="VKL39" s="128"/>
      <c r="VKM39" s="128"/>
      <c r="VKN39" s="128"/>
      <c r="VKO39" s="128"/>
      <c r="VKP39" s="128"/>
      <c r="VKQ39" s="128"/>
      <c r="VKX39" s="100"/>
      <c r="VKY39" s="100"/>
      <c r="VKZ39" s="173"/>
      <c r="VLA39" s="103"/>
      <c r="VLF39" s="102"/>
      <c r="VMG39" s="128"/>
      <c r="VMH39" s="128"/>
      <c r="VMI39" s="128"/>
      <c r="VMJ39" s="128"/>
      <c r="VMK39" s="128"/>
      <c r="VML39" s="128"/>
      <c r="VMS39" s="100"/>
      <c r="VMT39" s="100"/>
      <c r="VMU39" s="173"/>
      <c r="VMV39" s="103"/>
      <c r="VNA39" s="102"/>
      <c r="VOB39" s="128"/>
      <c r="VOC39" s="128"/>
      <c r="VOD39" s="128"/>
      <c r="VOE39" s="128"/>
      <c r="VOF39" s="128"/>
      <c r="VOG39" s="128"/>
      <c r="VON39" s="100"/>
      <c r="VOO39" s="100"/>
      <c r="VOP39" s="173"/>
      <c r="VOQ39" s="103"/>
      <c r="VOV39" s="102"/>
      <c r="VPW39" s="128"/>
      <c r="VPX39" s="128"/>
      <c r="VPY39" s="128"/>
      <c r="VPZ39" s="128"/>
      <c r="VQA39" s="128"/>
      <c r="VQB39" s="128"/>
      <c r="VQI39" s="100"/>
      <c r="VQJ39" s="100"/>
      <c r="VQK39" s="173"/>
      <c r="VQL39" s="103"/>
      <c r="VQQ39" s="102"/>
      <c r="VRR39" s="128"/>
      <c r="VRS39" s="128"/>
      <c r="VRT39" s="128"/>
      <c r="VRU39" s="128"/>
      <c r="VRV39" s="128"/>
      <c r="VRW39" s="128"/>
      <c r="VSD39" s="100"/>
      <c r="VSE39" s="100"/>
      <c r="VSF39" s="173"/>
      <c r="VSG39" s="103"/>
      <c r="VSL39" s="102"/>
      <c r="VTM39" s="128"/>
      <c r="VTN39" s="128"/>
      <c r="VTO39" s="128"/>
      <c r="VTP39" s="128"/>
      <c r="VTQ39" s="128"/>
      <c r="VTR39" s="128"/>
      <c r="VTY39" s="100"/>
      <c r="VTZ39" s="100"/>
      <c r="VUA39" s="173"/>
      <c r="VUB39" s="103"/>
      <c r="VUG39" s="102"/>
      <c r="VVH39" s="128"/>
      <c r="VVI39" s="128"/>
      <c r="VVJ39" s="128"/>
      <c r="VVK39" s="128"/>
      <c r="VVL39" s="128"/>
      <c r="VVM39" s="128"/>
      <c r="VVT39" s="100"/>
      <c r="VVU39" s="100"/>
      <c r="VVV39" s="173"/>
      <c r="VVW39" s="103"/>
      <c r="VWB39" s="102"/>
      <c r="VXC39" s="128"/>
      <c r="VXD39" s="128"/>
      <c r="VXE39" s="128"/>
      <c r="VXF39" s="128"/>
      <c r="VXG39" s="128"/>
      <c r="VXH39" s="128"/>
      <c r="VXO39" s="100"/>
      <c r="VXP39" s="100"/>
      <c r="VXQ39" s="173"/>
      <c r="VXR39" s="103"/>
      <c r="VXW39" s="102"/>
      <c r="VYX39" s="128"/>
      <c r="VYY39" s="128"/>
      <c r="VYZ39" s="128"/>
      <c r="VZA39" s="128"/>
      <c r="VZB39" s="128"/>
      <c r="VZC39" s="128"/>
      <c r="VZJ39" s="100"/>
      <c r="VZK39" s="100"/>
      <c r="VZL39" s="173"/>
      <c r="VZM39" s="103"/>
      <c r="VZR39" s="102"/>
      <c r="WAS39" s="128"/>
      <c r="WAT39" s="128"/>
      <c r="WAU39" s="128"/>
      <c r="WAV39" s="128"/>
      <c r="WAW39" s="128"/>
      <c r="WAX39" s="128"/>
      <c r="WBE39" s="100"/>
      <c r="WBF39" s="100"/>
      <c r="WBG39" s="173"/>
      <c r="WBH39" s="103"/>
      <c r="WBM39" s="102"/>
      <c r="WCN39" s="128"/>
      <c r="WCO39" s="128"/>
      <c r="WCP39" s="128"/>
      <c r="WCQ39" s="128"/>
      <c r="WCR39" s="128"/>
      <c r="WCS39" s="128"/>
      <c r="WCZ39" s="100"/>
      <c r="WDA39" s="100"/>
      <c r="WDB39" s="173"/>
      <c r="WDC39" s="103"/>
      <c r="WDH39" s="102"/>
      <c r="WEI39" s="128"/>
      <c r="WEJ39" s="128"/>
      <c r="WEK39" s="128"/>
      <c r="WEL39" s="128"/>
      <c r="WEM39" s="128"/>
      <c r="WEN39" s="128"/>
      <c r="WEU39" s="100"/>
      <c r="WEV39" s="100"/>
      <c r="WEW39" s="173"/>
      <c r="WEX39" s="103"/>
      <c r="WFC39" s="102"/>
      <c r="WGD39" s="128"/>
      <c r="WGE39" s="128"/>
      <c r="WGF39" s="128"/>
      <c r="WGG39" s="128"/>
      <c r="WGH39" s="128"/>
      <c r="WGI39" s="128"/>
      <c r="WGP39" s="100"/>
      <c r="WGQ39" s="100"/>
      <c r="WGR39" s="173"/>
      <c r="WGS39" s="103"/>
      <c r="WGX39" s="102"/>
      <c r="WHY39" s="128"/>
      <c r="WHZ39" s="128"/>
      <c r="WIA39" s="128"/>
      <c r="WIB39" s="128"/>
      <c r="WIC39" s="128"/>
      <c r="WID39" s="128"/>
      <c r="WIK39" s="100"/>
      <c r="WIL39" s="100"/>
      <c r="WIM39" s="173"/>
      <c r="WIN39" s="103"/>
      <c r="WIS39" s="102"/>
      <c r="WJT39" s="128"/>
      <c r="WJU39" s="128"/>
      <c r="WJV39" s="128"/>
      <c r="WJW39" s="128"/>
      <c r="WJX39" s="128"/>
      <c r="WJY39" s="128"/>
      <c r="WKF39" s="100"/>
      <c r="WKG39" s="100"/>
      <c r="WKH39" s="173"/>
      <c r="WKI39" s="103"/>
      <c r="WKN39" s="102"/>
      <c r="WLO39" s="128"/>
      <c r="WLP39" s="128"/>
      <c r="WLQ39" s="128"/>
      <c r="WLR39" s="128"/>
      <c r="WLS39" s="128"/>
      <c r="WLT39" s="128"/>
      <c r="WMA39" s="100"/>
      <c r="WMB39" s="100"/>
      <c r="WMC39" s="173"/>
      <c r="WMD39" s="103"/>
      <c r="WMI39" s="102"/>
      <c r="WNJ39" s="128"/>
      <c r="WNK39" s="128"/>
      <c r="WNL39" s="128"/>
      <c r="WNM39" s="128"/>
      <c r="WNN39" s="128"/>
      <c r="WNO39" s="128"/>
      <c r="WNV39" s="100"/>
      <c r="WNW39" s="100"/>
      <c r="WNX39" s="173"/>
      <c r="WNY39" s="103"/>
      <c r="WOD39" s="102"/>
      <c r="WPE39" s="128"/>
      <c r="WPF39" s="128"/>
      <c r="WPG39" s="128"/>
      <c r="WPH39" s="128"/>
      <c r="WPI39" s="128"/>
      <c r="WPJ39" s="128"/>
      <c r="WPQ39" s="100"/>
      <c r="WPR39" s="100"/>
      <c r="WPS39" s="173"/>
      <c r="WPT39" s="103"/>
      <c r="WPY39" s="102"/>
      <c r="WQZ39" s="128"/>
      <c r="WRA39" s="128"/>
      <c r="WRB39" s="128"/>
      <c r="WRC39" s="128"/>
      <c r="WRD39" s="128"/>
      <c r="WRE39" s="128"/>
      <c r="WRL39" s="100"/>
      <c r="WRM39" s="100"/>
      <c r="WRN39" s="173"/>
      <c r="WRO39" s="103"/>
      <c r="WRT39" s="102"/>
      <c r="WSU39" s="128"/>
      <c r="WSV39" s="128"/>
      <c r="WSW39" s="128"/>
      <c r="WSX39" s="128"/>
      <c r="WSY39" s="128"/>
      <c r="WSZ39" s="128"/>
      <c r="WTG39" s="100"/>
      <c r="WTH39" s="100"/>
      <c r="WTI39" s="173"/>
      <c r="WTJ39" s="103"/>
      <c r="WTO39" s="102"/>
      <c r="WUP39" s="128"/>
      <c r="WUQ39" s="128"/>
      <c r="WUR39" s="128"/>
      <c r="WUS39" s="128"/>
      <c r="WUT39" s="128"/>
      <c r="WUU39" s="128"/>
      <c r="WVB39" s="100"/>
      <c r="WVC39" s="100"/>
      <c r="WVD39" s="173"/>
      <c r="WVE39" s="103"/>
      <c r="WVJ39" s="102"/>
      <c r="WWK39" s="128"/>
      <c r="WWL39" s="128"/>
      <c r="WWM39" s="128"/>
      <c r="WWN39" s="128"/>
      <c r="WWO39" s="128"/>
      <c r="WWP39" s="128"/>
      <c r="WWW39" s="100"/>
      <c r="WWX39" s="100"/>
      <c r="WWY39" s="173"/>
      <c r="WWZ39" s="103"/>
      <c r="WXE39" s="102"/>
      <c r="WYF39" s="128"/>
      <c r="WYG39" s="128"/>
      <c r="WYH39" s="128"/>
      <c r="WYI39" s="128"/>
      <c r="WYJ39" s="128"/>
      <c r="WYK39" s="128"/>
      <c r="WYR39" s="100"/>
      <c r="WYS39" s="100"/>
      <c r="WYT39" s="173"/>
      <c r="WYU39" s="103"/>
      <c r="WYZ39" s="102"/>
      <c r="XAA39" s="128"/>
      <c r="XAB39" s="128"/>
      <c r="XAC39" s="128"/>
      <c r="XAD39" s="128"/>
      <c r="XAE39" s="128"/>
      <c r="XAF39" s="128"/>
      <c r="XAM39" s="100"/>
      <c r="XAN39" s="100"/>
      <c r="XAO39" s="173"/>
      <c r="XAP39" s="103"/>
      <c r="XAU39" s="102"/>
      <c r="XBV39" s="128"/>
      <c r="XBW39" s="128"/>
      <c r="XBX39" s="128"/>
      <c r="XBY39" s="128"/>
      <c r="XBZ39" s="128"/>
      <c r="XCA39" s="128"/>
      <c r="XCH39" s="100"/>
      <c r="XCI39" s="100"/>
      <c r="XCJ39" s="173"/>
      <c r="XCK39" s="103"/>
      <c r="XCP39" s="102"/>
      <c r="XDQ39" s="128"/>
      <c r="XDR39" s="128"/>
      <c r="XDS39" s="128"/>
      <c r="XDT39" s="128"/>
      <c r="XDU39" s="128"/>
      <c r="XDV39" s="128"/>
      <c r="XEC39" s="100"/>
      <c r="XED39" s="100"/>
      <c r="XEE39" s="173"/>
      <c r="XEF39" s="103"/>
      <c r="XEK39" s="102"/>
    </row>
    <row r="41" spans="1:16368" ht="48">
      <c r="A41" s="100" t="s">
        <v>406</v>
      </c>
      <c r="B41" s="155" t="s">
        <v>471</v>
      </c>
      <c r="C41" s="173" t="s">
        <v>472</v>
      </c>
      <c r="D41" s="103">
        <v>43355</v>
      </c>
      <c r="E41" s="101"/>
      <c r="F41" s="101" t="s">
        <v>219</v>
      </c>
      <c r="G41" s="101" t="s">
        <v>473</v>
      </c>
      <c r="H41" s="101" t="s">
        <v>474</v>
      </c>
      <c r="I41" s="102" t="s">
        <v>475</v>
      </c>
      <c r="J41" s="101" t="s">
        <v>476</v>
      </c>
      <c r="K41" s="101" t="s">
        <v>476</v>
      </c>
      <c r="L41" s="147" t="s">
        <v>212</v>
      </c>
      <c r="M41" s="147" t="s">
        <v>433</v>
      </c>
      <c r="N41" s="147" t="s">
        <v>433</v>
      </c>
      <c r="O41" s="147" t="s">
        <v>212</v>
      </c>
      <c r="P41" s="147" t="s">
        <v>212</v>
      </c>
      <c r="Q41" s="147">
        <v>44106</v>
      </c>
      <c r="R41" s="101" t="s">
        <v>191</v>
      </c>
      <c r="S41" s="101" t="s">
        <v>191</v>
      </c>
      <c r="T41" s="101"/>
      <c r="U41" s="101"/>
      <c r="V41" s="101"/>
      <c r="W41" s="101"/>
      <c r="X41" s="101"/>
      <c r="Y41" s="101"/>
      <c r="Z41" s="101" t="s">
        <v>191</v>
      </c>
      <c r="AA41" s="101"/>
      <c r="AB41" s="101" t="s">
        <v>212</v>
      </c>
      <c r="AC41" s="101" t="s">
        <v>212</v>
      </c>
      <c r="AD41" s="101" t="s">
        <v>212</v>
      </c>
      <c r="AE41" s="101" t="s">
        <v>212</v>
      </c>
      <c r="AF41" s="101" t="s">
        <v>323</v>
      </c>
      <c r="AG41" s="101" t="s">
        <v>212</v>
      </c>
      <c r="AH41" s="98"/>
      <c r="AI41" s="98"/>
      <c r="AJ41" s="98"/>
      <c r="AK41" s="98"/>
      <c r="AL41" s="98"/>
      <c r="AM41" s="98"/>
      <c r="AN41" s="98"/>
      <c r="AO41" s="119"/>
      <c r="AP41" s="119"/>
      <c r="AQ41" s="119"/>
      <c r="AR41" s="119"/>
      <c r="AS41" s="119"/>
      <c r="AT41" s="119"/>
      <c r="AU41" s="119"/>
      <c r="AV41" s="119"/>
      <c r="AW41" s="119"/>
      <c r="AX41" s="119"/>
      <c r="AY41" s="119"/>
      <c r="AZ41" s="119"/>
      <c r="BA41" s="119"/>
      <c r="BB41" s="119"/>
      <c r="BC41" s="119"/>
      <c r="BD41" s="119"/>
      <c r="BE41" s="119"/>
      <c r="BF41" s="119"/>
      <c r="BG41" s="119"/>
      <c r="BH41" s="119"/>
      <c r="BI41" s="119"/>
      <c r="BJ41" s="119"/>
      <c r="BK41" s="119"/>
      <c r="BL41" s="119"/>
      <c r="BM41" s="119"/>
      <c r="BN41" s="119"/>
      <c r="BO41" s="119"/>
      <c r="BP41" s="119"/>
      <c r="BQ41" s="119"/>
      <c r="BR41" s="119"/>
      <c r="BS41" s="119"/>
      <c r="BT41" s="119"/>
      <c r="BU41" s="119"/>
      <c r="BV41" s="119"/>
      <c r="BW41" s="119"/>
      <c r="BX41" s="119"/>
      <c r="BY41" s="119"/>
      <c r="BZ41" s="119"/>
      <c r="CA41" s="119"/>
      <c r="CB41" s="119"/>
      <c r="CC41" s="119"/>
      <c r="CD41" s="119"/>
      <c r="CE41" s="119"/>
      <c r="CF41" s="119"/>
      <c r="CG41" s="119"/>
      <c r="CH41" s="119"/>
      <c r="CI41" s="119"/>
      <c r="CJ41" s="119"/>
      <c r="CK41" s="119"/>
      <c r="CL41" s="119"/>
      <c r="CM41" s="119"/>
      <c r="CN41" s="119"/>
      <c r="CO41" s="119"/>
      <c r="CP41" s="119"/>
      <c r="CQ41" s="119"/>
      <c r="CR41" s="119"/>
      <c r="CS41" s="119"/>
      <c r="CT41" s="119"/>
      <c r="CU41" s="119"/>
      <c r="CV41" s="119"/>
      <c r="CW41" s="119"/>
      <c r="CX41" s="119"/>
      <c r="CY41" s="119"/>
      <c r="CZ41" s="119"/>
      <c r="DA41" s="119"/>
      <c r="DB41" s="119"/>
      <c r="DC41" s="119"/>
      <c r="DD41" s="119"/>
      <c r="DE41" s="119"/>
      <c r="DF41" s="119"/>
      <c r="DG41" s="119"/>
      <c r="DH41" s="119"/>
      <c r="DI41" s="119"/>
      <c r="DJ41" s="119"/>
      <c r="DK41" s="119"/>
      <c r="DL41" s="119"/>
      <c r="DM41" s="119"/>
      <c r="DN41" s="119"/>
      <c r="DO41" s="119"/>
      <c r="DP41" s="119"/>
      <c r="DQ41" s="119"/>
      <c r="DR41" s="119"/>
      <c r="DS41" s="119"/>
      <c r="DT41" s="119"/>
      <c r="DU41" s="119"/>
      <c r="DV41" s="119"/>
      <c r="DW41" s="119"/>
      <c r="DX41" s="119"/>
      <c r="DY41" s="119"/>
      <c r="DZ41" s="119"/>
      <c r="EA41" s="119"/>
      <c r="EB41" s="119"/>
      <c r="EC41" s="119"/>
      <c r="ED41" s="119"/>
      <c r="EE41" s="119"/>
      <c r="EF41" s="119"/>
      <c r="EG41" s="119"/>
      <c r="EH41" s="119"/>
      <c r="EI41" s="119"/>
      <c r="EJ41" s="119"/>
      <c r="EK41" s="119"/>
      <c r="EL41" s="119"/>
      <c r="EM41" s="119"/>
      <c r="EN41" s="119"/>
      <c r="EO41" s="119"/>
      <c r="EP41" s="119"/>
      <c r="EQ41" s="119"/>
      <c r="ER41" s="119"/>
      <c r="ES41" s="119"/>
      <c r="ET41" s="119"/>
      <c r="EU41" s="119"/>
      <c r="EV41" s="119"/>
      <c r="EW41" s="119"/>
      <c r="EX41" s="119"/>
      <c r="EY41" s="119"/>
      <c r="EZ41" s="119"/>
      <c r="FA41" s="119"/>
      <c r="FB41" s="119"/>
      <c r="FC41" s="119"/>
      <c r="FD41" s="119"/>
      <c r="FE41" s="119"/>
      <c r="FF41" s="119"/>
      <c r="FG41" s="119"/>
      <c r="FH41" s="119"/>
      <c r="FI41" s="119"/>
      <c r="FJ41" s="119"/>
      <c r="FK41" s="119"/>
      <c r="FL41" s="119"/>
      <c r="FM41" s="119"/>
      <c r="FN41" s="119"/>
      <c r="FO41" s="119"/>
      <c r="FP41" s="119"/>
      <c r="FQ41" s="119"/>
      <c r="FR41" s="119"/>
      <c r="FS41" s="119"/>
      <c r="FT41" s="119"/>
      <c r="FU41" s="119"/>
      <c r="FV41" s="119"/>
      <c r="FW41" s="119"/>
      <c r="FX41" s="119"/>
      <c r="FY41" s="119"/>
      <c r="FZ41" s="119"/>
      <c r="GA41" s="119"/>
      <c r="GB41" s="119"/>
      <c r="GC41" s="119"/>
      <c r="GD41" s="119"/>
      <c r="GE41" s="119"/>
      <c r="GF41" s="119"/>
      <c r="GG41" s="119"/>
      <c r="GH41" s="119"/>
      <c r="GI41" s="119"/>
      <c r="GJ41" s="119"/>
      <c r="GK41" s="119"/>
      <c r="GL41" s="119"/>
      <c r="GM41" s="119"/>
      <c r="GN41" s="119"/>
      <c r="GO41" s="119"/>
      <c r="GP41" s="119"/>
      <c r="GQ41" s="119"/>
      <c r="GR41" s="119"/>
      <c r="GS41" s="119"/>
      <c r="GT41" s="119"/>
      <c r="GU41" s="119"/>
      <c r="GV41" s="119"/>
      <c r="GW41" s="119"/>
      <c r="GX41" s="119"/>
      <c r="GY41" s="119"/>
      <c r="GZ41" s="119"/>
      <c r="HA41" s="119"/>
      <c r="HB41" s="119"/>
      <c r="HC41" s="119"/>
      <c r="HD41" s="119"/>
      <c r="HE41" s="119"/>
      <c r="HF41" s="119"/>
      <c r="HG41" s="119"/>
      <c r="HH41" s="119"/>
      <c r="HI41" s="119"/>
      <c r="HJ41" s="119"/>
      <c r="HK41" s="119"/>
      <c r="HL41" s="119"/>
      <c r="HM41" s="119"/>
      <c r="HN41" s="119"/>
      <c r="HO41" s="119"/>
      <c r="HP41" s="119"/>
      <c r="HQ41" s="119"/>
      <c r="HR41" s="119"/>
      <c r="HS41" s="119"/>
      <c r="HT41" s="119"/>
      <c r="HU41" s="119"/>
      <c r="HV41" s="119"/>
      <c r="HW41" s="119"/>
      <c r="HX41" s="119"/>
      <c r="HY41" s="119"/>
      <c r="HZ41" s="119"/>
      <c r="IA41" s="119"/>
      <c r="IB41" s="119"/>
      <c r="IC41" s="119"/>
      <c r="ID41" s="119"/>
      <c r="IE41" s="119"/>
      <c r="IF41" s="119"/>
      <c r="IG41" s="119"/>
      <c r="IH41" s="119"/>
      <c r="II41" s="119"/>
      <c r="IJ41" s="119"/>
      <c r="IK41" s="119"/>
      <c r="IL41" s="119"/>
      <c r="IM41" s="119"/>
      <c r="IN41" s="119"/>
      <c r="IO41" s="119"/>
      <c r="IP41" s="119"/>
      <c r="IQ41" s="119"/>
      <c r="IR41" s="119"/>
      <c r="IS41" s="119"/>
      <c r="IT41" s="119"/>
      <c r="IU41" s="119"/>
      <c r="IV41" s="119"/>
      <c r="IW41" s="119"/>
      <c r="IX41" s="119"/>
      <c r="IY41" s="119"/>
      <c r="IZ41" s="119"/>
      <c r="JA41" s="119"/>
      <c r="JB41" s="119"/>
      <c r="JC41" s="119"/>
      <c r="JD41" s="119"/>
      <c r="JE41" s="119"/>
      <c r="JF41" s="119"/>
      <c r="JG41" s="119"/>
      <c r="JH41" s="119"/>
      <c r="JI41" s="119"/>
      <c r="JJ41" s="119"/>
      <c r="JK41" s="119"/>
      <c r="JL41" s="119"/>
      <c r="JM41" s="119"/>
      <c r="JN41" s="119"/>
      <c r="JO41" s="119"/>
      <c r="JP41" s="119"/>
      <c r="JQ41" s="119"/>
      <c r="JR41" s="119"/>
      <c r="JS41" s="119"/>
      <c r="JT41" s="119"/>
      <c r="JU41" s="119"/>
      <c r="JV41" s="119"/>
      <c r="JW41" s="119"/>
      <c r="JX41" s="119"/>
      <c r="JY41" s="119"/>
      <c r="JZ41" s="119"/>
      <c r="KA41" s="119"/>
      <c r="KB41" s="119"/>
      <c r="KC41" s="119"/>
      <c r="KD41" s="119"/>
      <c r="KE41" s="119"/>
      <c r="KF41" s="119"/>
      <c r="KG41" s="119"/>
      <c r="KH41" s="119"/>
      <c r="KI41" s="119"/>
      <c r="KJ41" s="119"/>
      <c r="KK41" s="119"/>
      <c r="KL41" s="119"/>
      <c r="KM41" s="119"/>
      <c r="KN41" s="119"/>
      <c r="KO41" s="119"/>
      <c r="KP41" s="119"/>
      <c r="KQ41" s="119"/>
      <c r="KR41" s="119"/>
      <c r="KS41" s="119"/>
      <c r="KT41" s="119"/>
      <c r="KU41" s="119"/>
      <c r="KV41" s="119"/>
      <c r="KW41" s="119"/>
      <c r="KX41" s="119"/>
      <c r="KY41" s="119"/>
      <c r="KZ41" s="119"/>
      <c r="LA41" s="119"/>
      <c r="LB41" s="119"/>
      <c r="LC41" s="119"/>
      <c r="LD41" s="119"/>
      <c r="LE41" s="119"/>
      <c r="LF41" s="119"/>
      <c r="LG41" s="119"/>
      <c r="LH41" s="119"/>
      <c r="LI41" s="119"/>
      <c r="LJ41" s="119"/>
      <c r="LK41" s="119"/>
      <c r="LL41" s="119"/>
      <c r="LM41" s="119"/>
      <c r="LN41" s="119"/>
      <c r="LO41" s="119"/>
      <c r="LP41" s="119"/>
      <c r="LQ41" s="119"/>
      <c r="LR41" s="119"/>
      <c r="LS41" s="119"/>
      <c r="LT41" s="119"/>
      <c r="LU41" s="119"/>
      <c r="LV41" s="119"/>
      <c r="LW41" s="119"/>
      <c r="LX41" s="119"/>
      <c r="LY41" s="119"/>
      <c r="LZ41" s="119"/>
      <c r="MA41" s="119"/>
      <c r="MB41" s="119"/>
      <c r="MC41" s="119"/>
      <c r="MD41" s="119"/>
      <c r="ME41" s="119"/>
      <c r="MF41" s="119"/>
      <c r="MG41" s="119"/>
      <c r="MH41" s="119"/>
      <c r="MI41" s="119"/>
      <c r="MJ41" s="119"/>
      <c r="MK41" s="119"/>
      <c r="ML41" s="119"/>
      <c r="MM41" s="119"/>
      <c r="MN41" s="119"/>
      <c r="MO41" s="119"/>
      <c r="MP41" s="119"/>
      <c r="MQ41" s="119"/>
      <c r="MR41" s="119"/>
      <c r="MS41" s="119"/>
      <c r="MT41" s="119"/>
      <c r="MU41" s="119"/>
      <c r="MV41" s="119"/>
      <c r="MW41" s="119"/>
      <c r="MX41" s="119"/>
      <c r="MY41" s="119"/>
      <c r="MZ41" s="119"/>
      <c r="NA41" s="119"/>
      <c r="NB41" s="119"/>
      <c r="NC41" s="119"/>
      <c r="ND41" s="119"/>
      <c r="NE41" s="119"/>
      <c r="NF41" s="119"/>
      <c r="NG41" s="119"/>
      <c r="NH41" s="119"/>
      <c r="NI41" s="119"/>
      <c r="NJ41" s="119"/>
      <c r="NK41" s="119"/>
      <c r="NL41" s="119"/>
      <c r="NM41" s="119"/>
      <c r="NN41" s="119"/>
      <c r="NO41" s="119"/>
      <c r="NP41" s="119"/>
      <c r="NQ41" s="119"/>
      <c r="NR41" s="119"/>
      <c r="NS41" s="119"/>
      <c r="NT41" s="119"/>
      <c r="NU41" s="119"/>
      <c r="NV41" s="119"/>
      <c r="NW41" s="119"/>
      <c r="NX41" s="119"/>
      <c r="NY41" s="119"/>
      <c r="NZ41" s="119"/>
      <c r="OA41" s="119"/>
      <c r="OB41" s="119"/>
      <c r="OC41" s="119"/>
      <c r="OD41" s="119"/>
      <c r="OE41" s="119"/>
      <c r="OF41" s="119"/>
      <c r="OG41" s="119"/>
      <c r="OH41" s="119"/>
      <c r="OI41" s="119"/>
      <c r="OJ41" s="119"/>
      <c r="OK41" s="119"/>
      <c r="OL41" s="119"/>
      <c r="OM41" s="119"/>
      <c r="ON41" s="119"/>
      <c r="OO41" s="119"/>
      <c r="OP41" s="119"/>
      <c r="OQ41" s="119"/>
      <c r="OR41" s="119"/>
      <c r="OS41" s="119"/>
      <c r="OT41" s="119"/>
      <c r="OU41" s="119"/>
      <c r="OV41" s="119"/>
      <c r="OW41" s="119"/>
      <c r="OX41" s="119"/>
      <c r="OY41" s="119"/>
      <c r="OZ41" s="119"/>
      <c r="PA41" s="119"/>
      <c r="PB41" s="119"/>
      <c r="PC41" s="119"/>
      <c r="PD41" s="119"/>
      <c r="PE41" s="119"/>
      <c r="PF41" s="119"/>
      <c r="PG41" s="119"/>
      <c r="PH41" s="119"/>
      <c r="PI41" s="119"/>
      <c r="PJ41" s="119"/>
      <c r="PK41" s="119"/>
      <c r="PL41" s="119"/>
      <c r="PM41" s="119"/>
      <c r="PN41" s="119"/>
      <c r="PO41" s="119"/>
      <c r="PP41" s="119"/>
      <c r="PQ41" s="119"/>
      <c r="PR41" s="119"/>
      <c r="PS41" s="119"/>
      <c r="PT41" s="119"/>
      <c r="PU41" s="119"/>
      <c r="PV41" s="119"/>
      <c r="PW41" s="119"/>
      <c r="PX41" s="119"/>
      <c r="PY41" s="119"/>
      <c r="PZ41" s="119"/>
      <c r="QA41" s="119"/>
      <c r="QB41" s="119"/>
      <c r="QC41" s="119"/>
      <c r="QD41" s="119"/>
      <c r="QE41" s="119"/>
      <c r="QF41" s="119"/>
      <c r="QG41" s="119"/>
      <c r="QH41" s="119"/>
      <c r="QI41" s="119"/>
      <c r="QJ41" s="119"/>
      <c r="QK41" s="119"/>
      <c r="QL41" s="119"/>
      <c r="QM41" s="119"/>
      <c r="QN41" s="119"/>
      <c r="QO41" s="119"/>
      <c r="QP41" s="119"/>
      <c r="QQ41" s="119"/>
      <c r="QR41" s="119"/>
      <c r="QS41" s="119"/>
      <c r="QT41" s="119"/>
      <c r="QU41" s="119"/>
      <c r="QV41" s="119"/>
      <c r="QW41" s="119"/>
      <c r="QX41" s="119"/>
      <c r="QY41" s="119"/>
      <c r="QZ41" s="119"/>
      <c r="RA41" s="119"/>
      <c r="RB41" s="119"/>
      <c r="RC41" s="119"/>
      <c r="RD41" s="119"/>
      <c r="RE41" s="119"/>
      <c r="RF41" s="119"/>
      <c r="RG41" s="119"/>
      <c r="RH41" s="119"/>
      <c r="RI41" s="119"/>
      <c r="RJ41" s="119"/>
      <c r="RK41" s="119"/>
      <c r="RL41" s="119"/>
      <c r="RM41" s="119"/>
      <c r="RN41" s="119"/>
      <c r="RO41" s="119"/>
      <c r="RP41" s="119"/>
      <c r="RQ41" s="119"/>
      <c r="RR41" s="119"/>
      <c r="RS41" s="119"/>
      <c r="RT41" s="119"/>
      <c r="RU41" s="119"/>
      <c r="RV41" s="119"/>
      <c r="RW41" s="119"/>
      <c r="RX41" s="119"/>
      <c r="RY41" s="119"/>
      <c r="RZ41" s="119"/>
      <c r="SA41" s="119"/>
      <c r="SB41" s="119"/>
      <c r="SC41" s="119"/>
      <c r="SD41" s="119"/>
      <c r="SE41" s="119"/>
      <c r="SF41" s="119"/>
      <c r="SG41" s="119"/>
      <c r="SH41" s="119"/>
      <c r="SI41" s="119"/>
      <c r="SJ41" s="119"/>
      <c r="SK41" s="119"/>
      <c r="SL41" s="119"/>
      <c r="SM41" s="119"/>
      <c r="SN41" s="119"/>
      <c r="SO41" s="119"/>
      <c r="SP41" s="119"/>
      <c r="SQ41" s="119"/>
      <c r="SR41" s="119"/>
      <c r="SS41" s="119"/>
      <c r="ST41" s="119"/>
      <c r="SU41" s="119"/>
      <c r="SV41" s="119"/>
      <c r="SW41" s="119"/>
      <c r="SX41" s="119"/>
      <c r="SY41" s="119"/>
      <c r="SZ41" s="119"/>
      <c r="TA41" s="119"/>
      <c r="TB41" s="119"/>
      <c r="TC41" s="119"/>
      <c r="TD41" s="119"/>
      <c r="TE41" s="119"/>
      <c r="TF41" s="119"/>
      <c r="TG41" s="119"/>
      <c r="TH41" s="119"/>
      <c r="TI41" s="119"/>
      <c r="TJ41" s="119"/>
      <c r="TK41" s="119"/>
      <c r="TL41" s="119"/>
      <c r="TM41" s="119"/>
      <c r="TN41" s="119"/>
      <c r="TO41" s="119"/>
      <c r="TP41" s="119"/>
      <c r="TQ41" s="119"/>
      <c r="TR41" s="119"/>
      <c r="TS41" s="119"/>
      <c r="TT41" s="119"/>
      <c r="TU41" s="119"/>
      <c r="TV41" s="119"/>
      <c r="TW41" s="119"/>
      <c r="TX41" s="119"/>
      <c r="TY41" s="119"/>
      <c r="TZ41" s="119"/>
      <c r="UA41" s="119"/>
      <c r="UB41" s="119"/>
      <c r="UC41" s="119"/>
      <c r="UD41" s="119"/>
      <c r="UE41" s="119"/>
      <c r="UF41" s="119"/>
      <c r="UG41" s="119"/>
      <c r="UH41" s="119"/>
      <c r="UI41" s="119"/>
      <c r="UJ41" s="119"/>
      <c r="UK41" s="119"/>
      <c r="UL41" s="119"/>
      <c r="UM41" s="119"/>
      <c r="UN41" s="119"/>
      <c r="UO41" s="119"/>
      <c r="UP41" s="119"/>
      <c r="UQ41" s="119"/>
      <c r="UR41" s="119"/>
      <c r="US41" s="119"/>
      <c r="UT41" s="119"/>
      <c r="UU41" s="119"/>
      <c r="UV41" s="119"/>
      <c r="UW41" s="119"/>
      <c r="UX41" s="119"/>
      <c r="UY41" s="119"/>
      <c r="UZ41" s="119"/>
      <c r="VA41" s="119"/>
      <c r="VB41" s="119"/>
      <c r="VC41" s="119"/>
      <c r="VD41" s="119"/>
      <c r="VE41" s="119"/>
      <c r="VF41" s="119"/>
      <c r="VG41" s="119"/>
      <c r="VH41" s="119"/>
      <c r="VI41" s="119"/>
      <c r="VJ41" s="119"/>
      <c r="VK41" s="119"/>
      <c r="VL41" s="119"/>
      <c r="VM41" s="119"/>
      <c r="VN41" s="119"/>
      <c r="VO41" s="119"/>
      <c r="VP41" s="119"/>
      <c r="VQ41" s="119"/>
      <c r="VR41" s="119"/>
      <c r="VS41" s="119"/>
      <c r="VT41" s="119"/>
      <c r="VU41" s="119"/>
      <c r="VV41" s="119"/>
      <c r="VW41" s="119"/>
      <c r="VX41" s="119"/>
      <c r="VY41" s="119"/>
      <c r="VZ41" s="119"/>
      <c r="WA41" s="119"/>
      <c r="WB41" s="119"/>
      <c r="WC41" s="119"/>
      <c r="WD41" s="119"/>
      <c r="WE41" s="119"/>
      <c r="WF41" s="119"/>
      <c r="WG41" s="119"/>
      <c r="WH41" s="119"/>
      <c r="WI41" s="119"/>
      <c r="WJ41" s="119"/>
      <c r="WK41" s="119"/>
      <c r="WL41" s="119"/>
      <c r="WM41" s="119"/>
      <c r="WN41" s="119"/>
      <c r="WO41" s="119"/>
      <c r="WP41" s="119"/>
      <c r="WQ41" s="119"/>
      <c r="WR41" s="119"/>
      <c r="WS41" s="119"/>
      <c r="WT41" s="119"/>
      <c r="WU41" s="119"/>
      <c r="WV41" s="119"/>
      <c r="WW41" s="119"/>
      <c r="WX41" s="119"/>
      <c r="WY41" s="119"/>
      <c r="WZ41" s="119"/>
      <c r="XA41" s="119"/>
      <c r="XB41" s="119"/>
      <c r="XC41" s="119"/>
      <c r="XD41" s="119"/>
      <c r="XE41" s="119"/>
      <c r="XF41" s="119"/>
      <c r="XG41" s="119"/>
      <c r="XH41" s="119"/>
      <c r="XI41" s="119"/>
      <c r="XJ41" s="119"/>
      <c r="XK41" s="119"/>
      <c r="XL41" s="119"/>
      <c r="XM41" s="119"/>
      <c r="XN41" s="119"/>
      <c r="XO41" s="119"/>
      <c r="XP41" s="119"/>
      <c r="XQ41" s="119"/>
      <c r="XR41" s="119"/>
      <c r="XS41" s="119"/>
      <c r="XT41" s="119"/>
      <c r="XU41" s="119"/>
      <c r="XV41" s="119"/>
      <c r="XW41" s="119"/>
      <c r="XX41" s="119"/>
      <c r="XY41" s="119"/>
      <c r="XZ41" s="119"/>
      <c r="YA41" s="119"/>
      <c r="YB41" s="119"/>
      <c r="YC41" s="119"/>
      <c r="YD41" s="119"/>
      <c r="YE41" s="119"/>
      <c r="YF41" s="119"/>
      <c r="YG41" s="119"/>
      <c r="YH41" s="119"/>
      <c r="YI41" s="119"/>
      <c r="YJ41" s="119"/>
      <c r="YK41" s="119"/>
      <c r="YL41" s="119"/>
      <c r="YM41" s="119"/>
      <c r="YN41" s="119"/>
      <c r="YO41" s="119"/>
      <c r="YP41" s="119"/>
      <c r="YQ41" s="119"/>
      <c r="YR41" s="119"/>
      <c r="YS41" s="119"/>
      <c r="YT41" s="119"/>
      <c r="YU41" s="119"/>
      <c r="YV41" s="119"/>
      <c r="YW41" s="119"/>
      <c r="YX41" s="119"/>
      <c r="YY41" s="119"/>
      <c r="YZ41" s="119"/>
      <c r="ZA41" s="119"/>
      <c r="ZB41" s="119"/>
      <c r="ZC41" s="119"/>
      <c r="ZD41" s="119"/>
      <c r="ZE41" s="119"/>
      <c r="ZF41" s="119"/>
      <c r="ZG41" s="119"/>
      <c r="ZH41" s="119"/>
      <c r="ZI41" s="119"/>
      <c r="ZJ41" s="119"/>
      <c r="ZK41" s="119"/>
      <c r="ZL41" s="119"/>
      <c r="ZM41" s="119"/>
      <c r="ZN41" s="119"/>
      <c r="ZO41" s="119"/>
      <c r="ZP41" s="119"/>
      <c r="ZQ41" s="119"/>
      <c r="ZR41" s="119"/>
      <c r="ZS41" s="119"/>
      <c r="ZT41" s="119"/>
      <c r="ZU41" s="119"/>
      <c r="ZV41" s="119"/>
      <c r="ZW41" s="119"/>
      <c r="ZX41" s="119"/>
      <c r="ZY41" s="119"/>
      <c r="ZZ41" s="119"/>
      <c r="AAA41" s="119"/>
      <c r="AAB41" s="119"/>
      <c r="AAC41" s="119"/>
      <c r="AAD41" s="119"/>
      <c r="AAE41" s="119"/>
      <c r="AAF41" s="119"/>
      <c r="AAG41" s="119"/>
      <c r="AAH41" s="119"/>
      <c r="AAI41" s="119"/>
      <c r="AAJ41" s="119"/>
      <c r="AAK41" s="119"/>
      <c r="AAL41" s="119"/>
      <c r="AAM41" s="119"/>
      <c r="AAN41" s="119"/>
      <c r="AAO41" s="119"/>
      <c r="AAP41" s="119"/>
      <c r="AAQ41" s="119"/>
      <c r="AAR41" s="119"/>
      <c r="AAS41" s="119"/>
      <c r="AAT41" s="119"/>
      <c r="AAU41" s="119"/>
      <c r="AAV41" s="119"/>
      <c r="AAW41" s="119"/>
      <c r="AAX41" s="119"/>
      <c r="AAY41" s="119"/>
      <c r="AAZ41" s="119"/>
      <c r="ABA41" s="119"/>
      <c r="ABB41" s="119"/>
      <c r="ABC41" s="119"/>
      <c r="ABD41" s="119"/>
      <c r="ABE41" s="119"/>
      <c r="ABF41" s="119"/>
      <c r="ABG41" s="119"/>
      <c r="ABH41" s="119"/>
      <c r="ABI41" s="119"/>
      <c r="ABJ41" s="119"/>
      <c r="ABK41" s="119"/>
      <c r="ABL41" s="119"/>
      <c r="ABM41" s="119"/>
      <c r="ABN41" s="119"/>
      <c r="ABO41" s="119"/>
      <c r="ABP41" s="119"/>
      <c r="ABQ41" s="119"/>
      <c r="ABR41" s="119"/>
      <c r="ABS41" s="119"/>
      <c r="ABT41" s="119"/>
      <c r="ABU41" s="119"/>
      <c r="ABV41" s="119"/>
      <c r="ABW41" s="119"/>
      <c r="ABX41" s="119"/>
      <c r="ABY41" s="119"/>
      <c r="ABZ41" s="119"/>
      <c r="ACA41" s="119"/>
      <c r="ACB41" s="119"/>
      <c r="ACC41" s="119"/>
      <c r="ACD41" s="119"/>
      <c r="ACE41" s="119"/>
      <c r="ACF41" s="119"/>
      <c r="ACG41" s="119"/>
      <c r="ACH41" s="119"/>
      <c r="ACI41" s="119"/>
      <c r="ACJ41" s="119"/>
      <c r="ACK41" s="119"/>
      <c r="ACL41" s="119"/>
      <c r="ACM41" s="119"/>
      <c r="ACN41" s="119"/>
      <c r="ACO41" s="119"/>
      <c r="ACP41" s="119"/>
      <c r="ACQ41" s="119"/>
      <c r="ACR41" s="119"/>
      <c r="ACS41" s="119"/>
      <c r="ACT41" s="119"/>
      <c r="ACU41" s="119"/>
      <c r="ACV41" s="119"/>
      <c r="ACW41" s="119"/>
      <c r="ACX41" s="119"/>
      <c r="ACY41" s="119"/>
      <c r="ACZ41" s="119"/>
      <c r="ADA41" s="119"/>
      <c r="ADB41" s="119"/>
      <c r="ADC41" s="119"/>
      <c r="ADD41" s="119"/>
      <c r="ADE41" s="119"/>
      <c r="ADF41" s="119"/>
      <c r="ADG41" s="119"/>
      <c r="ADH41" s="119"/>
      <c r="ADI41" s="119"/>
      <c r="ADJ41" s="119"/>
      <c r="ADK41" s="119"/>
      <c r="ADL41" s="119"/>
      <c r="ADM41" s="119"/>
      <c r="ADN41" s="119"/>
      <c r="ADO41" s="119"/>
      <c r="ADP41" s="119"/>
      <c r="ADQ41" s="119"/>
      <c r="ADR41" s="119"/>
      <c r="ADS41" s="119"/>
      <c r="ADT41" s="119"/>
      <c r="ADU41" s="119"/>
      <c r="ADV41" s="119"/>
      <c r="ADW41" s="119"/>
      <c r="ADX41" s="119"/>
      <c r="ADY41" s="119"/>
      <c r="ADZ41" s="119"/>
      <c r="AEA41" s="119"/>
      <c r="AEB41" s="119"/>
      <c r="AEC41" s="119"/>
      <c r="AED41" s="119"/>
      <c r="AEE41" s="119"/>
      <c r="AEF41" s="119"/>
      <c r="AEG41" s="119"/>
      <c r="AEH41" s="119"/>
      <c r="AEI41" s="119"/>
      <c r="AEJ41" s="119"/>
      <c r="AEK41" s="119"/>
      <c r="AEL41" s="119"/>
      <c r="AEM41" s="119"/>
      <c r="AEN41" s="119"/>
      <c r="AEO41" s="119"/>
      <c r="AEP41" s="119"/>
      <c r="AEQ41" s="119"/>
      <c r="AER41" s="119"/>
      <c r="AES41" s="119"/>
      <c r="AET41" s="119"/>
      <c r="AEU41" s="119"/>
      <c r="AEV41" s="119"/>
      <c r="AEW41" s="119"/>
      <c r="AEX41" s="119"/>
      <c r="AEY41" s="119"/>
      <c r="AEZ41" s="119"/>
      <c r="AFA41" s="119"/>
      <c r="AFB41" s="119"/>
      <c r="AFC41" s="119"/>
      <c r="AFD41" s="119"/>
      <c r="AFE41" s="119"/>
      <c r="AFF41" s="119"/>
      <c r="AFG41" s="119"/>
      <c r="AFH41" s="119"/>
      <c r="AFI41" s="119"/>
      <c r="AFJ41" s="119"/>
      <c r="AFK41" s="119"/>
      <c r="AFL41" s="119"/>
      <c r="AFM41" s="119"/>
      <c r="AFN41" s="119"/>
      <c r="AFO41" s="119"/>
      <c r="AFP41" s="119"/>
      <c r="AFQ41" s="119"/>
      <c r="AFR41" s="119"/>
      <c r="AFS41" s="119"/>
      <c r="AFT41" s="119"/>
      <c r="AFU41" s="119"/>
      <c r="AFV41" s="119"/>
      <c r="AFW41" s="119"/>
      <c r="AFX41" s="119"/>
      <c r="AFY41" s="119"/>
      <c r="AFZ41" s="119"/>
      <c r="AGA41" s="119"/>
      <c r="AGB41" s="119"/>
      <c r="AGC41" s="119"/>
      <c r="AGD41" s="119"/>
      <c r="AGE41" s="119"/>
      <c r="AGF41" s="119"/>
      <c r="AGG41" s="119"/>
      <c r="AGH41" s="119"/>
      <c r="AGI41" s="119"/>
      <c r="AGJ41" s="119"/>
      <c r="AGK41" s="119"/>
      <c r="AGL41" s="119"/>
      <c r="AGM41" s="119"/>
      <c r="AGN41" s="119"/>
      <c r="AGO41" s="119"/>
      <c r="AGP41" s="119"/>
      <c r="AGQ41" s="119"/>
      <c r="AGR41" s="119"/>
      <c r="AGS41" s="119"/>
      <c r="AGT41" s="119"/>
      <c r="AGU41" s="119"/>
      <c r="AGV41" s="119"/>
      <c r="AGW41" s="119"/>
      <c r="AGX41" s="119"/>
      <c r="AGY41" s="119"/>
      <c r="AGZ41" s="119"/>
      <c r="AHA41" s="119"/>
      <c r="AHB41" s="119"/>
      <c r="AHC41" s="119"/>
      <c r="AHD41" s="119"/>
      <c r="AHE41" s="119"/>
      <c r="AHF41" s="119"/>
      <c r="AHG41" s="119"/>
      <c r="AHH41" s="119"/>
      <c r="AHI41" s="119"/>
      <c r="AHJ41" s="119"/>
      <c r="AHK41" s="119"/>
      <c r="AHL41" s="119"/>
      <c r="AHM41" s="119"/>
      <c r="AHN41" s="119"/>
      <c r="AHO41" s="119"/>
      <c r="AHP41" s="119"/>
      <c r="AHQ41" s="119"/>
      <c r="AHR41" s="119"/>
      <c r="AHS41" s="119"/>
      <c r="AHT41" s="119"/>
      <c r="AHU41" s="119"/>
      <c r="AHV41" s="119"/>
      <c r="AHW41" s="119"/>
      <c r="AHX41" s="119"/>
      <c r="AHY41" s="119"/>
      <c r="AHZ41" s="119"/>
      <c r="AIA41" s="119"/>
      <c r="AIB41" s="119"/>
      <c r="AIC41" s="119"/>
      <c r="AID41" s="119"/>
      <c r="AIE41" s="119"/>
      <c r="AIF41" s="119"/>
      <c r="AIG41" s="119"/>
      <c r="AIH41" s="119"/>
      <c r="AII41" s="119"/>
      <c r="AIJ41" s="119"/>
      <c r="AIK41" s="119"/>
      <c r="AIL41" s="119"/>
      <c r="AIM41" s="119"/>
      <c r="AIN41" s="119"/>
      <c r="AIO41" s="119"/>
      <c r="AIP41" s="119"/>
      <c r="AIQ41" s="119"/>
      <c r="AIR41" s="119"/>
      <c r="AIS41" s="119"/>
      <c r="AIT41" s="119"/>
      <c r="AIU41" s="119"/>
      <c r="AIV41" s="119"/>
      <c r="AIW41" s="119"/>
      <c r="AIX41" s="119"/>
      <c r="AIY41" s="119"/>
      <c r="AIZ41" s="119"/>
      <c r="AJA41" s="119"/>
      <c r="AJB41" s="119"/>
      <c r="AJC41" s="119"/>
      <c r="AJD41" s="119"/>
      <c r="AJE41" s="119"/>
      <c r="AJF41" s="119"/>
      <c r="AJG41" s="119"/>
      <c r="AJH41" s="119"/>
      <c r="AJI41" s="119"/>
      <c r="AJJ41" s="119"/>
      <c r="AJK41" s="119"/>
      <c r="AJL41" s="119"/>
      <c r="AJM41" s="119"/>
      <c r="AJN41" s="119"/>
      <c r="AJO41" s="119"/>
      <c r="AJP41" s="119"/>
      <c r="AJQ41" s="119"/>
      <c r="AJR41" s="119"/>
      <c r="AJS41" s="119"/>
      <c r="AJT41" s="119"/>
      <c r="AJU41" s="119"/>
      <c r="AJV41" s="119"/>
      <c r="AJW41" s="119"/>
      <c r="AJX41" s="119"/>
      <c r="AJY41" s="119"/>
      <c r="AJZ41" s="119"/>
      <c r="AKA41" s="119"/>
      <c r="AKB41" s="119"/>
      <c r="AKC41" s="119"/>
      <c r="AKD41" s="119"/>
      <c r="AKE41" s="119"/>
      <c r="AKF41" s="119"/>
      <c r="AKG41" s="119"/>
      <c r="AKH41" s="119"/>
      <c r="AKI41" s="119"/>
      <c r="AKJ41" s="119"/>
      <c r="AKK41" s="119"/>
      <c r="AKL41" s="119"/>
      <c r="AKM41" s="119"/>
      <c r="AKN41" s="119"/>
      <c r="AKO41" s="119"/>
      <c r="AKP41" s="119"/>
      <c r="AKQ41" s="119"/>
      <c r="AKR41" s="119"/>
      <c r="AKS41" s="119"/>
      <c r="AKT41" s="119"/>
      <c r="AKU41" s="119"/>
      <c r="AKV41" s="119"/>
      <c r="AKW41" s="119"/>
      <c r="AKX41" s="119"/>
      <c r="AKY41" s="119"/>
      <c r="AKZ41" s="119"/>
      <c r="ALA41" s="119"/>
      <c r="ALB41" s="119"/>
      <c r="ALC41" s="119"/>
      <c r="ALD41" s="119"/>
      <c r="ALE41" s="119"/>
      <c r="ALF41" s="119"/>
      <c r="ALG41" s="119"/>
      <c r="ALH41" s="119"/>
      <c r="ALI41" s="119"/>
      <c r="ALJ41" s="119"/>
      <c r="ALK41" s="119"/>
      <c r="ALL41" s="119"/>
      <c r="ALM41" s="119"/>
      <c r="ALN41" s="119"/>
      <c r="ALO41" s="119"/>
      <c r="ALP41" s="119"/>
      <c r="ALQ41" s="119"/>
      <c r="ALR41" s="119"/>
      <c r="ALS41" s="119"/>
      <c r="ALT41" s="119"/>
      <c r="ALU41" s="119"/>
      <c r="ALV41" s="119"/>
      <c r="ALW41" s="119"/>
      <c r="ALX41" s="119"/>
      <c r="ALY41" s="119"/>
      <c r="ALZ41" s="119"/>
      <c r="AMA41" s="119"/>
      <c r="AMB41" s="119"/>
      <c r="AMC41" s="119"/>
      <c r="AMD41" s="119"/>
      <c r="AME41" s="119"/>
      <c r="AMF41" s="119"/>
      <c r="AMG41" s="119"/>
      <c r="AMH41" s="119"/>
      <c r="AMI41" s="119"/>
      <c r="AMJ41" s="119"/>
      <c r="AMK41" s="119"/>
      <c r="AML41" s="119"/>
      <c r="AMM41" s="119"/>
      <c r="AMN41" s="119"/>
      <c r="AMO41" s="119"/>
      <c r="AMP41" s="119"/>
      <c r="AMQ41" s="119"/>
      <c r="AMR41" s="119"/>
      <c r="AMS41" s="119"/>
      <c r="AMT41" s="119"/>
      <c r="AMU41" s="119"/>
      <c r="AMV41" s="119"/>
      <c r="AMW41" s="119"/>
      <c r="AMX41" s="119"/>
      <c r="AMY41" s="119"/>
      <c r="AMZ41" s="119"/>
      <c r="ANA41" s="119"/>
      <c r="ANB41" s="119"/>
      <c r="ANC41" s="119"/>
      <c r="AND41" s="119"/>
      <c r="ANE41" s="119"/>
      <c r="ANF41" s="119"/>
      <c r="ANG41" s="119"/>
      <c r="ANH41" s="119"/>
      <c r="ANI41" s="119"/>
      <c r="ANJ41" s="119"/>
      <c r="ANK41" s="119"/>
      <c r="ANL41" s="119"/>
      <c r="ANM41" s="119"/>
      <c r="ANN41" s="119"/>
      <c r="ANO41" s="119"/>
      <c r="ANP41" s="119"/>
      <c r="ANQ41" s="119"/>
      <c r="ANR41" s="119"/>
      <c r="ANS41" s="119"/>
      <c r="ANT41" s="119"/>
      <c r="ANU41" s="119"/>
      <c r="ANV41" s="119"/>
      <c r="ANW41" s="119"/>
      <c r="ANX41" s="119"/>
      <c r="ANY41" s="119"/>
      <c r="ANZ41" s="119"/>
      <c r="AOA41" s="119"/>
      <c r="AOB41" s="119"/>
      <c r="AOC41" s="119"/>
      <c r="AOD41" s="119"/>
      <c r="AOE41" s="119"/>
      <c r="AOF41" s="119"/>
      <c r="AOG41" s="119"/>
      <c r="AOH41" s="119"/>
      <c r="AOI41" s="119"/>
      <c r="AOJ41" s="119"/>
      <c r="AOK41" s="119"/>
      <c r="AOL41" s="119"/>
      <c r="AOM41" s="119"/>
      <c r="AON41" s="119"/>
      <c r="AOO41" s="119"/>
      <c r="AOP41" s="119"/>
      <c r="AOQ41" s="119"/>
      <c r="AOR41" s="119"/>
      <c r="AOS41" s="119"/>
      <c r="AOT41" s="119"/>
      <c r="AOU41" s="119"/>
      <c r="AOV41" s="119"/>
      <c r="AOW41" s="119"/>
      <c r="AOX41" s="119"/>
      <c r="AOY41" s="119"/>
      <c r="AOZ41" s="119"/>
      <c r="APA41" s="119"/>
      <c r="APB41" s="119"/>
      <c r="APC41" s="119"/>
      <c r="APD41" s="119"/>
      <c r="APE41" s="119"/>
      <c r="APF41" s="119"/>
      <c r="APG41" s="119"/>
      <c r="APH41" s="119"/>
      <c r="API41" s="119"/>
      <c r="APJ41" s="119"/>
      <c r="APK41" s="119"/>
      <c r="APL41" s="119"/>
      <c r="APM41" s="119"/>
      <c r="APN41" s="119"/>
      <c r="APO41" s="119"/>
      <c r="APP41" s="119"/>
      <c r="APQ41" s="119"/>
      <c r="APR41" s="119"/>
      <c r="APS41" s="119"/>
      <c r="APT41" s="119"/>
      <c r="APU41" s="119"/>
      <c r="APV41" s="119"/>
      <c r="APW41" s="119"/>
      <c r="APX41" s="119"/>
      <c r="APY41" s="119"/>
      <c r="APZ41" s="119"/>
      <c r="AQA41" s="119"/>
      <c r="AQB41" s="119"/>
      <c r="AQC41" s="119"/>
      <c r="AQD41" s="119"/>
      <c r="AQE41" s="119"/>
      <c r="AQF41" s="119"/>
      <c r="AQG41" s="119"/>
      <c r="AQH41" s="119"/>
      <c r="AQI41" s="119"/>
      <c r="AQJ41" s="119"/>
      <c r="AQK41" s="119"/>
      <c r="AQL41" s="119"/>
      <c r="AQM41" s="119"/>
      <c r="AQN41" s="119"/>
      <c r="AQO41" s="119"/>
      <c r="AQP41" s="119"/>
      <c r="AQQ41" s="119"/>
      <c r="AQR41" s="119"/>
      <c r="AQS41" s="119"/>
      <c r="AQT41" s="119"/>
      <c r="AQU41" s="119"/>
      <c r="AQV41" s="119"/>
      <c r="AQW41" s="119"/>
      <c r="AQX41" s="119"/>
      <c r="AQY41" s="119"/>
      <c r="AQZ41" s="119"/>
      <c r="ARA41" s="119"/>
      <c r="ARB41" s="119"/>
      <c r="ARC41" s="119"/>
      <c r="ARD41" s="119"/>
      <c r="ARE41" s="119"/>
      <c r="ARF41" s="119"/>
      <c r="ARG41" s="119"/>
      <c r="ARH41" s="119"/>
      <c r="ARI41" s="119"/>
      <c r="ARJ41" s="119"/>
      <c r="ARK41" s="119"/>
      <c r="ARL41" s="119"/>
      <c r="ARM41" s="119"/>
      <c r="ARN41" s="119"/>
      <c r="ARO41" s="119"/>
      <c r="ARP41" s="119"/>
      <c r="ARQ41" s="119"/>
      <c r="ARR41" s="119"/>
      <c r="ARS41" s="119"/>
      <c r="ART41" s="119"/>
      <c r="ARU41" s="119"/>
      <c r="ARV41" s="119"/>
      <c r="ARW41" s="119"/>
      <c r="ARX41" s="119"/>
      <c r="ARY41" s="119"/>
      <c r="ARZ41" s="119"/>
      <c r="ASA41" s="119"/>
      <c r="ASB41" s="119"/>
      <c r="ASC41" s="119"/>
      <c r="ASD41" s="119"/>
      <c r="ASE41" s="119"/>
      <c r="ASF41" s="119"/>
      <c r="ASG41" s="119"/>
      <c r="ASH41" s="119"/>
      <c r="ASI41" s="119"/>
      <c r="ASJ41" s="119"/>
      <c r="ASK41" s="119"/>
      <c r="ASL41" s="119"/>
      <c r="ASM41" s="119"/>
      <c r="ASN41" s="119"/>
      <c r="ASO41" s="119"/>
      <c r="ASP41" s="119"/>
      <c r="ASQ41" s="119"/>
      <c r="ASR41" s="119"/>
      <c r="ASS41" s="119"/>
      <c r="AST41" s="119"/>
      <c r="ASU41" s="119"/>
      <c r="ASV41" s="119"/>
      <c r="ASW41" s="119"/>
      <c r="ASX41" s="119"/>
      <c r="ASY41" s="119"/>
      <c r="ASZ41" s="119"/>
      <c r="ATA41" s="119"/>
      <c r="ATB41" s="119"/>
      <c r="ATC41" s="119"/>
      <c r="ATD41" s="119"/>
      <c r="ATE41" s="119"/>
      <c r="ATF41" s="119"/>
      <c r="ATG41" s="119"/>
      <c r="ATH41" s="119"/>
      <c r="ATI41" s="119"/>
      <c r="ATJ41" s="119"/>
      <c r="ATK41" s="119"/>
      <c r="ATL41" s="119"/>
      <c r="ATM41" s="119"/>
      <c r="ATN41" s="119"/>
      <c r="ATO41" s="119"/>
      <c r="ATP41" s="119"/>
      <c r="ATQ41" s="119"/>
      <c r="ATR41" s="119"/>
      <c r="ATS41" s="119"/>
      <c r="ATT41" s="119"/>
      <c r="ATU41" s="119"/>
      <c r="ATV41" s="119"/>
      <c r="ATW41" s="119"/>
      <c r="ATX41" s="119"/>
      <c r="ATY41" s="119"/>
      <c r="ATZ41" s="119"/>
      <c r="AUA41" s="119"/>
      <c r="AUB41" s="119"/>
      <c r="AUC41" s="119"/>
      <c r="AUD41" s="119"/>
      <c r="AUE41" s="119"/>
      <c r="AUF41" s="119"/>
      <c r="AUG41" s="119"/>
      <c r="AUH41" s="119"/>
      <c r="AUI41" s="119"/>
      <c r="AUJ41" s="119"/>
      <c r="AUK41" s="119"/>
      <c r="AUL41" s="119"/>
      <c r="AUM41" s="119"/>
      <c r="AUN41" s="119"/>
      <c r="AUO41" s="119"/>
      <c r="AUP41" s="119"/>
      <c r="AUQ41" s="119"/>
      <c r="AUR41" s="119"/>
      <c r="AUS41" s="119"/>
      <c r="AUT41" s="119"/>
      <c r="AUU41" s="119"/>
      <c r="AUV41" s="119"/>
      <c r="AUW41" s="119"/>
      <c r="AUX41" s="119"/>
      <c r="AUY41" s="119"/>
      <c r="AUZ41" s="119"/>
      <c r="AVA41" s="119"/>
      <c r="AVB41" s="119"/>
      <c r="AVC41" s="119"/>
      <c r="AVD41" s="119"/>
      <c r="AVE41" s="119"/>
      <c r="AVF41" s="119"/>
      <c r="AVG41" s="119"/>
      <c r="AVH41" s="119"/>
      <c r="AVI41" s="119"/>
      <c r="AVJ41" s="119"/>
      <c r="AVK41" s="119"/>
      <c r="AVL41" s="119"/>
      <c r="AVM41" s="119"/>
      <c r="AVN41" s="119"/>
      <c r="AVO41" s="119"/>
      <c r="AVP41" s="119"/>
      <c r="AVQ41" s="119"/>
      <c r="AVR41" s="119"/>
      <c r="AVS41" s="119"/>
      <c r="AVT41" s="119"/>
      <c r="AVU41" s="119"/>
      <c r="AVV41" s="119"/>
      <c r="AVW41" s="119"/>
      <c r="AVX41" s="119"/>
      <c r="AVY41" s="119"/>
      <c r="AVZ41" s="119"/>
      <c r="AWA41" s="119"/>
      <c r="AWB41" s="119"/>
      <c r="AWC41" s="119"/>
      <c r="AWD41" s="119"/>
      <c r="AWE41" s="119"/>
      <c r="AWF41" s="119"/>
      <c r="AWG41" s="119"/>
      <c r="AWH41" s="119"/>
      <c r="AWI41" s="119"/>
      <c r="AWJ41" s="119"/>
      <c r="AWK41" s="119"/>
      <c r="AWL41" s="119"/>
      <c r="AWM41" s="119"/>
      <c r="AWN41" s="119"/>
      <c r="AWO41" s="119"/>
      <c r="AWP41" s="119"/>
      <c r="AWQ41" s="119"/>
      <c r="AWR41" s="119"/>
      <c r="AWS41" s="119"/>
      <c r="AWT41" s="119"/>
      <c r="AWU41" s="119"/>
      <c r="AWV41" s="119"/>
      <c r="AWW41" s="119"/>
      <c r="AWX41" s="119"/>
      <c r="AWY41" s="119"/>
      <c r="AWZ41" s="119"/>
      <c r="AXA41" s="119"/>
      <c r="AXB41" s="119"/>
      <c r="AXC41" s="119"/>
      <c r="AXD41" s="119"/>
      <c r="AXE41" s="119"/>
      <c r="AXF41" s="119"/>
      <c r="AXG41" s="119"/>
      <c r="AXH41" s="119"/>
      <c r="AXI41" s="119"/>
      <c r="AXJ41" s="119"/>
      <c r="AXK41" s="119"/>
      <c r="AXL41" s="119"/>
      <c r="AXM41" s="119"/>
      <c r="AXN41" s="119"/>
      <c r="AXO41" s="119"/>
      <c r="AXP41" s="119"/>
      <c r="AXQ41" s="119"/>
      <c r="AXR41" s="119"/>
      <c r="AXS41" s="119"/>
      <c r="AXT41" s="119"/>
      <c r="AXU41" s="119"/>
      <c r="AXV41" s="119"/>
      <c r="AXW41" s="119"/>
      <c r="AXX41" s="119"/>
      <c r="AXY41" s="119"/>
      <c r="AXZ41" s="119"/>
      <c r="AYA41" s="119"/>
      <c r="AYB41" s="119"/>
      <c r="AYC41" s="119"/>
      <c r="AYD41" s="119"/>
      <c r="AYE41" s="119"/>
      <c r="AYF41" s="119"/>
      <c r="AYG41" s="119"/>
      <c r="AYH41" s="119"/>
      <c r="AYI41" s="119"/>
      <c r="AYJ41" s="119"/>
      <c r="AYK41" s="119"/>
      <c r="AYL41" s="119"/>
      <c r="AYM41" s="119"/>
      <c r="AYN41" s="119"/>
      <c r="AYO41" s="119"/>
      <c r="AYP41" s="119"/>
      <c r="AYQ41" s="119"/>
      <c r="AYR41" s="119"/>
      <c r="AYS41" s="119"/>
      <c r="AYT41" s="119"/>
      <c r="AYU41" s="119"/>
      <c r="AYV41" s="119"/>
      <c r="AYW41" s="119"/>
      <c r="AYX41" s="119"/>
      <c r="AYY41" s="119"/>
      <c r="AYZ41" s="119"/>
      <c r="AZA41" s="119"/>
      <c r="AZB41" s="119"/>
      <c r="AZC41" s="119"/>
      <c r="AZD41" s="119"/>
      <c r="AZE41" s="119"/>
      <c r="AZF41" s="119"/>
      <c r="AZG41" s="119"/>
      <c r="AZH41" s="119"/>
      <c r="AZI41" s="119"/>
      <c r="AZJ41" s="119"/>
      <c r="AZK41" s="119"/>
      <c r="AZL41" s="119"/>
      <c r="AZM41" s="119"/>
      <c r="AZN41" s="119"/>
      <c r="AZO41" s="119"/>
      <c r="AZP41" s="119"/>
      <c r="AZQ41" s="119"/>
      <c r="AZR41" s="119"/>
      <c r="AZS41" s="119"/>
      <c r="AZT41" s="119"/>
      <c r="AZU41" s="119"/>
      <c r="AZV41" s="119"/>
      <c r="AZW41" s="119"/>
      <c r="AZX41" s="119"/>
      <c r="AZY41" s="119"/>
      <c r="AZZ41" s="119"/>
      <c r="BAA41" s="119"/>
      <c r="BAB41" s="119"/>
      <c r="BAC41" s="119"/>
      <c r="BAD41" s="119"/>
      <c r="BAE41" s="119"/>
      <c r="BAF41" s="119"/>
      <c r="BAG41" s="119"/>
      <c r="BAH41" s="119"/>
      <c r="BAI41" s="119"/>
      <c r="BAJ41" s="119"/>
      <c r="BAK41" s="119"/>
      <c r="BAL41" s="119"/>
      <c r="BAM41" s="119"/>
      <c r="BAN41" s="119"/>
      <c r="BAO41" s="119"/>
      <c r="BAP41" s="119"/>
      <c r="BAQ41" s="119"/>
      <c r="BAR41" s="119"/>
      <c r="BAS41" s="119"/>
      <c r="BAT41" s="119"/>
      <c r="BAU41" s="119"/>
      <c r="BAV41" s="119"/>
      <c r="BAW41" s="119"/>
      <c r="BAX41" s="119"/>
      <c r="BAY41" s="119"/>
      <c r="BAZ41" s="119"/>
      <c r="BBA41" s="119"/>
      <c r="BBB41" s="119"/>
      <c r="BBC41" s="119"/>
      <c r="BBD41" s="119"/>
      <c r="BBE41" s="119"/>
      <c r="BBF41" s="119"/>
      <c r="BBG41" s="119"/>
      <c r="BBH41" s="119"/>
      <c r="BBI41" s="119"/>
      <c r="BBJ41" s="119"/>
      <c r="BBK41" s="119"/>
      <c r="BBL41" s="119"/>
      <c r="BBM41" s="119"/>
      <c r="BBN41" s="119"/>
      <c r="BBO41" s="119"/>
      <c r="BBP41" s="119"/>
      <c r="BBQ41" s="119"/>
      <c r="BBR41" s="119"/>
      <c r="BBS41" s="119"/>
      <c r="BBT41" s="119"/>
      <c r="BBU41" s="119"/>
      <c r="BBV41" s="119"/>
      <c r="BBW41" s="119"/>
      <c r="BBX41" s="119"/>
      <c r="BBY41" s="119"/>
      <c r="BBZ41" s="119"/>
      <c r="BCA41" s="119"/>
      <c r="BCB41" s="119"/>
      <c r="BCC41" s="119"/>
      <c r="BCD41" s="119"/>
      <c r="BCE41" s="119"/>
      <c r="BCF41" s="119"/>
      <c r="BCG41" s="119"/>
      <c r="BCH41" s="119"/>
      <c r="BCI41" s="119"/>
      <c r="BCJ41" s="119"/>
      <c r="BCK41" s="119"/>
      <c r="BCL41" s="119"/>
      <c r="BCM41" s="119"/>
      <c r="BCN41" s="119"/>
      <c r="BCO41" s="119"/>
      <c r="BCP41" s="119"/>
      <c r="BCQ41" s="119"/>
      <c r="BCR41" s="119"/>
      <c r="BCS41" s="119"/>
      <c r="BCT41" s="119"/>
      <c r="BCU41" s="119"/>
      <c r="BCV41" s="119"/>
      <c r="BCW41" s="119"/>
      <c r="BCX41" s="119"/>
      <c r="BCY41" s="119"/>
      <c r="BCZ41" s="119"/>
      <c r="BDA41" s="119"/>
      <c r="BDB41" s="119"/>
      <c r="BDC41" s="119"/>
      <c r="BDD41" s="119"/>
      <c r="BDE41" s="119"/>
      <c r="BDF41" s="119"/>
      <c r="BDG41" s="119"/>
      <c r="BDH41" s="119"/>
      <c r="BDI41" s="119"/>
      <c r="BDJ41" s="119"/>
      <c r="BDK41" s="119"/>
      <c r="BDL41" s="119"/>
      <c r="BDM41" s="119"/>
      <c r="BDN41" s="119"/>
      <c r="BDO41" s="119"/>
      <c r="BDP41" s="119"/>
      <c r="BDQ41" s="119"/>
      <c r="BDR41" s="119"/>
      <c r="BDS41" s="119"/>
      <c r="BDT41" s="119"/>
      <c r="BDU41" s="119"/>
      <c r="BDV41" s="119"/>
      <c r="BDW41" s="119"/>
      <c r="BDX41" s="119"/>
      <c r="BDY41" s="119"/>
      <c r="BDZ41" s="119"/>
      <c r="BEA41" s="119"/>
      <c r="BEB41" s="119"/>
      <c r="BEC41" s="119"/>
      <c r="BED41" s="119"/>
      <c r="BEE41" s="119"/>
      <c r="BEF41" s="119"/>
      <c r="BEG41" s="119"/>
      <c r="BEH41" s="119"/>
      <c r="BEI41" s="119"/>
      <c r="BEJ41" s="119"/>
      <c r="BEK41" s="119"/>
      <c r="BEL41" s="119"/>
      <c r="BEM41" s="119"/>
      <c r="BEN41" s="119"/>
      <c r="BEO41" s="119"/>
      <c r="BEP41" s="119"/>
      <c r="BEQ41" s="119"/>
      <c r="BER41" s="119"/>
      <c r="BES41" s="119"/>
      <c r="BET41" s="119"/>
      <c r="BEU41" s="119"/>
      <c r="BEV41" s="119"/>
      <c r="BEW41" s="119"/>
      <c r="BEX41" s="119"/>
      <c r="BEY41" s="119"/>
      <c r="BEZ41" s="119"/>
      <c r="BFA41" s="119"/>
      <c r="BFB41" s="119"/>
      <c r="BFC41" s="119"/>
      <c r="BFD41" s="119"/>
      <c r="BFE41" s="119"/>
      <c r="BFF41" s="119"/>
      <c r="BFG41" s="119"/>
      <c r="BFH41" s="119"/>
      <c r="BFI41" s="119"/>
      <c r="BFJ41" s="119"/>
      <c r="BFK41" s="119"/>
      <c r="BFL41" s="119"/>
      <c r="BFM41" s="119"/>
      <c r="BFN41" s="119"/>
      <c r="BFO41" s="119"/>
      <c r="BFP41" s="119"/>
      <c r="BFQ41" s="119"/>
      <c r="BFR41" s="119"/>
      <c r="BFS41" s="119"/>
      <c r="BFT41" s="119"/>
      <c r="BFU41" s="119"/>
      <c r="BFV41" s="119"/>
      <c r="BFW41" s="119"/>
      <c r="BFX41" s="119"/>
      <c r="BFY41" s="119"/>
      <c r="BFZ41" s="119"/>
      <c r="BGA41" s="119"/>
      <c r="BGB41" s="119"/>
      <c r="BGC41" s="119"/>
      <c r="BGD41" s="119"/>
      <c r="BGE41" s="119"/>
      <c r="BGF41" s="119"/>
      <c r="BGG41" s="119"/>
      <c r="BGH41" s="119"/>
      <c r="BGI41" s="119"/>
      <c r="BGJ41" s="119"/>
      <c r="BGK41" s="119"/>
      <c r="BGL41" s="119"/>
      <c r="BGM41" s="119"/>
      <c r="BGN41" s="119"/>
      <c r="BGO41" s="119"/>
      <c r="BGP41" s="119"/>
      <c r="BGQ41" s="119"/>
      <c r="BGR41" s="119"/>
      <c r="BGS41" s="119"/>
      <c r="BGT41" s="119"/>
      <c r="BGU41" s="119"/>
      <c r="BGV41" s="119"/>
      <c r="BGW41" s="119"/>
      <c r="BGX41" s="119"/>
      <c r="BGY41" s="119"/>
      <c r="BGZ41" s="119"/>
      <c r="BHA41" s="119"/>
      <c r="BHB41" s="119"/>
      <c r="BHC41" s="119"/>
      <c r="BHD41" s="119"/>
      <c r="BHE41" s="119"/>
      <c r="BHF41" s="119"/>
      <c r="BHG41" s="119"/>
      <c r="BHH41" s="119"/>
      <c r="BHI41" s="119"/>
      <c r="BHJ41" s="119"/>
      <c r="BHK41" s="119"/>
      <c r="BHL41" s="119"/>
      <c r="BHM41" s="119"/>
      <c r="BHN41" s="119"/>
      <c r="BHO41" s="119"/>
      <c r="BHP41" s="119"/>
      <c r="BHQ41" s="119"/>
      <c r="BHR41" s="119"/>
      <c r="BHS41" s="119"/>
      <c r="BHT41" s="119"/>
      <c r="BHU41" s="119"/>
      <c r="BHV41" s="119"/>
      <c r="BHW41" s="119"/>
      <c r="BHX41" s="119"/>
      <c r="BHY41" s="119"/>
      <c r="BHZ41" s="119"/>
      <c r="BIA41" s="119"/>
      <c r="BIB41" s="119"/>
      <c r="BIC41" s="119"/>
      <c r="BID41" s="119"/>
      <c r="BIE41" s="119"/>
      <c r="BIF41" s="119"/>
      <c r="BIG41" s="119"/>
      <c r="BIH41" s="119"/>
      <c r="BII41" s="119"/>
      <c r="BIJ41" s="119"/>
      <c r="BIK41" s="119"/>
      <c r="BIL41" s="119"/>
      <c r="BIM41" s="119"/>
      <c r="BIN41" s="119"/>
      <c r="BIO41" s="119"/>
      <c r="BIP41" s="119"/>
      <c r="BIQ41" s="119"/>
      <c r="BIR41" s="119"/>
      <c r="BIS41" s="119"/>
      <c r="BIT41" s="119"/>
      <c r="BIU41" s="119"/>
      <c r="BIV41" s="119"/>
      <c r="BIW41" s="119"/>
      <c r="BIX41" s="119"/>
      <c r="BIY41" s="119"/>
      <c r="BIZ41" s="119"/>
      <c r="BJA41" s="119"/>
      <c r="BJB41" s="119"/>
      <c r="BJC41" s="119"/>
      <c r="BJD41" s="119"/>
      <c r="BJE41" s="119"/>
      <c r="BJF41" s="119"/>
      <c r="BJG41" s="119"/>
      <c r="BJH41" s="119"/>
      <c r="BJI41" s="119"/>
      <c r="BJJ41" s="119"/>
      <c r="BJK41" s="119"/>
      <c r="BJL41" s="119"/>
      <c r="BJM41" s="119"/>
      <c r="BJN41" s="119"/>
      <c r="BJO41" s="119"/>
      <c r="BJP41" s="119"/>
      <c r="BJQ41" s="119"/>
      <c r="BJR41" s="119"/>
      <c r="BJS41" s="119"/>
      <c r="BJT41" s="119"/>
      <c r="BJU41" s="119"/>
      <c r="BJV41" s="119"/>
      <c r="BJW41" s="119"/>
      <c r="BJX41" s="119"/>
      <c r="BJY41" s="119"/>
      <c r="BJZ41" s="119"/>
      <c r="BKA41" s="119"/>
      <c r="BKB41" s="119"/>
      <c r="BKC41" s="119"/>
      <c r="BKD41" s="119"/>
      <c r="BKE41" s="119"/>
      <c r="BKF41" s="119"/>
      <c r="BKG41" s="119"/>
      <c r="BKH41" s="119"/>
      <c r="BKI41" s="119"/>
      <c r="BKJ41" s="119"/>
      <c r="BKK41" s="119"/>
      <c r="BKL41" s="119"/>
      <c r="BKM41" s="119"/>
      <c r="BKN41" s="119"/>
      <c r="BKO41" s="119"/>
      <c r="BKP41" s="119"/>
      <c r="BKQ41" s="119"/>
      <c r="BKR41" s="119"/>
      <c r="BKS41" s="119"/>
      <c r="BKT41" s="119"/>
      <c r="BKU41" s="119"/>
      <c r="BKV41" s="119"/>
      <c r="BKW41" s="119"/>
      <c r="BKX41" s="119"/>
      <c r="BKY41" s="119"/>
      <c r="BKZ41" s="119"/>
      <c r="BLA41" s="119"/>
      <c r="BLB41" s="119"/>
      <c r="BLC41" s="119"/>
      <c r="BLD41" s="119"/>
      <c r="BLE41" s="119"/>
      <c r="BLF41" s="119"/>
      <c r="BLG41" s="119"/>
      <c r="BLH41" s="119"/>
      <c r="BLI41" s="119"/>
      <c r="BLJ41" s="119"/>
      <c r="BLK41" s="119"/>
      <c r="BLL41" s="119"/>
      <c r="BLM41" s="119"/>
      <c r="BLN41" s="119"/>
      <c r="BLO41" s="119"/>
      <c r="BLP41" s="119"/>
      <c r="BLQ41" s="119"/>
      <c r="BLR41" s="119"/>
      <c r="BLS41" s="119"/>
      <c r="BLT41" s="119"/>
      <c r="BLU41" s="119"/>
      <c r="BLV41" s="119"/>
      <c r="BLW41" s="119"/>
      <c r="BLX41" s="119"/>
      <c r="BLY41" s="119"/>
      <c r="BLZ41" s="119"/>
      <c r="BMA41" s="119"/>
      <c r="BMB41" s="119"/>
      <c r="BMC41" s="119"/>
      <c r="BMD41" s="119"/>
      <c r="BME41" s="119"/>
      <c r="BMF41" s="119"/>
      <c r="BMG41" s="119"/>
      <c r="BMH41" s="119"/>
      <c r="BMI41" s="119"/>
      <c r="BMJ41" s="119"/>
      <c r="BMK41" s="119"/>
      <c r="BML41" s="119"/>
      <c r="BMM41" s="119"/>
      <c r="BMN41" s="119"/>
      <c r="BMO41" s="119"/>
      <c r="BMP41" s="119"/>
      <c r="BMQ41" s="119"/>
      <c r="BMR41" s="119"/>
      <c r="BMS41" s="119"/>
      <c r="BMT41" s="119"/>
      <c r="BMU41" s="119"/>
      <c r="BMV41" s="119"/>
      <c r="BMW41" s="119"/>
      <c r="BMX41" s="119"/>
      <c r="BMY41" s="119"/>
      <c r="BMZ41" s="119"/>
      <c r="BNA41" s="119"/>
      <c r="BNB41" s="119"/>
      <c r="BNC41" s="119"/>
      <c r="BND41" s="119"/>
      <c r="BNE41" s="119"/>
      <c r="BNF41" s="119"/>
      <c r="BNG41" s="119"/>
      <c r="BNH41" s="119"/>
      <c r="BNI41" s="119"/>
      <c r="BNJ41" s="119"/>
      <c r="BNK41" s="119"/>
      <c r="BNL41" s="119"/>
      <c r="BNM41" s="119"/>
      <c r="BNN41" s="119"/>
      <c r="BNO41" s="119"/>
      <c r="BNP41" s="119"/>
      <c r="BNQ41" s="119"/>
      <c r="BNR41" s="119"/>
      <c r="BNS41" s="119"/>
      <c r="BNT41" s="119"/>
      <c r="BNU41" s="119"/>
      <c r="BNV41" s="119"/>
      <c r="BNW41" s="119"/>
      <c r="BNX41" s="119"/>
      <c r="BNY41" s="119"/>
      <c r="BNZ41" s="119"/>
      <c r="BOA41" s="119"/>
      <c r="BOB41" s="119"/>
      <c r="BOC41" s="119"/>
      <c r="BOD41" s="119"/>
      <c r="BOE41" s="119"/>
      <c r="BOF41" s="119"/>
      <c r="BOG41" s="119"/>
      <c r="BOH41" s="119"/>
      <c r="BOI41" s="119"/>
      <c r="BOJ41" s="119"/>
      <c r="BOK41" s="119"/>
      <c r="BOL41" s="119"/>
      <c r="BOM41" s="119"/>
      <c r="BON41" s="119"/>
      <c r="BOO41" s="119"/>
      <c r="BOP41" s="119"/>
      <c r="BOQ41" s="119"/>
      <c r="BOR41" s="119"/>
      <c r="BOS41" s="119"/>
      <c r="BOT41" s="119"/>
      <c r="BOU41" s="119"/>
      <c r="BOV41" s="119"/>
      <c r="BOW41" s="119"/>
      <c r="BOX41" s="119"/>
      <c r="BOY41" s="119"/>
      <c r="BOZ41" s="119"/>
      <c r="BPA41" s="119"/>
      <c r="BPB41" s="119"/>
      <c r="BPC41" s="119"/>
      <c r="BPD41" s="119"/>
      <c r="BPE41" s="119"/>
      <c r="BPF41" s="119"/>
      <c r="BPG41" s="119"/>
      <c r="BPH41" s="119"/>
      <c r="BPI41" s="119"/>
      <c r="BPJ41" s="119"/>
      <c r="BPK41" s="119"/>
      <c r="BPL41" s="119"/>
      <c r="BPM41" s="119"/>
      <c r="BPN41" s="119"/>
      <c r="BPO41" s="119"/>
      <c r="BPP41" s="119"/>
      <c r="BPQ41" s="119"/>
      <c r="BPR41" s="119"/>
      <c r="BPS41" s="119"/>
      <c r="BPT41" s="119"/>
      <c r="BPU41" s="119"/>
      <c r="BPV41" s="119"/>
      <c r="BPW41" s="119"/>
      <c r="BPX41" s="119"/>
      <c r="BPY41" s="119"/>
      <c r="BPZ41" s="119"/>
      <c r="BQA41" s="119"/>
      <c r="BQB41" s="119"/>
      <c r="BQC41" s="119"/>
      <c r="BQD41" s="119"/>
      <c r="BQE41" s="119"/>
      <c r="BQF41" s="119"/>
      <c r="BQG41" s="119"/>
      <c r="BQH41" s="119"/>
      <c r="BQI41" s="119"/>
      <c r="BQJ41" s="119"/>
      <c r="BQK41" s="119"/>
      <c r="BQL41" s="119"/>
      <c r="BQM41" s="119"/>
      <c r="BQN41" s="119"/>
      <c r="BQO41" s="119"/>
      <c r="BQP41" s="119"/>
      <c r="BQQ41" s="119"/>
      <c r="BQR41" s="119"/>
      <c r="BQS41" s="119"/>
      <c r="BQT41" s="119"/>
      <c r="BQU41" s="119"/>
      <c r="BQV41" s="119"/>
      <c r="BQW41" s="119"/>
      <c r="BQX41" s="119"/>
      <c r="BQY41" s="119"/>
      <c r="BQZ41" s="119"/>
      <c r="BRA41" s="119"/>
      <c r="BRB41" s="119"/>
      <c r="BRC41" s="119"/>
      <c r="BRD41" s="119"/>
      <c r="BRE41" s="119"/>
      <c r="BRF41" s="119"/>
      <c r="BRG41" s="119"/>
      <c r="BRH41" s="119"/>
      <c r="BRI41" s="119"/>
      <c r="BRJ41" s="119"/>
      <c r="BRK41" s="119"/>
      <c r="BRL41" s="119"/>
      <c r="BRM41" s="119"/>
      <c r="BRN41" s="119"/>
      <c r="BRO41" s="119"/>
      <c r="BRP41" s="119"/>
      <c r="BRQ41" s="119"/>
      <c r="BRR41" s="119"/>
      <c r="BRS41" s="119"/>
      <c r="BRT41" s="119"/>
      <c r="BRU41" s="119"/>
      <c r="BRV41" s="119"/>
      <c r="BRW41" s="119"/>
      <c r="BRX41" s="119"/>
      <c r="BRY41" s="119"/>
      <c r="BRZ41" s="119"/>
      <c r="BSA41" s="119"/>
      <c r="BSB41" s="119"/>
      <c r="BSC41" s="119"/>
      <c r="BSD41" s="119"/>
      <c r="BSE41" s="119"/>
      <c r="BSF41" s="119"/>
      <c r="BSG41" s="119"/>
      <c r="BSH41" s="119"/>
      <c r="BSI41" s="119"/>
      <c r="BSJ41" s="119"/>
      <c r="BSK41" s="119"/>
      <c r="BSL41" s="119"/>
      <c r="BSM41" s="119"/>
      <c r="BSN41" s="119"/>
      <c r="BSO41" s="119"/>
      <c r="BSP41" s="119"/>
      <c r="BSQ41" s="119"/>
      <c r="BSR41" s="119"/>
      <c r="BSS41" s="119"/>
      <c r="BST41" s="119"/>
      <c r="BSU41" s="119"/>
      <c r="BSV41" s="119"/>
      <c r="BSW41" s="119"/>
      <c r="BSX41" s="119"/>
      <c r="BSY41" s="119"/>
      <c r="BSZ41" s="119"/>
      <c r="BTA41" s="119"/>
      <c r="BTB41" s="119"/>
      <c r="BTC41" s="119"/>
      <c r="BTD41" s="119"/>
      <c r="BTE41" s="119"/>
      <c r="BTF41" s="119"/>
      <c r="BTG41" s="119"/>
      <c r="BTH41" s="119"/>
      <c r="BTI41" s="119"/>
      <c r="BTJ41" s="119"/>
      <c r="BTK41" s="119"/>
      <c r="BTL41" s="119"/>
      <c r="BTM41" s="119"/>
      <c r="BTN41" s="119"/>
      <c r="BTO41" s="119"/>
      <c r="BTP41" s="119"/>
      <c r="BTQ41" s="119"/>
      <c r="BTR41" s="119"/>
      <c r="BTS41" s="119"/>
      <c r="BTT41" s="119"/>
      <c r="BTU41" s="119"/>
      <c r="BTV41" s="119"/>
      <c r="BTW41" s="119"/>
      <c r="BTX41" s="119"/>
      <c r="BTY41" s="119"/>
      <c r="BTZ41" s="119"/>
      <c r="BUA41" s="119"/>
      <c r="BUB41" s="119"/>
      <c r="BUC41" s="119"/>
      <c r="BUD41" s="119"/>
      <c r="BUE41" s="119"/>
      <c r="BUF41" s="119"/>
      <c r="BUG41" s="119"/>
      <c r="BUH41" s="119"/>
      <c r="BUI41" s="119"/>
      <c r="BUJ41" s="119"/>
      <c r="BUK41" s="119"/>
      <c r="BUL41" s="119"/>
      <c r="BUM41" s="119"/>
      <c r="BUN41" s="119"/>
      <c r="BUO41" s="119"/>
      <c r="BUP41" s="119"/>
      <c r="BUQ41" s="119"/>
      <c r="BUR41" s="119"/>
      <c r="BUS41" s="119"/>
      <c r="BUT41" s="119"/>
      <c r="BUU41" s="119"/>
      <c r="BUV41" s="119"/>
      <c r="BUW41" s="119"/>
      <c r="BUX41" s="119"/>
      <c r="BUY41" s="119"/>
      <c r="BUZ41" s="119"/>
      <c r="BVA41" s="119"/>
      <c r="BVB41" s="119"/>
      <c r="BVC41" s="119"/>
      <c r="BVD41" s="119"/>
      <c r="BVE41" s="119"/>
      <c r="BVF41" s="119"/>
      <c r="BVG41" s="119"/>
      <c r="BVH41" s="119"/>
      <c r="BVI41" s="119"/>
      <c r="BVJ41" s="119"/>
      <c r="BVK41" s="119"/>
      <c r="BVL41" s="119"/>
      <c r="BVM41" s="119"/>
      <c r="BVN41" s="119"/>
      <c r="BVO41" s="119"/>
      <c r="BVP41" s="119"/>
      <c r="BVQ41" s="119"/>
      <c r="BVR41" s="119"/>
      <c r="BVS41" s="119"/>
      <c r="BVT41" s="119"/>
      <c r="BVU41" s="119"/>
      <c r="BVV41" s="119"/>
      <c r="BVW41" s="119"/>
      <c r="BVX41" s="119"/>
      <c r="BVY41" s="119"/>
      <c r="BVZ41" s="119"/>
      <c r="BWA41" s="119"/>
      <c r="BWB41" s="119"/>
      <c r="BWC41" s="119"/>
      <c r="BWD41" s="119"/>
      <c r="BWE41" s="119"/>
      <c r="BWF41" s="119"/>
      <c r="BWG41" s="119"/>
      <c r="BWH41" s="119"/>
      <c r="BWI41" s="119"/>
      <c r="BWJ41" s="119"/>
      <c r="BWK41" s="119"/>
      <c r="BWL41" s="119"/>
      <c r="BWM41" s="119"/>
      <c r="BWN41" s="119"/>
      <c r="BWO41" s="119"/>
      <c r="BWP41" s="119"/>
      <c r="BWQ41" s="119"/>
      <c r="BWR41" s="119"/>
      <c r="BWS41" s="119"/>
      <c r="BWT41" s="119"/>
      <c r="BWU41" s="119"/>
      <c r="BWV41" s="119"/>
      <c r="BWW41" s="119"/>
      <c r="BWX41" s="119"/>
      <c r="BWY41" s="119"/>
      <c r="BWZ41" s="119"/>
      <c r="BXA41" s="119"/>
      <c r="BXB41" s="119"/>
      <c r="BXC41" s="119"/>
      <c r="BXD41" s="119"/>
      <c r="BXE41" s="119"/>
      <c r="BXF41" s="119"/>
      <c r="BXG41" s="119"/>
      <c r="BXH41" s="119"/>
      <c r="BXI41" s="119"/>
      <c r="BXJ41" s="119"/>
      <c r="BXK41" s="119"/>
      <c r="BXL41" s="119"/>
      <c r="BXM41" s="119"/>
      <c r="BXN41" s="119"/>
      <c r="BXO41" s="119"/>
      <c r="BXP41" s="119"/>
      <c r="BXQ41" s="119"/>
      <c r="BXR41" s="119"/>
      <c r="BXS41" s="119"/>
      <c r="BXT41" s="119"/>
      <c r="BXU41" s="119"/>
      <c r="BXV41" s="119"/>
      <c r="BXW41" s="119"/>
      <c r="BXX41" s="119"/>
      <c r="BXY41" s="119"/>
      <c r="BXZ41" s="119"/>
      <c r="BYA41" s="119"/>
      <c r="BYB41" s="119"/>
      <c r="BYC41" s="119"/>
      <c r="BYD41" s="119"/>
      <c r="BYE41" s="119"/>
      <c r="BYF41" s="119"/>
      <c r="BYG41" s="119"/>
      <c r="BYH41" s="119"/>
      <c r="BYI41" s="119"/>
      <c r="BYJ41" s="119"/>
      <c r="BYK41" s="119"/>
      <c r="BYL41" s="119"/>
      <c r="BYM41" s="119"/>
      <c r="BYN41" s="119"/>
      <c r="BYO41" s="119"/>
      <c r="BYP41" s="119"/>
      <c r="BYQ41" s="119"/>
      <c r="BYR41" s="119"/>
      <c r="BYS41" s="119"/>
      <c r="BYT41" s="119"/>
      <c r="BYU41" s="119"/>
      <c r="BYV41" s="119"/>
      <c r="BYW41" s="119"/>
      <c r="BYX41" s="119"/>
      <c r="BYY41" s="119"/>
      <c r="BYZ41" s="119"/>
      <c r="BZA41" s="119"/>
      <c r="BZB41" s="119"/>
      <c r="BZC41" s="119"/>
      <c r="BZD41" s="119"/>
      <c r="BZE41" s="119"/>
      <c r="BZF41" s="119"/>
      <c r="BZG41" s="119"/>
      <c r="BZH41" s="119"/>
      <c r="BZI41" s="119"/>
      <c r="BZJ41" s="119"/>
      <c r="BZK41" s="119"/>
      <c r="BZL41" s="119"/>
      <c r="BZM41" s="119"/>
      <c r="BZN41" s="119"/>
      <c r="BZO41" s="119"/>
      <c r="BZP41" s="119"/>
      <c r="BZQ41" s="119"/>
      <c r="BZR41" s="119"/>
      <c r="BZS41" s="119"/>
      <c r="BZT41" s="119"/>
      <c r="BZU41" s="119"/>
      <c r="BZV41" s="119"/>
      <c r="BZW41" s="119"/>
      <c r="BZX41" s="119"/>
      <c r="BZY41" s="119"/>
      <c r="BZZ41" s="119"/>
      <c r="CAA41" s="119"/>
      <c r="CAB41" s="119"/>
      <c r="CAC41" s="119"/>
      <c r="CAD41" s="119"/>
      <c r="CAE41" s="119"/>
      <c r="CAF41" s="119"/>
      <c r="CAG41" s="119"/>
      <c r="CAH41" s="119"/>
      <c r="CAI41" s="119"/>
      <c r="CAJ41" s="119"/>
      <c r="CAK41" s="119"/>
      <c r="CAL41" s="119"/>
      <c r="CAM41" s="119"/>
      <c r="CAN41" s="119"/>
      <c r="CAO41" s="119"/>
      <c r="CAP41" s="119"/>
      <c r="CAQ41" s="119"/>
      <c r="CAR41" s="119"/>
      <c r="CAS41" s="119"/>
      <c r="CAT41" s="119"/>
      <c r="CAU41" s="119"/>
      <c r="CAV41" s="119"/>
      <c r="CAW41" s="119"/>
      <c r="CAX41" s="119"/>
      <c r="CAY41" s="119"/>
      <c r="CAZ41" s="119"/>
      <c r="CBA41" s="119"/>
      <c r="CBB41" s="119"/>
      <c r="CBC41" s="119"/>
      <c r="CBD41" s="119"/>
      <c r="CBE41" s="119"/>
      <c r="CBF41" s="119"/>
      <c r="CBG41" s="119"/>
      <c r="CBH41" s="119"/>
      <c r="CBI41" s="119"/>
      <c r="CBJ41" s="119"/>
      <c r="CBK41" s="119"/>
      <c r="CBL41" s="119"/>
      <c r="CBM41" s="119"/>
      <c r="CBN41" s="119"/>
      <c r="CBO41" s="119"/>
      <c r="CBP41" s="119"/>
      <c r="CBQ41" s="119"/>
      <c r="CBR41" s="119"/>
      <c r="CBS41" s="119"/>
      <c r="CBT41" s="119"/>
      <c r="CBU41" s="119"/>
      <c r="CBV41" s="119"/>
      <c r="CBW41" s="119"/>
      <c r="CBX41" s="119"/>
      <c r="CBY41" s="119"/>
      <c r="CBZ41" s="119"/>
      <c r="CCA41" s="119"/>
      <c r="CCB41" s="119"/>
      <c r="CCC41" s="119"/>
      <c r="CCD41" s="119"/>
      <c r="CCE41" s="119"/>
      <c r="CCF41" s="119"/>
      <c r="CCG41" s="119"/>
      <c r="CCH41" s="119"/>
      <c r="CCI41" s="119"/>
      <c r="CCJ41" s="119"/>
      <c r="CCK41" s="119"/>
      <c r="CCL41" s="119"/>
      <c r="CCM41" s="119"/>
      <c r="CCN41" s="119"/>
      <c r="CCO41" s="119"/>
      <c r="CCP41" s="119"/>
      <c r="CCQ41" s="119"/>
      <c r="CCR41" s="119"/>
      <c r="CCS41" s="119"/>
      <c r="CCT41" s="119"/>
      <c r="CCU41" s="119"/>
      <c r="CCV41" s="119"/>
      <c r="CCW41" s="119"/>
      <c r="CCX41" s="119"/>
      <c r="CCY41" s="119"/>
      <c r="CCZ41" s="119"/>
      <c r="CDA41" s="119"/>
      <c r="CDB41" s="119"/>
      <c r="CDC41" s="119"/>
      <c r="CDD41" s="119"/>
      <c r="CDE41" s="119"/>
      <c r="CDF41" s="119"/>
      <c r="CDG41" s="119"/>
      <c r="CDH41" s="119"/>
      <c r="CDI41" s="119"/>
      <c r="CDJ41" s="119"/>
      <c r="CDK41" s="119"/>
      <c r="CDL41" s="119"/>
      <c r="CDM41" s="119"/>
      <c r="CDN41" s="119"/>
      <c r="CDO41" s="119"/>
      <c r="CDP41" s="119"/>
      <c r="CDQ41" s="119"/>
      <c r="CDR41" s="119"/>
      <c r="CDS41" s="119"/>
      <c r="CDT41" s="119"/>
      <c r="CDU41" s="119"/>
      <c r="CDV41" s="119"/>
      <c r="CDW41" s="119"/>
      <c r="CDX41" s="119"/>
      <c r="CDY41" s="119"/>
      <c r="CDZ41" s="119"/>
      <c r="CEA41" s="119"/>
      <c r="CEB41" s="119"/>
      <c r="CEC41" s="119"/>
      <c r="CED41" s="119"/>
      <c r="CEE41" s="119"/>
      <c r="CEF41" s="119"/>
      <c r="CEG41" s="119"/>
      <c r="CEH41" s="119"/>
      <c r="CEI41" s="119"/>
      <c r="CEJ41" s="119"/>
      <c r="CEK41" s="119"/>
      <c r="CEL41" s="119"/>
      <c r="CEM41" s="119"/>
      <c r="CEN41" s="119"/>
      <c r="CEO41" s="119"/>
      <c r="CEP41" s="119"/>
      <c r="CEQ41" s="119"/>
      <c r="CER41" s="119"/>
      <c r="CES41" s="119"/>
      <c r="CET41" s="119"/>
      <c r="CEU41" s="119"/>
      <c r="CEV41" s="119"/>
      <c r="CEW41" s="119"/>
      <c r="CEX41" s="119"/>
      <c r="CEY41" s="119"/>
      <c r="CEZ41" s="119"/>
      <c r="CFA41" s="119"/>
      <c r="CFB41" s="119"/>
      <c r="CFC41" s="119"/>
      <c r="CFD41" s="119"/>
      <c r="CFE41" s="119"/>
      <c r="CFF41" s="119"/>
      <c r="CFG41" s="119"/>
      <c r="CFH41" s="119"/>
      <c r="CFI41" s="119"/>
      <c r="CFJ41" s="119"/>
      <c r="CFK41" s="119"/>
      <c r="CFL41" s="119"/>
      <c r="CFM41" s="119"/>
      <c r="CFN41" s="119"/>
      <c r="CFO41" s="119"/>
      <c r="CFP41" s="119"/>
      <c r="CFQ41" s="119"/>
      <c r="CFR41" s="119"/>
      <c r="CFS41" s="119"/>
      <c r="CFT41" s="119"/>
      <c r="CFU41" s="119"/>
      <c r="CFV41" s="119"/>
      <c r="CFW41" s="119"/>
      <c r="CFX41" s="119"/>
      <c r="CFY41" s="119"/>
      <c r="CFZ41" s="119"/>
      <c r="CGA41" s="119"/>
      <c r="CGB41" s="119"/>
      <c r="CGC41" s="119"/>
      <c r="CGD41" s="119"/>
      <c r="CGE41" s="119"/>
      <c r="CGF41" s="119"/>
      <c r="CGG41" s="119"/>
      <c r="CGH41" s="119"/>
      <c r="CGI41" s="119"/>
      <c r="CGJ41" s="119"/>
      <c r="CGK41" s="119"/>
      <c r="CGL41" s="119"/>
      <c r="CGM41" s="119"/>
      <c r="CGN41" s="119"/>
      <c r="CGO41" s="119"/>
      <c r="CGP41" s="119"/>
      <c r="CGQ41" s="119"/>
      <c r="CGR41" s="119"/>
      <c r="CGS41" s="119"/>
      <c r="CGT41" s="119"/>
      <c r="CGU41" s="119"/>
      <c r="CGV41" s="119"/>
      <c r="CGW41" s="119"/>
      <c r="CGX41" s="119"/>
      <c r="CGY41" s="119"/>
      <c r="CGZ41" s="119"/>
      <c r="CHA41" s="119"/>
      <c r="CHB41" s="119"/>
      <c r="CHC41" s="119"/>
      <c r="CHD41" s="119"/>
      <c r="CHE41" s="119"/>
      <c r="CHF41" s="119"/>
      <c r="CHG41" s="119"/>
      <c r="CHH41" s="119"/>
      <c r="CHI41" s="119"/>
      <c r="CHJ41" s="119"/>
      <c r="CHK41" s="119"/>
      <c r="CHL41" s="119"/>
      <c r="CHM41" s="119"/>
      <c r="CHN41" s="119"/>
      <c r="CHO41" s="119"/>
      <c r="CHP41" s="119"/>
      <c r="CHQ41" s="119"/>
      <c r="CHR41" s="119"/>
      <c r="CHS41" s="119"/>
      <c r="CHT41" s="119"/>
      <c r="CHU41" s="119"/>
      <c r="CHV41" s="119"/>
      <c r="CHW41" s="119"/>
      <c r="CHX41" s="119"/>
      <c r="CHY41" s="119"/>
      <c r="CHZ41" s="119"/>
      <c r="CIA41" s="119"/>
      <c r="CIB41" s="119"/>
      <c r="CIC41" s="119"/>
      <c r="CID41" s="119"/>
      <c r="CIE41" s="119"/>
      <c r="CIF41" s="119"/>
      <c r="CIG41" s="119"/>
      <c r="CIH41" s="119"/>
      <c r="CII41" s="119"/>
      <c r="CIJ41" s="119"/>
      <c r="CIK41" s="119"/>
      <c r="CIL41" s="119"/>
      <c r="CIM41" s="119"/>
      <c r="CIN41" s="119"/>
      <c r="CIO41" s="119"/>
      <c r="CIP41" s="119"/>
      <c r="CIQ41" s="119"/>
      <c r="CIR41" s="119"/>
      <c r="CIS41" s="119"/>
      <c r="CIT41" s="119"/>
      <c r="CIU41" s="119"/>
      <c r="CIV41" s="119"/>
      <c r="CIW41" s="119"/>
      <c r="CIX41" s="119"/>
      <c r="CIY41" s="119"/>
      <c r="CIZ41" s="119"/>
      <c r="CJA41" s="119"/>
      <c r="CJB41" s="119"/>
      <c r="CJC41" s="119"/>
      <c r="CJD41" s="119"/>
      <c r="CJE41" s="119"/>
      <c r="CJF41" s="119"/>
      <c r="CJG41" s="119"/>
      <c r="CJH41" s="119"/>
      <c r="CJI41" s="119"/>
      <c r="CJJ41" s="119"/>
      <c r="CJK41" s="119"/>
      <c r="CJL41" s="119"/>
      <c r="CJM41" s="119"/>
      <c r="CJN41" s="119"/>
      <c r="CJO41" s="119"/>
      <c r="CJP41" s="119"/>
      <c r="CJQ41" s="119"/>
      <c r="CJR41" s="119"/>
      <c r="CJS41" s="119"/>
      <c r="CJT41" s="119"/>
      <c r="CJU41" s="119"/>
      <c r="CJV41" s="119"/>
      <c r="CJW41" s="119"/>
      <c r="CJX41" s="119"/>
      <c r="CJY41" s="119"/>
      <c r="CJZ41" s="119"/>
      <c r="CKA41" s="119"/>
      <c r="CKB41" s="119"/>
      <c r="CKC41" s="119"/>
      <c r="CKD41" s="119"/>
      <c r="CKE41" s="119"/>
      <c r="CKF41" s="119"/>
      <c r="CKG41" s="119"/>
      <c r="CKH41" s="119"/>
      <c r="CKI41" s="119"/>
      <c r="CKJ41" s="119"/>
      <c r="CKK41" s="119"/>
      <c r="CKL41" s="119"/>
      <c r="CKM41" s="119"/>
      <c r="CKN41" s="119"/>
      <c r="CKO41" s="119"/>
      <c r="CKP41" s="119"/>
      <c r="CKQ41" s="119"/>
      <c r="CKR41" s="119"/>
      <c r="CKS41" s="119"/>
      <c r="CKT41" s="119"/>
      <c r="CKU41" s="119"/>
      <c r="CKV41" s="119"/>
      <c r="CKW41" s="119"/>
      <c r="CKX41" s="119"/>
      <c r="CKY41" s="119"/>
      <c r="CKZ41" s="119"/>
      <c r="CLA41" s="119"/>
      <c r="CLB41" s="119"/>
      <c r="CLC41" s="119"/>
      <c r="CLD41" s="119"/>
      <c r="CLE41" s="119"/>
      <c r="CLF41" s="119"/>
      <c r="CLG41" s="119"/>
      <c r="CLH41" s="119"/>
      <c r="CLI41" s="119"/>
      <c r="CLJ41" s="119"/>
      <c r="CLK41" s="119"/>
      <c r="CLL41" s="119"/>
      <c r="CLM41" s="119"/>
      <c r="CLN41" s="119"/>
      <c r="CLO41" s="119"/>
      <c r="CLP41" s="119"/>
      <c r="CLQ41" s="119"/>
      <c r="CLR41" s="119"/>
      <c r="CLS41" s="119"/>
      <c r="CLT41" s="119"/>
      <c r="CLU41" s="119"/>
      <c r="CLV41" s="119"/>
      <c r="CLW41" s="119"/>
      <c r="CLX41" s="119"/>
      <c r="CLY41" s="119"/>
      <c r="CLZ41" s="119"/>
      <c r="CMA41" s="119"/>
      <c r="CMB41" s="119"/>
      <c r="CMC41" s="119"/>
      <c r="CMD41" s="119"/>
      <c r="CME41" s="119"/>
      <c r="CMF41" s="119"/>
      <c r="CMG41" s="119"/>
      <c r="CMH41" s="119"/>
      <c r="CMI41" s="119"/>
      <c r="CMJ41" s="119"/>
      <c r="CMK41" s="119"/>
      <c r="CML41" s="119"/>
      <c r="CMM41" s="119"/>
      <c r="CMN41" s="119"/>
      <c r="CMO41" s="119"/>
      <c r="CMP41" s="119"/>
      <c r="CMQ41" s="119"/>
      <c r="CMR41" s="119"/>
      <c r="CMS41" s="119"/>
      <c r="CMT41" s="119"/>
      <c r="CMU41" s="119"/>
      <c r="CMV41" s="119"/>
      <c r="CMW41" s="119"/>
      <c r="CMX41" s="119"/>
      <c r="CMY41" s="119"/>
      <c r="CMZ41" s="119"/>
      <c r="CNA41" s="119"/>
      <c r="CNB41" s="119"/>
      <c r="CNC41" s="119"/>
      <c r="CND41" s="119"/>
      <c r="CNE41" s="119"/>
      <c r="CNF41" s="119"/>
      <c r="CNG41" s="119"/>
      <c r="CNH41" s="119"/>
      <c r="CNI41" s="119"/>
      <c r="CNJ41" s="119"/>
      <c r="CNK41" s="119"/>
      <c r="CNL41" s="119"/>
      <c r="CNM41" s="119"/>
      <c r="CNN41" s="119"/>
      <c r="CNO41" s="119"/>
      <c r="CNP41" s="119"/>
      <c r="CNQ41" s="119"/>
      <c r="CNR41" s="119"/>
      <c r="CNS41" s="119"/>
      <c r="CNT41" s="119"/>
      <c r="CNU41" s="119"/>
      <c r="CNV41" s="119"/>
      <c r="CNW41" s="119"/>
      <c r="CNX41" s="119"/>
      <c r="CNY41" s="119"/>
      <c r="CNZ41" s="119"/>
      <c r="COA41" s="119"/>
      <c r="COB41" s="119"/>
      <c r="COC41" s="119"/>
      <c r="COD41" s="119"/>
      <c r="COE41" s="119"/>
      <c r="COF41" s="119"/>
      <c r="COG41" s="119"/>
      <c r="COH41" s="119"/>
      <c r="COI41" s="119"/>
      <c r="COJ41" s="119"/>
      <c r="COK41" s="119"/>
      <c r="COL41" s="119"/>
      <c r="COM41" s="119"/>
      <c r="CON41" s="119"/>
      <c r="COO41" s="119"/>
      <c r="COP41" s="119"/>
      <c r="COQ41" s="119"/>
      <c r="COR41" s="119"/>
      <c r="COS41" s="119"/>
      <c r="COT41" s="119"/>
      <c r="COU41" s="119"/>
      <c r="COV41" s="119"/>
      <c r="COW41" s="119"/>
      <c r="COX41" s="119"/>
      <c r="COY41" s="119"/>
      <c r="COZ41" s="119"/>
      <c r="CPA41" s="119"/>
      <c r="CPB41" s="119"/>
      <c r="CPC41" s="119"/>
      <c r="CPD41" s="119"/>
      <c r="CPE41" s="119"/>
      <c r="CPF41" s="119"/>
      <c r="CPG41" s="119"/>
      <c r="CPH41" s="119"/>
      <c r="CPI41" s="119"/>
      <c r="CPJ41" s="119"/>
      <c r="CPK41" s="119"/>
      <c r="CPL41" s="119"/>
      <c r="CPM41" s="119"/>
      <c r="CPN41" s="119"/>
      <c r="CPO41" s="119"/>
      <c r="CPP41" s="119"/>
      <c r="CPQ41" s="119"/>
      <c r="CPR41" s="119"/>
      <c r="CPS41" s="119"/>
      <c r="CPT41" s="119"/>
      <c r="CPU41" s="119"/>
      <c r="CPV41" s="119"/>
      <c r="CPW41" s="119"/>
      <c r="CPX41" s="119"/>
      <c r="CPY41" s="119"/>
      <c r="CPZ41" s="119"/>
      <c r="CQA41" s="119"/>
      <c r="CQB41" s="119"/>
      <c r="CQC41" s="119"/>
      <c r="CQD41" s="119"/>
      <c r="CQE41" s="119"/>
      <c r="CQF41" s="119"/>
      <c r="CQG41" s="119"/>
      <c r="CQH41" s="119"/>
      <c r="CQI41" s="119"/>
      <c r="CQJ41" s="119"/>
      <c r="CQK41" s="119"/>
      <c r="CQL41" s="119"/>
      <c r="CQM41" s="119"/>
      <c r="CQN41" s="119"/>
      <c r="CQO41" s="119"/>
      <c r="CQP41" s="119"/>
      <c r="CQQ41" s="119"/>
      <c r="CQR41" s="119"/>
      <c r="CQS41" s="119"/>
      <c r="CQT41" s="119"/>
      <c r="CQU41" s="119"/>
      <c r="CQV41" s="119"/>
      <c r="CQW41" s="119"/>
      <c r="CQX41" s="119"/>
      <c r="CQY41" s="119"/>
      <c r="CQZ41" s="119"/>
      <c r="CRA41" s="119"/>
      <c r="CRB41" s="119"/>
      <c r="CRC41" s="119"/>
      <c r="CRD41" s="119"/>
      <c r="CRE41" s="119"/>
      <c r="CRF41" s="119"/>
      <c r="CRG41" s="119"/>
      <c r="CRH41" s="119"/>
      <c r="CRI41" s="119"/>
      <c r="CRJ41" s="119"/>
      <c r="CRK41" s="119"/>
      <c r="CRL41" s="119"/>
      <c r="CRM41" s="119"/>
      <c r="CRN41" s="119"/>
      <c r="CRO41" s="119"/>
      <c r="CRP41" s="119"/>
      <c r="CRQ41" s="119"/>
      <c r="CRR41" s="119"/>
      <c r="CRS41" s="119"/>
      <c r="CRT41" s="119"/>
      <c r="CRU41" s="119"/>
      <c r="CRV41" s="119"/>
      <c r="CRW41" s="119"/>
      <c r="CRX41" s="119"/>
      <c r="CRY41" s="119"/>
      <c r="CRZ41" s="119"/>
      <c r="CSA41" s="119"/>
      <c r="CSB41" s="119"/>
      <c r="CSC41" s="119"/>
      <c r="CSD41" s="119"/>
      <c r="CSE41" s="119"/>
      <c r="CSF41" s="119"/>
      <c r="CSG41" s="119"/>
      <c r="CSH41" s="119"/>
      <c r="CSI41" s="119"/>
      <c r="CSJ41" s="119"/>
      <c r="CSK41" s="119"/>
      <c r="CSL41" s="119"/>
      <c r="CSM41" s="119"/>
      <c r="CSN41" s="119"/>
      <c r="CSO41" s="119"/>
      <c r="CSP41" s="119"/>
      <c r="CSQ41" s="119"/>
      <c r="CSR41" s="119"/>
      <c r="CSS41" s="119"/>
      <c r="CST41" s="119"/>
      <c r="CSU41" s="119"/>
      <c r="CSV41" s="119"/>
      <c r="CSW41" s="119"/>
      <c r="CSX41" s="119"/>
      <c r="CSY41" s="119"/>
      <c r="CSZ41" s="119"/>
      <c r="CTA41" s="119"/>
      <c r="CTB41" s="119"/>
      <c r="CTC41" s="119"/>
      <c r="CTD41" s="119"/>
      <c r="CTE41" s="119"/>
      <c r="CTF41" s="119"/>
      <c r="CTG41" s="119"/>
      <c r="CTH41" s="119"/>
      <c r="CTI41" s="119"/>
      <c r="CTJ41" s="119"/>
      <c r="CTK41" s="119"/>
      <c r="CTL41" s="119"/>
      <c r="CTM41" s="119"/>
      <c r="CTN41" s="119"/>
      <c r="CTO41" s="119"/>
      <c r="CTP41" s="119"/>
      <c r="CTQ41" s="119"/>
      <c r="CTR41" s="119"/>
      <c r="CTS41" s="119"/>
      <c r="CTT41" s="119"/>
      <c r="CTU41" s="119"/>
      <c r="CTV41" s="119"/>
      <c r="CTW41" s="119"/>
      <c r="CTX41" s="119"/>
      <c r="CTY41" s="119"/>
      <c r="CTZ41" s="119"/>
      <c r="CUA41" s="119"/>
      <c r="CUB41" s="119"/>
      <c r="CUC41" s="119"/>
      <c r="CUD41" s="119"/>
      <c r="CUE41" s="119"/>
      <c r="CUF41" s="119"/>
      <c r="CUG41" s="119"/>
      <c r="CUH41" s="119"/>
      <c r="CUI41" s="119"/>
      <c r="CUJ41" s="119"/>
      <c r="CUK41" s="119"/>
      <c r="CUL41" s="119"/>
      <c r="CUM41" s="119"/>
      <c r="CUN41" s="119"/>
      <c r="CUO41" s="119"/>
      <c r="CUP41" s="119"/>
      <c r="CUQ41" s="119"/>
      <c r="CUR41" s="119"/>
      <c r="CUS41" s="119"/>
      <c r="CUT41" s="119"/>
      <c r="CUU41" s="119"/>
      <c r="CUV41" s="119"/>
      <c r="CUW41" s="119"/>
      <c r="CUX41" s="119"/>
      <c r="CUY41" s="119"/>
      <c r="CUZ41" s="119"/>
      <c r="CVA41" s="119"/>
      <c r="CVB41" s="119"/>
      <c r="CVC41" s="119"/>
      <c r="CVD41" s="119"/>
      <c r="CVE41" s="119"/>
      <c r="CVF41" s="119"/>
      <c r="CVG41" s="119"/>
      <c r="CVH41" s="119"/>
      <c r="CVI41" s="119"/>
      <c r="CVJ41" s="119"/>
      <c r="CVK41" s="119"/>
      <c r="CVL41" s="119"/>
      <c r="CVM41" s="119"/>
      <c r="CVN41" s="119"/>
      <c r="CVO41" s="119"/>
      <c r="CVP41" s="119"/>
      <c r="CVQ41" s="119"/>
      <c r="CVR41" s="119"/>
      <c r="CVS41" s="119"/>
      <c r="CVT41" s="119"/>
      <c r="CVU41" s="119"/>
      <c r="CVV41" s="119"/>
      <c r="CVW41" s="119"/>
      <c r="CVX41" s="119"/>
      <c r="CVY41" s="119"/>
      <c r="CVZ41" s="119"/>
      <c r="CWA41" s="119"/>
      <c r="CWB41" s="119"/>
      <c r="CWC41" s="119"/>
      <c r="CWD41" s="119"/>
      <c r="CWE41" s="119"/>
      <c r="CWF41" s="119"/>
      <c r="CWG41" s="119"/>
      <c r="CWH41" s="119"/>
      <c r="CWI41" s="119"/>
      <c r="CWJ41" s="119"/>
      <c r="CWK41" s="119"/>
      <c r="CWL41" s="119"/>
      <c r="CWM41" s="119"/>
      <c r="CWN41" s="119"/>
      <c r="CWO41" s="119"/>
      <c r="CWP41" s="119"/>
      <c r="CWQ41" s="119"/>
      <c r="CWR41" s="119"/>
      <c r="CWS41" s="119"/>
      <c r="CWT41" s="119"/>
      <c r="CWU41" s="119"/>
      <c r="CWV41" s="119"/>
      <c r="CWW41" s="119"/>
      <c r="CWX41" s="119"/>
      <c r="CWY41" s="119"/>
      <c r="CWZ41" s="119"/>
      <c r="CXA41" s="119"/>
      <c r="CXB41" s="119"/>
      <c r="CXC41" s="119"/>
      <c r="CXD41" s="119"/>
      <c r="CXE41" s="119"/>
      <c r="CXF41" s="119"/>
      <c r="CXG41" s="119"/>
      <c r="CXH41" s="119"/>
      <c r="CXI41" s="119"/>
      <c r="CXJ41" s="119"/>
      <c r="CXK41" s="119"/>
      <c r="CXL41" s="119"/>
      <c r="CXM41" s="119"/>
      <c r="CXN41" s="119"/>
      <c r="CXO41" s="119"/>
      <c r="CXP41" s="119"/>
      <c r="CXQ41" s="119"/>
      <c r="CXR41" s="119"/>
      <c r="CXS41" s="119"/>
      <c r="CXT41" s="119"/>
      <c r="CXU41" s="119"/>
      <c r="CXV41" s="119"/>
      <c r="CXW41" s="119"/>
      <c r="CXX41" s="119"/>
      <c r="CXY41" s="119"/>
      <c r="CXZ41" s="119"/>
      <c r="CYA41" s="119"/>
      <c r="CYB41" s="119"/>
      <c r="CYC41" s="119"/>
      <c r="CYD41" s="119"/>
      <c r="CYE41" s="119"/>
      <c r="CYF41" s="119"/>
      <c r="CYG41" s="119"/>
      <c r="CYH41" s="119"/>
      <c r="CYI41" s="119"/>
      <c r="CYJ41" s="119"/>
      <c r="CYK41" s="119"/>
      <c r="CYL41" s="119"/>
      <c r="CYM41" s="119"/>
      <c r="CYN41" s="119"/>
      <c r="CYO41" s="119"/>
      <c r="CYP41" s="119"/>
      <c r="CYQ41" s="119"/>
      <c r="CYR41" s="119"/>
      <c r="CYS41" s="119"/>
      <c r="CYT41" s="119"/>
      <c r="CYU41" s="119"/>
      <c r="CYV41" s="119"/>
      <c r="CYW41" s="119"/>
      <c r="CYX41" s="119"/>
      <c r="CYY41" s="119"/>
      <c r="CYZ41" s="119"/>
      <c r="CZA41" s="119"/>
      <c r="CZB41" s="119"/>
      <c r="CZC41" s="119"/>
      <c r="CZD41" s="119"/>
      <c r="CZE41" s="119"/>
      <c r="CZF41" s="119"/>
      <c r="CZG41" s="119"/>
      <c r="CZH41" s="119"/>
      <c r="CZI41" s="119"/>
      <c r="CZJ41" s="119"/>
      <c r="CZK41" s="119"/>
      <c r="CZL41" s="119"/>
      <c r="CZM41" s="119"/>
      <c r="CZN41" s="119"/>
      <c r="CZO41" s="119"/>
      <c r="CZP41" s="119"/>
      <c r="CZQ41" s="119"/>
      <c r="CZR41" s="119"/>
      <c r="CZS41" s="119"/>
      <c r="CZT41" s="119"/>
      <c r="CZU41" s="119"/>
      <c r="CZV41" s="119"/>
      <c r="CZW41" s="119"/>
      <c r="CZX41" s="119"/>
      <c r="CZY41" s="119"/>
      <c r="CZZ41" s="119"/>
      <c r="DAA41" s="119"/>
      <c r="DAB41" s="119"/>
      <c r="DAC41" s="119"/>
      <c r="DAD41" s="119"/>
      <c r="DAE41" s="119"/>
      <c r="DAF41" s="119"/>
      <c r="DAG41" s="119"/>
      <c r="DAH41" s="119"/>
      <c r="DAI41" s="119"/>
      <c r="DAJ41" s="119"/>
      <c r="DAK41" s="119"/>
      <c r="DAL41" s="119"/>
      <c r="DAM41" s="119"/>
      <c r="DAN41" s="119"/>
      <c r="DAO41" s="119"/>
      <c r="DAP41" s="119"/>
      <c r="DAQ41" s="119"/>
      <c r="DAR41" s="119"/>
      <c r="DAS41" s="119"/>
      <c r="DAT41" s="119"/>
      <c r="DAU41" s="119"/>
      <c r="DAV41" s="119"/>
      <c r="DAW41" s="119"/>
      <c r="DAX41" s="119"/>
      <c r="DAY41" s="119"/>
      <c r="DAZ41" s="119"/>
      <c r="DBA41" s="119"/>
      <c r="DBB41" s="119"/>
      <c r="DBC41" s="119"/>
      <c r="DBD41" s="119"/>
      <c r="DBE41" s="119"/>
      <c r="DBF41" s="119"/>
      <c r="DBG41" s="119"/>
      <c r="DBH41" s="119"/>
      <c r="DBI41" s="119"/>
      <c r="DBJ41" s="119"/>
      <c r="DBK41" s="119"/>
      <c r="DBL41" s="119"/>
      <c r="DBM41" s="119"/>
      <c r="DBN41" s="119"/>
      <c r="DBO41" s="119"/>
      <c r="DBP41" s="119"/>
      <c r="DBQ41" s="119"/>
      <c r="DBR41" s="119"/>
      <c r="DBS41" s="119"/>
      <c r="DBT41" s="119"/>
      <c r="DBU41" s="119"/>
      <c r="DBV41" s="119"/>
      <c r="DBW41" s="119"/>
      <c r="DBX41" s="119"/>
      <c r="DBY41" s="119"/>
      <c r="DBZ41" s="119"/>
      <c r="DCA41" s="119"/>
      <c r="DCB41" s="119"/>
      <c r="DCC41" s="119"/>
      <c r="DCD41" s="119"/>
      <c r="DCE41" s="119"/>
      <c r="DCF41" s="119"/>
      <c r="DCG41" s="119"/>
      <c r="DCH41" s="119"/>
      <c r="DCI41" s="119"/>
      <c r="DCJ41" s="119"/>
      <c r="DCK41" s="119"/>
      <c r="DCL41" s="119"/>
      <c r="DCM41" s="119"/>
      <c r="DCN41" s="119"/>
      <c r="DCO41" s="119"/>
      <c r="DCP41" s="119"/>
      <c r="DCQ41" s="119"/>
      <c r="DCR41" s="119"/>
      <c r="DCS41" s="119"/>
      <c r="DCT41" s="119"/>
      <c r="DCU41" s="119"/>
      <c r="DCV41" s="119"/>
      <c r="DCW41" s="119"/>
      <c r="DCX41" s="119"/>
      <c r="DCY41" s="119"/>
      <c r="DCZ41" s="119"/>
      <c r="DDA41" s="119"/>
      <c r="DDB41" s="119"/>
      <c r="DDC41" s="119"/>
      <c r="DDD41" s="119"/>
      <c r="DDE41" s="119"/>
      <c r="DDF41" s="119"/>
      <c r="DDG41" s="119"/>
      <c r="DDH41" s="119"/>
      <c r="DDI41" s="119"/>
      <c r="DDJ41" s="119"/>
      <c r="DDK41" s="119"/>
      <c r="DDL41" s="119"/>
      <c r="DDM41" s="119"/>
      <c r="DDN41" s="119"/>
      <c r="DDO41" s="119"/>
      <c r="DDP41" s="119"/>
      <c r="DDQ41" s="119"/>
      <c r="DDR41" s="119"/>
      <c r="DDS41" s="119"/>
      <c r="DDT41" s="119"/>
      <c r="DDU41" s="119"/>
      <c r="DDV41" s="119"/>
      <c r="DDW41" s="119"/>
      <c r="DDX41" s="119"/>
      <c r="DDY41" s="119"/>
      <c r="DDZ41" s="119"/>
      <c r="DEA41" s="119"/>
      <c r="DEB41" s="119"/>
      <c r="DEC41" s="119"/>
      <c r="DED41" s="119"/>
      <c r="DEE41" s="119"/>
      <c r="DEF41" s="119"/>
      <c r="DEG41" s="119"/>
      <c r="DEH41" s="119"/>
      <c r="DEI41" s="119"/>
      <c r="DEJ41" s="119"/>
      <c r="DEK41" s="119"/>
      <c r="DEL41" s="119"/>
      <c r="DEM41" s="119"/>
      <c r="DEN41" s="119"/>
      <c r="DEO41" s="119"/>
      <c r="DEP41" s="119"/>
      <c r="DEQ41" s="119"/>
      <c r="DER41" s="119"/>
      <c r="DES41" s="119"/>
      <c r="DET41" s="119"/>
      <c r="DEU41" s="119"/>
      <c r="DEV41" s="119"/>
      <c r="DEW41" s="119"/>
      <c r="DEX41" s="119"/>
      <c r="DEY41" s="119"/>
      <c r="DEZ41" s="119"/>
      <c r="DFA41" s="119"/>
      <c r="DFB41" s="119"/>
      <c r="DFC41" s="119"/>
      <c r="DFD41" s="119"/>
      <c r="DFE41" s="119"/>
      <c r="DFF41" s="119"/>
      <c r="DFG41" s="119"/>
      <c r="DFH41" s="119"/>
      <c r="DFI41" s="119"/>
      <c r="DFJ41" s="119"/>
      <c r="DFK41" s="119"/>
      <c r="DFL41" s="119"/>
      <c r="DFM41" s="119"/>
      <c r="DFN41" s="119"/>
      <c r="DFO41" s="119"/>
      <c r="DFP41" s="119"/>
      <c r="DFQ41" s="119"/>
      <c r="DFR41" s="119"/>
      <c r="DFS41" s="119"/>
      <c r="DFT41" s="119"/>
      <c r="DFU41" s="119"/>
      <c r="DFV41" s="119"/>
      <c r="DFW41" s="119"/>
      <c r="DFX41" s="119"/>
      <c r="DFY41" s="119"/>
      <c r="DFZ41" s="119"/>
      <c r="DGA41" s="119"/>
      <c r="DGB41" s="119"/>
      <c r="DGC41" s="119"/>
      <c r="DGD41" s="119"/>
      <c r="DGE41" s="119"/>
      <c r="DGF41" s="119"/>
      <c r="DGG41" s="119"/>
      <c r="DGH41" s="119"/>
      <c r="DGI41" s="119"/>
      <c r="DGJ41" s="119"/>
      <c r="DGK41" s="119"/>
      <c r="DGL41" s="119"/>
      <c r="DGM41" s="119"/>
      <c r="DGN41" s="119"/>
      <c r="DGO41" s="119"/>
      <c r="DGP41" s="119"/>
      <c r="DGQ41" s="119"/>
      <c r="DGR41" s="119"/>
      <c r="DGS41" s="119"/>
      <c r="DGT41" s="119"/>
      <c r="DGU41" s="119"/>
      <c r="DGV41" s="119"/>
      <c r="DGW41" s="119"/>
      <c r="DGX41" s="119"/>
      <c r="DGY41" s="119"/>
      <c r="DGZ41" s="119"/>
      <c r="DHA41" s="119"/>
      <c r="DHB41" s="119"/>
      <c r="DHC41" s="119"/>
      <c r="DHD41" s="119"/>
      <c r="DHE41" s="119"/>
      <c r="DHF41" s="119"/>
      <c r="DHG41" s="119"/>
      <c r="DHH41" s="119"/>
      <c r="DHI41" s="119"/>
      <c r="DHJ41" s="119"/>
      <c r="DHK41" s="119"/>
      <c r="DHL41" s="119"/>
      <c r="DHM41" s="119"/>
      <c r="DHN41" s="119"/>
      <c r="DHO41" s="119"/>
      <c r="DHP41" s="119"/>
      <c r="DHQ41" s="119"/>
      <c r="DHR41" s="119"/>
      <c r="DHS41" s="119"/>
      <c r="DHT41" s="119"/>
      <c r="DHU41" s="119"/>
      <c r="DHV41" s="119"/>
      <c r="DHW41" s="119"/>
      <c r="DHX41" s="119"/>
      <c r="DHY41" s="119"/>
      <c r="DHZ41" s="119"/>
      <c r="DIA41" s="119"/>
      <c r="DIB41" s="119"/>
      <c r="DIC41" s="119"/>
      <c r="DID41" s="119"/>
      <c r="DIE41" s="119"/>
      <c r="DIF41" s="119"/>
      <c r="DIG41" s="119"/>
      <c r="DIH41" s="119"/>
      <c r="DII41" s="119"/>
      <c r="DIJ41" s="119"/>
      <c r="DIK41" s="119"/>
      <c r="DIL41" s="119"/>
      <c r="DIM41" s="119"/>
      <c r="DIN41" s="119"/>
      <c r="DIO41" s="119"/>
      <c r="DIP41" s="119"/>
      <c r="DIQ41" s="119"/>
      <c r="DIR41" s="119"/>
      <c r="DIS41" s="119"/>
      <c r="DIT41" s="119"/>
      <c r="DIU41" s="119"/>
      <c r="DIV41" s="119"/>
      <c r="DIW41" s="119"/>
      <c r="DIX41" s="119"/>
      <c r="DIY41" s="119"/>
      <c r="DIZ41" s="119"/>
      <c r="DJA41" s="119"/>
      <c r="DJB41" s="119"/>
      <c r="DJC41" s="119"/>
      <c r="DJD41" s="119"/>
      <c r="DJE41" s="119"/>
      <c r="DJF41" s="119"/>
      <c r="DJG41" s="119"/>
      <c r="DJH41" s="119"/>
      <c r="DJI41" s="119"/>
      <c r="DJJ41" s="119"/>
      <c r="DJK41" s="119"/>
      <c r="DJL41" s="119"/>
      <c r="DJM41" s="119"/>
      <c r="DJN41" s="119"/>
      <c r="DJO41" s="119"/>
      <c r="DJP41" s="119"/>
      <c r="DJQ41" s="119"/>
      <c r="DJR41" s="119"/>
      <c r="DJS41" s="119"/>
      <c r="DJT41" s="119"/>
      <c r="DJU41" s="119"/>
      <c r="DJV41" s="119"/>
      <c r="DJW41" s="119"/>
      <c r="DJX41" s="119"/>
      <c r="DJY41" s="119"/>
      <c r="DJZ41" s="119"/>
      <c r="DKA41" s="119"/>
      <c r="DKB41" s="119"/>
      <c r="DKC41" s="119"/>
      <c r="DKD41" s="119"/>
      <c r="DKE41" s="119"/>
      <c r="DKF41" s="119"/>
      <c r="DKG41" s="119"/>
      <c r="DKH41" s="119"/>
      <c r="DKI41" s="119"/>
      <c r="DKJ41" s="119"/>
      <c r="DKK41" s="119"/>
      <c r="DKL41" s="119"/>
      <c r="DKM41" s="119"/>
      <c r="DKN41" s="119"/>
      <c r="DKO41" s="119"/>
      <c r="DKP41" s="119"/>
      <c r="DKQ41" s="119"/>
      <c r="DKR41" s="119"/>
      <c r="DKS41" s="119"/>
      <c r="DKT41" s="119"/>
      <c r="DKU41" s="119"/>
      <c r="DKV41" s="119"/>
      <c r="DKW41" s="119"/>
      <c r="DKX41" s="119"/>
      <c r="DKY41" s="119"/>
      <c r="DKZ41" s="119"/>
      <c r="DLA41" s="119"/>
      <c r="DLB41" s="119"/>
      <c r="DLC41" s="119"/>
      <c r="DLD41" s="119"/>
      <c r="DLE41" s="119"/>
      <c r="DLF41" s="119"/>
      <c r="DLG41" s="119"/>
      <c r="DLH41" s="119"/>
      <c r="DLI41" s="119"/>
      <c r="DLJ41" s="119"/>
      <c r="DLK41" s="119"/>
      <c r="DLL41" s="119"/>
      <c r="DLM41" s="119"/>
      <c r="DLN41" s="119"/>
      <c r="DLO41" s="119"/>
      <c r="DLP41" s="119"/>
      <c r="DLQ41" s="119"/>
      <c r="DLR41" s="119"/>
      <c r="DLS41" s="119"/>
      <c r="DLT41" s="119"/>
      <c r="DLU41" s="119"/>
      <c r="DLV41" s="119"/>
      <c r="DLW41" s="119"/>
      <c r="DLX41" s="119"/>
      <c r="DLY41" s="119"/>
      <c r="DLZ41" s="119"/>
      <c r="DMA41" s="119"/>
      <c r="DMB41" s="119"/>
      <c r="DMC41" s="119"/>
      <c r="DMD41" s="119"/>
      <c r="DME41" s="119"/>
      <c r="DMF41" s="119"/>
      <c r="DMG41" s="119"/>
      <c r="DMH41" s="119"/>
      <c r="DMI41" s="119"/>
      <c r="DMJ41" s="119"/>
      <c r="DMK41" s="119"/>
      <c r="DML41" s="119"/>
      <c r="DMM41" s="119"/>
      <c r="DMN41" s="119"/>
      <c r="DMO41" s="119"/>
      <c r="DMP41" s="119"/>
      <c r="DMQ41" s="119"/>
      <c r="DMR41" s="119"/>
      <c r="DMS41" s="119"/>
      <c r="DMT41" s="119"/>
      <c r="DMU41" s="119"/>
      <c r="DMV41" s="119"/>
      <c r="DMW41" s="119"/>
      <c r="DMX41" s="119"/>
      <c r="DMY41" s="119"/>
      <c r="DMZ41" s="119"/>
      <c r="DNA41" s="119"/>
      <c r="DNB41" s="119"/>
      <c r="DNC41" s="119"/>
      <c r="DND41" s="119"/>
      <c r="DNE41" s="119"/>
      <c r="DNF41" s="119"/>
      <c r="DNG41" s="119"/>
      <c r="DNH41" s="119"/>
      <c r="DNI41" s="119"/>
      <c r="DNJ41" s="119"/>
      <c r="DNK41" s="119"/>
      <c r="DNL41" s="119"/>
      <c r="DNM41" s="119"/>
      <c r="DNN41" s="119"/>
      <c r="DNO41" s="119"/>
      <c r="DNP41" s="119"/>
      <c r="DNQ41" s="119"/>
      <c r="DNR41" s="119"/>
      <c r="DNS41" s="119"/>
      <c r="DNT41" s="119"/>
      <c r="DNU41" s="119"/>
      <c r="DNV41" s="119"/>
      <c r="DNW41" s="119"/>
      <c r="DNX41" s="119"/>
      <c r="DNY41" s="119"/>
      <c r="DNZ41" s="119"/>
      <c r="DOA41" s="119"/>
      <c r="DOB41" s="119"/>
      <c r="DOC41" s="119"/>
      <c r="DOD41" s="119"/>
      <c r="DOE41" s="119"/>
      <c r="DOF41" s="119"/>
      <c r="DOG41" s="119"/>
      <c r="DOH41" s="119"/>
      <c r="DOI41" s="119"/>
      <c r="DOJ41" s="119"/>
      <c r="DOK41" s="119"/>
      <c r="DOL41" s="119"/>
      <c r="DOM41" s="119"/>
      <c r="DON41" s="119"/>
      <c r="DOO41" s="119"/>
      <c r="DOP41" s="119"/>
      <c r="DOQ41" s="119"/>
      <c r="DOR41" s="119"/>
      <c r="DOS41" s="119"/>
      <c r="DOT41" s="119"/>
      <c r="DOU41" s="119"/>
      <c r="DOV41" s="119"/>
      <c r="DOW41" s="119"/>
      <c r="DOX41" s="119"/>
      <c r="DOY41" s="119"/>
      <c r="DOZ41" s="119"/>
      <c r="DPA41" s="119"/>
      <c r="DPB41" s="119"/>
      <c r="DPC41" s="119"/>
      <c r="DPD41" s="119"/>
      <c r="DPE41" s="119"/>
      <c r="DPF41" s="119"/>
      <c r="DPG41" s="119"/>
      <c r="DPH41" s="119"/>
      <c r="DPI41" s="119"/>
      <c r="DPJ41" s="119"/>
      <c r="DPK41" s="119"/>
      <c r="DPL41" s="119"/>
      <c r="DPM41" s="119"/>
      <c r="DPN41" s="119"/>
      <c r="DPO41" s="119"/>
      <c r="DPP41" s="119"/>
      <c r="DPQ41" s="119"/>
      <c r="DPR41" s="119"/>
      <c r="DPS41" s="119"/>
      <c r="DPT41" s="119"/>
      <c r="DPU41" s="119"/>
      <c r="DPV41" s="119"/>
      <c r="DPW41" s="119"/>
      <c r="DPX41" s="119"/>
      <c r="DPY41" s="119"/>
      <c r="DPZ41" s="119"/>
      <c r="DQA41" s="119"/>
      <c r="DQB41" s="119"/>
      <c r="DQC41" s="119"/>
      <c r="DQD41" s="119"/>
      <c r="DQE41" s="119"/>
      <c r="DQF41" s="119"/>
      <c r="DQG41" s="119"/>
      <c r="DQH41" s="119"/>
      <c r="DQI41" s="119"/>
      <c r="DQJ41" s="119"/>
      <c r="DQK41" s="119"/>
      <c r="DQL41" s="119"/>
      <c r="DQM41" s="119"/>
      <c r="DQN41" s="119"/>
      <c r="DQO41" s="119"/>
      <c r="DQP41" s="119"/>
      <c r="DQQ41" s="119"/>
      <c r="DQR41" s="119"/>
      <c r="DQS41" s="119"/>
      <c r="DQT41" s="119"/>
      <c r="DQU41" s="119"/>
      <c r="DQV41" s="119"/>
      <c r="DQW41" s="119"/>
      <c r="DQX41" s="119"/>
      <c r="DQY41" s="119"/>
      <c r="DQZ41" s="119"/>
      <c r="DRA41" s="119"/>
      <c r="DRB41" s="119"/>
      <c r="DRC41" s="119"/>
      <c r="DRD41" s="119"/>
      <c r="DRE41" s="119"/>
      <c r="DRF41" s="119"/>
      <c r="DRG41" s="119"/>
      <c r="DRH41" s="119"/>
      <c r="DRI41" s="119"/>
      <c r="DRJ41" s="119"/>
      <c r="DRK41" s="119"/>
      <c r="DRL41" s="119"/>
      <c r="DRM41" s="119"/>
      <c r="DRN41" s="119"/>
      <c r="DRO41" s="119"/>
      <c r="DRP41" s="119"/>
      <c r="DRQ41" s="119"/>
      <c r="DRR41" s="119"/>
      <c r="DRS41" s="119"/>
      <c r="DRT41" s="119"/>
      <c r="DRU41" s="119"/>
      <c r="DRV41" s="119"/>
      <c r="DRW41" s="119"/>
      <c r="DRX41" s="119"/>
      <c r="DRY41" s="119"/>
      <c r="DRZ41" s="119"/>
      <c r="DSA41" s="119"/>
      <c r="DSB41" s="119"/>
      <c r="DSC41" s="119"/>
      <c r="DSD41" s="119"/>
      <c r="DSE41" s="119"/>
      <c r="DSF41" s="119"/>
      <c r="DSG41" s="119"/>
      <c r="DSH41" s="119"/>
      <c r="DSI41" s="119"/>
      <c r="DSJ41" s="119"/>
      <c r="DSK41" s="119"/>
      <c r="DSL41" s="119"/>
      <c r="DSM41" s="119"/>
      <c r="DSN41" s="119"/>
      <c r="DSO41" s="119"/>
      <c r="DSP41" s="119"/>
      <c r="DSQ41" s="119"/>
      <c r="DSR41" s="119"/>
      <c r="DSS41" s="119"/>
      <c r="DST41" s="119"/>
      <c r="DSU41" s="119"/>
      <c r="DSV41" s="119"/>
      <c r="DSW41" s="119"/>
      <c r="DSX41" s="119"/>
      <c r="DSY41" s="119"/>
      <c r="DSZ41" s="119"/>
      <c r="DTA41" s="119"/>
      <c r="DTB41" s="119"/>
      <c r="DTC41" s="119"/>
      <c r="DTD41" s="119"/>
      <c r="DTE41" s="119"/>
      <c r="DTF41" s="119"/>
      <c r="DTG41" s="119"/>
      <c r="DTH41" s="119"/>
      <c r="DTI41" s="119"/>
      <c r="DTJ41" s="119"/>
      <c r="DTK41" s="119"/>
      <c r="DTL41" s="119"/>
      <c r="DTM41" s="119"/>
      <c r="DTN41" s="119"/>
      <c r="DTO41" s="119"/>
      <c r="DTP41" s="119"/>
      <c r="DTQ41" s="119"/>
      <c r="DTR41" s="119"/>
      <c r="DTS41" s="119"/>
      <c r="DTT41" s="119"/>
      <c r="DTU41" s="119"/>
      <c r="DTV41" s="119"/>
      <c r="DTW41" s="119"/>
      <c r="DTX41" s="119"/>
      <c r="DTY41" s="119"/>
      <c r="DTZ41" s="119"/>
      <c r="DUA41" s="119"/>
      <c r="DUB41" s="119"/>
      <c r="DUC41" s="119"/>
      <c r="DUD41" s="119"/>
      <c r="DUE41" s="119"/>
      <c r="DUF41" s="119"/>
      <c r="DUG41" s="119"/>
      <c r="DUH41" s="119"/>
      <c r="DUI41" s="119"/>
      <c r="DUJ41" s="119"/>
      <c r="DUK41" s="119"/>
      <c r="DUL41" s="119"/>
      <c r="DUM41" s="119"/>
      <c r="DUN41" s="119"/>
      <c r="DUO41" s="119"/>
      <c r="DUP41" s="119"/>
      <c r="DUQ41" s="119"/>
      <c r="DUR41" s="119"/>
      <c r="DUS41" s="119"/>
      <c r="DUT41" s="119"/>
      <c r="DUU41" s="119"/>
      <c r="DUV41" s="119"/>
      <c r="DUW41" s="119"/>
      <c r="DUX41" s="119"/>
      <c r="DUY41" s="119"/>
      <c r="DUZ41" s="119"/>
      <c r="DVA41" s="119"/>
      <c r="DVB41" s="119"/>
      <c r="DVC41" s="119"/>
      <c r="DVD41" s="119"/>
      <c r="DVE41" s="119"/>
      <c r="DVF41" s="119"/>
      <c r="DVG41" s="119"/>
      <c r="DVH41" s="119"/>
      <c r="DVI41" s="119"/>
      <c r="DVJ41" s="119"/>
      <c r="DVK41" s="119"/>
      <c r="DVL41" s="119"/>
      <c r="DVM41" s="119"/>
      <c r="DVN41" s="119"/>
      <c r="DVO41" s="119"/>
      <c r="DVP41" s="119"/>
      <c r="DVQ41" s="119"/>
      <c r="DVR41" s="119"/>
      <c r="DVS41" s="119"/>
      <c r="DVT41" s="119"/>
      <c r="DVU41" s="119"/>
      <c r="DVV41" s="119"/>
      <c r="DVW41" s="119"/>
      <c r="DVX41" s="119"/>
      <c r="DVY41" s="119"/>
      <c r="DVZ41" s="119"/>
      <c r="DWA41" s="119"/>
      <c r="DWB41" s="119"/>
      <c r="DWC41" s="119"/>
      <c r="DWD41" s="119"/>
      <c r="DWE41" s="119"/>
      <c r="DWF41" s="119"/>
      <c r="DWG41" s="119"/>
      <c r="DWH41" s="119"/>
      <c r="DWI41" s="119"/>
      <c r="DWJ41" s="119"/>
      <c r="DWK41" s="119"/>
      <c r="DWL41" s="119"/>
      <c r="DWM41" s="119"/>
      <c r="DWN41" s="119"/>
      <c r="DWO41" s="119"/>
      <c r="DWP41" s="119"/>
      <c r="DWQ41" s="119"/>
      <c r="DWR41" s="119"/>
      <c r="DWS41" s="119"/>
      <c r="DWT41" s="119"/>
      <c r="DWU41" s="119"/>
      <c r="DWV41" s="119"/>
      <c r="DWW41" s="119"/>
      <c r="DWX41" s="119"/>
      <c r="DWY41" s="119"/>
      <c r="DWZ41" s="119"/>
      <c r="DXA41" s="119"/>
      <c r="DXB41" s="119"/>
      <c r="DXC41" s="119"/>
      <c r="DXD41" s="119"/>
      <c r="DXE41" s="119"/>
      <c r="DXF41" s="119"/>
      <c r="DXG41" s="119"/>
      <c r="DXH41" s="119"/>
      <c r="DXI41" s="119"/>
      <c r="DXJ41" s="119"/>
      <c r="DXK41" s="119"/>
      <c r="DXL41" s="119"/>
      <c r="DXM41" s="119"/>
      <c r="DXN41" s="119"/>
      <c r="DXO41" s="119"/>
      <c r="DXP41" s="119"/>
      <c r="DXQ41" s="119"/>
      <c r="DXR41" s="119"/>
      <c r="DXS41" s="119"/>
      <c r="DXT41" s="119"/>
      <c r="DXU41" s="119"/>
      <c r="DXV41" s="119"/>
      <c r="DXW41" s="119"/>
      <c r="DXX41" s="119"/>
      <c r="DXY41" s="119"/>
      <c r="DXZ41" s="119"/>
      <c r="DYA41" s="119"/>
      <c r="DYB41" s="119"/>
      <c r="DYC41" s="119"/>
      <c r="DYD41" s="119"/>
      <c r="DYE41" s="119"/>
      <c r="DYF41" s="119"/>
      <c r="DYG41" s="119"/>
      <c r="DYH41" s="119"/>
      <c r="DYI41" s="119"/>
      <c r="DYJ41" s="119"/>
      <c r="DYK41" s="119"/>
      <c r="DYL41" s="119"/>
      <c r="DYM41" s="119"/>
      <c r="DYN41" s="119"/>
      <c r="DYO41" s="119"/>
      <c r="DYP41" s="119"/>
      <c r="DYQ41" s="119"/>
      <c r="DYR41" s="119"/>
      <c r="DYS41" s="119"/>
      <c r="DYT41" s="119"/>
      <c r="DYU41" s="119"/>
      <c r="DYV41" s="119"/>
      <c r="DYW41" s="119"/>
      <c r="DYX41" s="119"/>
      <c r="DYY41" s="119"/>
      <c r="DYZ41" s="119"/>
      <c r="DZA41" s="119"/>
      <c r="DZB41" s="119"/>
      <c r="DZC41" s="119"/>
      <c r="DZD41" s="119"/>
      <c r="DZE41" s="119"/>
      <c r="DZF41" s="119"/>
      <c r="DZG41" s="119"/>
      <c r="DZH41" s="119"/>
      <c r="DZI41" s="119"/>
      <c r="DZJ41" s="119"/>
      <c r="DZK41" s="119"/>
      <c r="DZL41" s="119"/>
      <c r="DZM41" s="119"/>
      <c r="DZN41" s="119"/>
      <c r="DZO41" s="119"/>
      <c r="DZP41" s="119"/>
      <c r="DZQ41" s="119"/>
      <c r="DZR41" s="119"/>
      <c r="DZS41" s="119"/>
      <c r="DZT41" s="119"/>
      <c r="DZU41" s="119"/>
      <c r="DZV41" s="119"/>
      <c r="DZW41" s="119"/>
      <c r="DZX41" s="119"/>
      <c r="DZY41" s="119"/>
      <c r="DZZ41" s="119"/>
      <c r="EAA41" s="119"/>
      <c r="EAB41" s="119"/>
      <c r="EAC41" s="119"/>
      <c r="EAD41" s="119"/>
      <c r="EAE41" s="119"/>
      <c r="EAF41" s="119"/>
      <c r="EAG41" s="119"/>
      <c r="EAH41" s="119"/>
      <c r="EAI41" s="119"/>
      <c r="EAJ41" s="119"/>
      <c r="EAK41" s="119"/>
      <c r="EAL41" s="119"/>
      <c r="EAM41" s="119"/>
      <c r="EAN41" s="119"/>
      <c r="EAO41" s="119"/>
      <c r="EAP41" s="119"/>
      <c r="EAQ41" s="119"/>
      <c r="EAR41" s="119"/>
      <c r="EAS41" s="119"/>
      <c r="EAT41" s="119"/>
      <c r="EAU41" s="119"/>
      <c r="EAV41" s="119"/>
      <c r="EAW41" s="119"/>
      <c r="EAX41" s="119"/>
      <c r="EAY41" s="119"/>
      <c r="EAZ41" s="119"/>
      <c r="EBA41" s="119"/>
      <c r="EBB41" s="119"/>
      <c r="EBC41" s="119"/>
      <c r="EBD41" s="119"/>
      <c r="EBE41" s="119"/>
      <c r="EBF41" s="119"/>
      <c r="EBG41" s="119"/>
      <c r="EBH41" s="119"/>
      <c r="EBI41" s="119"/>
      <c r="EBJ41" s="119"/>
      <c r="EBK41" s="119"/>
      <c r="EBL41" s="119"/>
      <c r="EBM41" s="119"/>
      <c r="EBN41" s="119"/>
      <c r="EBO41" s="119"/>
      <c r="EBP41" s="119"/>
      <c r="EBQ41" s="119"/>
      <c r="EBR41" s="119"/>
      <c r="EBS41" s="119"/>
      <c r="EBT41" s="119"/>
      <c r="EBU41" s="119"/>
      <c r="EBV41" s="119"/>
      <c r="EBW41" s="119"/>
      <c r="EBX41" s="119"/>
      <c r="EBY41" s="119"/>
      <c r="EBZ41" s="119"/>
      <c r="ECA41" s="119"/>
      <c r="ECB41" s="119"/>
      <c r="ECC41" s="119"/>
      <c r="ECD41" s="119"/>
      <c r="ECE41" s="119"/>
      <c r="ECF41" s="119"/>
      <c r="ECG41" s="119"/>
      <c r="ECH41" s="119"/>
      <c r="ECI41" s="119"/>
      <c r="ECJ41" s="119"/>
      <c r="ECK41" s="119"/>
      <c r="ECL41" s="119"/>
      <c r="ECM41" s="119"/>
      <c r="ECN41" s="119"/>
      <c r="ECO41" s="119"/>
      <c r="ECP41" s="119"/>
      <c r="ECQ41" s="119"/>
      <c r="ECR41" s="119"/>
      <c r="ECS41" s="119"/>
      <c r="ECT41" s="119"/>
      <c r="ECU41" s="119"/>
      <c r="ECV41" s="119"/>
      <c r="ECW41" s="119"/>
      <c r="ECX41" s="119"/>
      <c r="ECY41" s="119"/>
      <c r="ECZ41" s="119"/>
      <c r="EDA41" s="119"/>
      <c r="EDB41" s="119"/>
      <c r="EDC41" s="119"/>
      <c r="EDD41" s="119"/>
      <c r="EDE41" s="119"/>
      <c r="EDF41" s="119"/>
      <c r="EDG41" s="119"/>
      <c r="EDH41" s="119"/>
      <c r="EDI41" s="119"/>
      <c r="EDJ41" s="119"/>
      <c r="EDK41" s="119"/>
      <c r="EDL41" s="119"/>
      <c r="EDM41" s="119"/>
      <c r="EDN41" s="119"/>
      <c r="EDO41" s="119"/>
      <c r="EDP41" s="119"/>
      <c r="EDQ41" s="119"/>
      <c r="EDR41" s="119"/>
      <c r="EDS41" s="119"/>
      <c r="EDT41" s="119"/>
      <c r="EDU41" s="119"/>
      <c r="EDV41" s="119"/>
      <c r="EDW41" s="119"/>
      <c r="EDX41" s="119"/>
      <c r="EDY41" s="119"/>
      <c r="EDZ41" s="119"/>
      <c r="EEA41" s="119"/>
      <c r="EEB41" s="119"/>
      <c r="EEC41" s="119"/>
      <c r="EED41" s="119"/>
      <c r="EEE41" s="119"/>
      <c r="EEF41" s="119"/>
      <c r="EEG41" s="119"/>
      <c r="EEH41" s="119"/>
      <c r="EEI41" s="119"/>
      <c r="EEJ41" s="119"/>
      <c r="EEK41" s="119"/>
      <c r="EEL41" s="119"/>
      <c r="EEM41" s="119"/>
      <c r="EEN41" s="119"/>
      <c r="EEO41" s="119"/>
      <c r="EEP41" s="119"/>
      <c r="EEQ41" s="119"/>
      <c r="EER41" s="119"/>
      <c r="EES41" s="119"/>
      <c r="EET41" s="119"/>
      <c r="EEU41" s="119"/>
      <c r="EEV41" s="119"/>
      <c r="EEW41" s="119"/>
      <c r="EEX41" s="119"/>
      <c r="EEY41" s="119"/>
      <c r="EEZ41" s="119"/>
      <c r="EFA41" s="119"/>
      <c r="EFB41" s="119"/>
      <c r="EFC41" s="119"/>
      <c r="EFD41" s="119"/>
      <c r="EFE41" s="119"/>
      <c r="EFF41" s="119"/>
      <c r="EFG41" s="119"/>
      <c r="EFH41" s="119"/>
      <c r="EFI41" s="119"/>
      <c r="EFJ41" s="119"/>
      <c r="EFK41" s="119"/>
      <c r="EFL41" s="119"/>
      <c r="EFM41" s="119"/>
      <c r="EFN41" s="119"/>
      <c r="EFO41" s="119"/>
      <c r="EFP41" s="119"/>
      <c r="EFQ41" s="119"/>
      <c r="EFR41" s="119"/>
      <c r="EFS41" s="119"/>
      <c r="EFT41" s="119"/>
      <c r="EFU41" s="119"/>
      <c r="EFV41" s="119"/>
      <c r="EFW41" s="119"/>
      <c r="EFX41" s="119"/>
      <c r="EFY41" s="119"/>
      <c r="EFZ41" s="119"/>
      <c r="EGA41" s="119"/>
      <c r="EGB41" s="119"/>
      <c r="EGC41" s="119"/>
      <c r="EGD41" s="119"/>
      <c r="EGE41" s="119"/>
      <c r="EGF41" s="119"/>
      <c r="EGG41" s="119"/>
      <c r="EGH41" s="119"/>
      <c r="EGI41" s="119"/>
      <c r="EGJ41" s="119"/>
      <c r="EGK41" s="119"/>
      <c r="EGL41" s="119"/>
      <c r="EGM41" s="119"/>
      <c r="EGN41" s="119"/>
      <c r="EGO41" s="119"/>
      <c r="EGP41" s="119"/>
      <c r="EGQ41" s="119"/>
      <c r="EGR41" s="119"/>
      <c r="EGS41" s="119"/>
      <c r="EGT41" s="119"/>
      <c r="EGU41" s="119"/>
      <c r="EGV41" s="119"/>
      <c r="EGW41" s="119"/>
      <c r="EGX41" s="119"/>
      <c r="EGY41" s="119"/>
      <c r="EGZ41" s="119"/>
      <c r="EHA41" s="119"/>
      <c r="EHB41" s="119"/>
      <c r="EHC41" s="119"/>
      <c r="EHD41" s="119"/>
      <c r="EHE41" s="119"/>
      <c r="EHF41" s="119"/>
      <c r="EHG41" s="119"/>
      <c r="EHH41" s="119"/>
      <c r="EHI41" s="119"/>
      <c r="EHJ41" s="119"/>
      <c r="EHK41" s="119"/>
      <c r="EHL41" s="119"/>
      <c r="EHM41" s="119"/>
      <c r="EHN41" s="119"/>
      <c r="EHO41" s="119"/>
      <c r="EHP41" s="119"/>
      <c r="EHQ41" s="119"/>
      <c r="EHR41" s="119"/>
      <c r="EHS41" s="119"/>
      <c r="EHT41" s="119"/>
      <c r="EHU41" s="119"/>
      <c r="EHV41" s="119"/>
      <c r="EHW41" s="119"/>
      <c r="EHX41" s="119"/>
      <c r="EHY41" s="119"/>
      <c r="EHZ41" s="119"/>
      <c r="EIA41" s="119"/>
      <c r="EIB41" s="119"/>
      <c r="EIC41" s="119"/>
      <c r="EID41" s="119"/>
      <c r="EIE41" s="119"/>
      <c r="EIF41" s="119"/>
      <c r="EIG41" s="119"/>
      <c r="EIH41" s="119"/>
      <c r="EII41" s="119"/>
      <c r="EIJ41" s="119"/>
      <c r="EIK41" s="119"/>
      <c r="EIL41" s="119"/>
      <c r="EIM41" s="119"/>
      <c r="EIN41" s="119"/>
      <c r="EIO41" s="119"/>
      <c r="EIP41" s="119"/>
      <c r="EIQ41" s="119"/>
      <c r="EIR41" s="119"/>
      <c r="EIS41" s="119"/>
      <c r="EIT41" s="119"/>
      <c r="EIU41" s="119"/>
      <c r="EIV41" s="119"/>
      <c r="EIW41" s="119"/>
      <c r="EIX41" s="119"/>
      <c r="EIY41" s="119"/>
      <c r="EIZ41" s="119"/>
      <c r="EJA41" s="119"/>
      <c r="EJB41" s="119"/>
      <c r="EJC41" s="119"/>
      <c r="EJD41" s="119"/>
      <c r="EJE41" s="119"/>
      <c r="EJF41" s="119"/>
      <c r="EJG41" s="119"/>
      <c r="EJH41" s="119"/>
      <c r="EJI41" s="119"/>
      <c r="EJJ41" s="119"/>
      <c r="EJK41" s="119"/>
      <c r="EJL41" s="119"/>
      <c r="EJM41" s="119"/>
      <c r="EJN41" s="119"/>
      <c r="EJO41" s="119"/>
      <c r="EJP41" s="119"/>
      <c r="EJQ41" s="119"/>
      <c r="EJR41" s="119"/>
      <c r="EJS41" s="119"/>
      <c r="EJT41" s="119"/>
      <c r="EJU41" s="119"/>
      <c r="EJV41" s="119"/>
      <c r="EJW41" s="119"/>
      <c r="EJX41" s="119"/>
      <c r="EJY41" s="119"/>
      <c r="EJZ41" s="119"/>
      <c r="EKA41" s="119"/>
      <c r="EKB41" s="119"/>
      <c r="EKC41" s="119"/>
      <c r="EKD41" s="119"/>
      <c r="EKE41" s="119"/>
      <c r="EKF41" s="119"/>
      <c r="EKG41" s="119"/>
      <c r="EKH41" s="119"/>
      <c r="EKI41" s="119"/>
      <c r="EKJ41" s="119"/>
      <c r="EKK41" s="119"/>
      <c r="EKL41" s="119"/>
      <c r="EKM41" s="119"/>
      <c r="EKN41" s="119"/>
      <c r="EKO41" s="119"/>
      <c r="EKP41" s="119"/>
      <c r="EKQ41" s="119"/>
      <c r="EKR41" s="119"/>
      <c r="EKS41" s="119"/>
      <c r="EKT41" s="119"/>
      <c r="EKU41" s="119"/>
      <c r="EKV41" s="119"/>
      <c r="EKW41" s="119"/>
      <c r="EKX41" s="119"/>
      <c r="EKY41" s="119"/>
      <c r="EKZ41" s="119"/>
      <c r="ELA41" s="119"/>
      <c r="ELB41" s="119"/>
      <c r="ELC41" s="119"/>
      <c r="ELD41" s="119"/>
      <c r="ELE41" s="119"/>
      <c r="ELF41" s="119"/>
      <c r="ELG41" s="119"/>
      <c r="ELH41" s="119"/>
      <c r="ELI41" s="119"/>
      <c r="ELJ41" s="119"/>
      <c r="ELK41" s="119"/>
      <c r="ELL41" s="119"/>
      <c r="ELM41" s="119"/>
      <c r="ELN41" s="119"/>
      <c r="ELO41" s="119"/>
      <c r="ELP41" s="119"/>
      <c r="ELQ41" s="119"/>
      <c r="ELR41" s="119"/>
      <c r="ELS41" s="119"/>
      <c r="ELT41" s="119"/>
      <c r="ELU41" s="119"/>
      <c r="ELV41" s="119"/>
      <c r="ELW41" s="119"/>
      <c r="ELX41" s="119"/>
      <c r="ELY41" s="119"/>
      <c r="ELZ41" s="119"/>
      <c r="EMA41" s="119"/>
      <c r="EMB41" s="119"/>
      <c r="EMC41" s="119"/>
      <c r="EMD41" s="119"/>
      <c r="EME41" s="119"/>
      <c r="EMF41" s="119"/>
      <c r="EMG41" s="119"/>
      <c r="EMH41" s="119"/>
      <c r="EMI41" s="119"/>
      <c r="EMJ41" s="119"/>
      <c r="EMK41" s="119"/>
      <c r="EML41" s="119"/>
      <c r="EMM41" s="119"/>
      <c r="EMN41" s="119"/>
      <c r="EMO41" s="119"/>
      <c r="EMP41" s="119"/>
      <c r="EMQ41" s="119"/>
      <c r="EMR41" s="119"/>
      <c r="EMS41" s="119"/>
      <c r="EMT41" s="119"/>
      <c r="EMU41" s="119"/>
      <c r="EMV41" s="119"/>
      <c r="EMW41" s="119"/>
      <c r="EMX41" s="119"/>
      <c r="EMY41" s="119"/>
      <c r="EMZ41" s="119"/>
      <c r="ENA41" s="119"/>
      <c r="ENB41" s="119"/>
      <c r="ENC41" s="119"/>
      <c r="END41" s="119"/>
      <c r="ENE41" s="119"/>
      <c r="ENF41" s="119"/>
      <c r="ENG41" s="119"/>
      <c r="ENH41" s="119"/>
      <c r="ENI41" s="119"/>
      <c r="ENJ41" s="119"/>
      <c r="ENK41" s="119"/>
      <c r="ENL41" s="119"/>
      <c r="ENM41" s="119"/>
      <c r="ENN41" s="119"/>
      <c r="ENO41" s="119"/>
      <c r="ENP41" s="119"/>
      <c r="ENQ41" s="119"/>
      <c r="ENR41" s="119"/>
      <c r="ENS41" s="119"/>
      <c r="ENT41" s="119"/>
      <c r="ENU41" s="119"/>
      <c r="ENV41" s="119"/>
      <c r="ENW41" s="119"/>
      <c r="ENX41" s="119"/>
      <c r="ENY41" s="119"/>
      <c r="ENZ41" s="119"/>
      <c r="EOA41" s="119"/>
      <c r="EOB41" s="119"/>
      <c r="EOC41" s="119"/>
      <c r="EOD41" s="119"/>
      <c r="EOE41" s="119"/>
      <c r="EOF41" s="119"/>
      <c r="EOG41" s="119"/>
      <c r="EOH41" s="119"/>
      <c r="EOI41" s="119"/>
      <c r="EOJ41" s="119"/>
      <c r="EOK41" s="119"/>
      <c r="EOL41" s="119"/>
      <c r="EOM41" s="119"/>
      <c r="EON41" s="119"/>
      <c r="EOO41" s="119"/>
      <c r="EOP41" s="119"/>
      <c r="EOQ41" s="119"/>
      <c r="EOR41" s="119"/>
      <c r="EOS41" s="119"/>
      <c r="EOT41" s="119"/>
      <c r="EOU41" s="119"/>
      <c r="EOV41" s="119"/>
      <c r="EOW41" s="119"/>
      <c r="EOX41" s="119"/>
      <c r="EOY41" s="119"/>
      <c r="EOZ41" s="119"/>
      <c r="EPA41" s="119"/>
      <c r="EPB41" s="119"/>
      <c r="EPC41" s="119"/>
      <c r="EPD41" s="119"/>
      <c r="EPE41" s="119"/>
      <c r="EPF41" s="119"/>
      <c r="EPG41" s="119"/>
      <c r="EPH41" s="119"/>
      <c r="EPI41" s="119"/>
      <c r="EPJ41" s="119"/>
      <c r="EPK41" s="119"/>
      <c r="EPL41" s="119"/>
      <c r="EPM41" s="119"/>
      <c r="EPN41" s="119"/>
      <c r="EPO41" s="119"/>
      <c r="EPP41" s="119"/>
      <c r="EPQ41" s="119"/>
      <c r="EPR41" s="119"/>
      <c r="EPS41" s="119"/>
      <c r="EPT41" s="119"/>
      <c r="EPU41" s="119"/>
      <c r="EPV41" s="119"/>
      <c r="EPW41" s="119"/>
      <c r="EPX41" s="119"/>
      <c r="EPY41" s="119"/>
      <c r="EPZ41" s="119"/>
      <c r="EQA41" s="119"/>
      <c r="EQB41" s="119"/>
      <c r="EQC41" s="119"/>
      <c r="EQD41" s="119"/>
      <c r="EQE41" s="119"/>
      <c r="EQF41" s="119"/>
      <c r="EQG41" s="119"/>
      <c r="EQH41" s="119"/>
      <c r="EQI41" s="119"/>
      <c r="EQJ41" s="119"/>
      <c r="EQK41" s="119"/>
      <c r="EQL41" s="119"/>
      <c r="EQM41" s="119"/>
      <c r="EQN41" s="119"/>
      <c r="EQO41" s="119"/>
      <c r="EQP41" s="119"/>
      <c r="EQQ41" s="119"/>
      <c r="EQR41" s="119"/>
      <c r="EQS41" s="119"/>
      <c r="EQT41" s="119"/>
      <c r="EQU41" s="119"/>
      <c r="EQV41" s="119"/>
      <c r="EQW41" s="119"/>
      <c r="EQX41" s="119"/>
      <c r="EQY41" s="119"/>
      <c r="EQZ41" s="119"/>
      <c r="ERA41" s="119"/>
      <c r="ERB41" s="119"/>
      <c r="ERC41" s="119"/>
      <c r="ERD41" s="119"/>
      <c r="ERE41" s="119"/>
      <c r="ERF41" s="119"/>
      <c r="ERG41" s="119"/>
      <c r="ERH41" s="119"/>
      <c r="ERI41" s="119"/>
      <c r="ERJ41" s="119"/>
      <c r="ERK41" s="119"/>
      <c r="ERL41" s="119"/>
      <c r="ERM41" s="119"/>
      <c r="ERN41" s="119"/>
      <c r="ERO41" s="119"/>
      <c r="ERP41" s="119"/>
      <c r="ERQ41" s="119"/>
      <c r="ERR41" s="119"/>
      <c r="ERS41" s="119"/>
      <c r="ERT41" s="119"/>
      <c r="ERU41" s="119"/>
      <c r="ERV41" s="119"/>
      <c r="ERW41" s="119"/>
      <c r="ERX41" s="119"/>
      <c r="ERY41" s="119"/>
      <c r="ERZ41" s="119"/>
      <c r="ESA41" s="119"/>
      <c r="ESB41" s="119"/>
      <c r="ESC41" s="119"/>
      <c r="ESD41" s="119"/>
      <c r="ESE41" s="119"/>
      <c r="ESF41" s="119"/>
      <c r="ESG41" s="119"/>
      <c r="ESH41" s="119"/>
      <c r="ESI41" s="119"/>
      <c r="ESJ41" s="119"/>
      <c r="ESK41" s="119"/>
      <c r="ESL41" s="119"/>
      <c r="ESM41" s="119"/>
      <c r="ESN41" s="119"/>
      <c r="ESO41" s="119"/>
      <c r="ESP41" s="119"/>
      <c r="ESQ41" s="119"/>
      <c r="ESR41" s="119"/>
      <c r="ESS41" s="119"/>
      <c r="EST41" s="119"/>
      <c r="ESU41" s="119"/>
      <c r="ESV41" s="119"/>
      <c r="ESW41" s="119"/>
      <c r="ESX41" s="119"/>
      <c r="ESY41" s="119"/>
      <c r="ESZ41" s="119"/>
      <c r="ETA41" s="119"/>
      <c r="ETB41" s="119"/>
      <c r="ETC41" s="119"/>
      <c r="ETD41" s="119"/>
      <c r="ETE41" s="119"/>
      <c r="ETF41" s="119"/>
      <c r="ETG41" s="119"/>
      <c r="ETH41" s="119"/>
      <c r="ETI41" s="119"/>
      <c r="ETJ41" s="119"/>
      <c r="ETK41" s="119"/>
      <c r="ETL41" s="119"/>
      <c r="ETM41" s="119"/>
      <c r="ETN41" s="119"/>
      <c r="ETO41" s="119"/>
      <c r="ETP41" s="119"/>
      <c r="ETQ41" s="119"/>
      <c r="ETR41" s="119"/>
      <c r="ETS41" s="119"/>
      <c r="ETT41" s="119"/>
      <c r="ETU41" s="119"/>
      <c r="ETV41" s="119"/>
      <c r="ETW41" s="119"/>
      <c r="ETX41" s="119"/>
      <c r="ETY41" s="119"/>
      <c r="ETZ41" s="119"/>
      <c r="EUA41" s="119"/>
      <c r="EUB41" s="119"/>
      <c r="EUC41" s="119"/>
      <c r="EUD41" s="119"/>
      <c r="EUE41" s="119"/>
      <c r="EUF41" s="119"/>
      <c r="EUG41" s="119"/>
      <c r="EUH41" s="119"/>
      <c r="EUI41" s="119"/>
      <c r="EUJ41" s="119"/>
      <c r="EUK41" s="119"/>
      <c r="EUL41" s="119"/>
      <c r="EUM41" s="119"/>
      <c r="EUN41" s="119"/>
      <c r="EUO41" s="119"/>
      <c r="EUP41" s="119"/>
      <c r="EUQ41" s="119"/>
      <c r="EUR41" s="119"/>
      <c r="EUS41" s="119"/>
      <c r="EUT41" s="119"/>
      <c r="EUU41" s="119"/>
      <c r="EUV41" s="119"/>
      <c r="EUW41" s="119"/>
      <c r="EUX41" s="119"/>
      <c r="EUY41" s="119"/>
      <c r="EUZ41" s="119"/>
      <c r="EVA41" s="119"/>
      <c r="EVB41" s="119"/>
      <c r="EVC41" s="119"/>
      <c r="EVD41" s="119"/>
      <c r="EVE41" s="119"/>
      <c r="EVF41" s="119"/>
      <c r="EVG41" s="119"/>
      <c r="EVH41" s="119"/>
      <c r="EVI41" s="119"/>
      <c r="EVJ41" s="119"/>
      <c r="EVK41" s="119"/>
      <c r="EVL41" s="119"/>
      <c r="EVM41" s="119"/>
      <c r="EVN41" s="119"/>
      <c r="EVO41" s="119"/>
      <c r="EVP41" s="119"/>
      <c r="EVQ41" s="119"/>
      <c r="EVR41" s="119"/>
      <c r="EVS41" s="119"/>
      <c r="EVT41" s="119"/>
      <c r="EVU41" s="119"/>
      <c r="EVV41" s="119"/>
      <c r="EVW41" s="119"/>
      <c r="EVX41" s="119"/>
      <c r="EVY41" s="119"/>
      <c r="EVZ41" s="119"/>
      <c r="EWA41" s="119"/>
      <c r="EWB41" s="119"/>
      <c r="EWC41" s="119"/>
      <c r="EWD41" s="119"/>
      <c r="EWE41" s="119"/>
      <c r="EWF41" s="119"/>
      <c r="EWG41" s="119"/>
      <c r="EWH41" s="119"/>
      <c r="EWI41" s="119"/>
      <c r="EWJ41" s="119"/>
      <c r="EWK41" s="119"/>
      <c r="EWL41" s="119"/>
      <c r="EWM41" s="119"/>
      <c r="EWN41" s="119"/>
      <c r="EWO41" s="119"/>
      <c r="EWP41" s="119"/>
      <c r="EWQ41" s="119"/>
      <c r="EWR41" s="119"/>
      <c r="EWS41" s="119"/>
      <c r="EWT41" s="119"/>
      <c r="EWU41" s="119"/>
      <c r="EWV41" s="119"/>
      <c r="EWW41" s="119"/>
      <c r="EWX41" s="119"/>
      <c r="EWY41" s="119"/>
      <c r="EWZ41" s="119"/>
      <c r="EXA41" s="119"/>
      <c r="EXB41" s="119"/>
      <c r="EXC41" s="119"/>
      <c r="EXD41" s="119"/>
      <c r="EXE41" s="119"/>
      <c r="EXF41" s="119"/>
      <c r="EXG41" s="119"/>
      <c r="EXH41" s="119"/>
      <c r="EXI41" s="119"/>
      <c r="EXJ41" s="119"/>
      <c r="EXK41" s="119"/>
      <c r="EXL41" s="119"/>
      <c r="EXM41" s="119"/>
      <c r="EXN41" s="119"/>
      <c r="EXO41" s="119"/>
      <c r="EXP41" s="119"/>
      <c r="EXQ41" s="119"/>
      <c r="EXR41" s="119"/>
      <c r="EXS41" s="119"/>
      <c r="EXT41" s="119"/>
      <c r="EXU41" s="119"/>
      <c r="EXV41" s="119"/>
      <c r="EXW41" s="119"/>
      <c r="EXX41" s="119"/>
      <c r="EXY41" s="119"/>
      <c r="EXZ41" s="119"/>
      <c r="EYA41" s="119"/>
      <c r="EYB41" s="119"/>
      <c r="EYC41" s="119"/>
      <c r="EYD41" s="119"/>
      <c r="EYE41" s="119"/>
      <c r="EYF41" s="119"/>
      <c r="EYG41" s="119"/>
      <c r="EYH41" s="119"/>
      <c r="EYI41" s="119"/>
      <c r="EYJ41" s="119"/>
      <c r="EYK41" s="119"/>
      <c r="EYL41" s="119"/>
      <c r="EYM41" s="119"/>
      <c r="EYN41" s="119"/>
      <c r="EYO41" s="119"/>
      <c r="EYP41" s="119"/>
      <c r="EYQ41" s="119"/>
      <c r="EYR41" s="119"/>
      <c r="EYS41" s="119"/>
      <c r="EYT41" s="119"/>
      <c r="EYU41" s="119"/>
      <c r="EYV41" s="119"/>
      <c r="EYW41" s="119"/>
      <c r="EYX41" s="119"/>
      <c r="EYY41" s="119"/>
      <c r="EYZ41" s="119"/>
      <c r="EZA41" s="119"/>
      <c r="EZB41" s="119"/>
      <c r="EZC41" s="119"/>
      <c r="EZD41" s="119"/>
      <c r="EZE41" s="119"/>
      <c r="EZF41" s="119"/>
      <c r="EZG41" s="119"/>
      <c r="EZH41" s="119"/>
      <c r="EZI41" s="119"/>
      <c r="EZJ41" s="119"/>
      <c r="EZK41" s="119"/>
      <c r="EZL41" s="119"/>
      <c r="EZM41" s="119"/>
      <c r="EZN41" s="119"/>
      <c r="EZO41" s="119"/>
      <c r="EZP41" s="119"/>
      <c r="EZQ41" s="119"/>
      <c r="EZR41" s="119"/>
      <c r="EZS41" s="119"/>
      <c r="EZT41" s="119"/>
      <c r="EZU41" s="119"/>
      <c r="EZV41" s="119"/>
      <c r="EZW41" s="119"/>
      <c r="EZX41" s="119"/>
      <c r="EZY41" s="119"/>
      <c r="EZZ41" s="119"/>
      <c r="FAA41" s="119"/>
      <c r="FAB41" s="119"/>
      <c r="FAC41" s="119"/>
      <c r="FAD41" s="119"/>
      <c r="FAE41" s="119"/>
      <c r="FAF41" s="119"/>
      <c r="FAG41" s="119"/>
      <c r="FAH41" s="119"/>
      <c r="FAI41" s="119"/>
      <c r="FAJ41" s="119"/>
      <c r="FAK41" s="119"/>
      <c r="FAL41" s="119"/>
      <c r="FAM41" s="119"/>
      <c r="FAN41" s="119"/>
      <c r="FAO41" s="119"/>
      <c r="FAP41" s="119"/>
      <c r="FAQ41" s="119"/>
      <c r="FAR41" s="119"/>
      <c r="FAS41" s="119"/>
      <c r="FAT41" s="119"/>
      <c r="FAU41" s="119"/>
      <c r="FAV41" s="119"/>
      <c r="FAW41" s="119"/>
      <c r="FAX41" s="119"/>
      <c r="FAY41" s="119"/>
      <c r="FAZ41" s="119"/>
      <c r="FBA41" s="119"/>
      <c r="FBB41" s="119"/>
      <c r="FBC41" s="119"/>
      <c r="FBD41" s="119"/>
      <c r="FBE41" s="119"/>
      <c r="FBF41" s="119"/>
      <c r="FBG41" s="119"/>
      <c r="FBH41" s="119"/>
      <c r="FBI41" s="119"/>
      <c r="FBJ41" s="119"/>
      <c r="FBK41" s="119"/>
      <c r="FBL41" s="119"/>
      <c r="FBM41" s="119"/>
      <c r="FBN41" s="119"/>
      <c r="FBO41" s="119"/>
      <c r="FBP41" s="119"/>
      <c r="FBQ41" s="119"/>
      <c r="FBR41" s="119"/>
      <c r="FBS41" s="119"/>
      <c r="FBT41" s="119"/>
      <c r="FBU41" s="119"/>
      <c r="FBV41" s="119"/>
      <c r="FBW41" s="119"/>
      <c r="FBX41" s="119"/>
      <c r="FBY41" s="119"/>
      <c r="FBZ41" s="119"/>
      <c r="FCA41" s="119"/>
      <c r="FCB41" s="119"/>
      <c r="FCC41" s="119"/>
      <c r="FCD41" s="119"/>
      <c r="FCE41" s="119"/>
      <c r="FCF41" s="119"/>
      <c r="FCG41" s="119"/>
      <c r="FCH41" s="119"/>
      <c r="FCI41" s="119"/>
      <c r="FCJ41" s="119"/>
      <c r="FCK41" s="119"/>
      <c r="FCL41" s="119"/>
      <c r="FCM41" s="119"/>
      <c r="FCN41" s="119"/>
      <c r="FCO41" s="119"/>
      <c r="FCP41" s="119"/>
      <c r="FCQ41" s="119"/>
      <c r="FCR41" s="119"/>
      <c r="FCS41" s="119"/>
      <c r="FCT41" s="119"/>
      <c r="FCU41" s="119"/>
      <c r="FCV41" s="119"/>
      <c r="FCW41" s="119"/>
      <c r="FCX41" s="119"/>
      <c r="FCY41" s="119"/>
      <c r="FCZ41" s="119"/>
      <c r="FDA41" s="119"/>
      <c r="FDB41" s="119"/>
      <c r="FDC41" s="119"/>
      <c r="FDD41" s="119"/>
      <c r="FDE41" s="119"/>
      <c r="FDF41" s="119"/>
      <c r="FDG41" s="119"/>
      <c r="FDH41" s="119"/>
      <c r="FDI41" s="119"/>
      <c r="FDJ41" s="119"/>
      <c r="FDK41" s="119"/>
      <c r="FDL41" s="119"/>
      <c r="FDM41" s="119"/>
      <c r="FDN41" s="119"/>
      <c r="FDO41" s="119"/>
      <c r="FDP41" s="119"/>
      <c r="FDQ41" s="119"/>
      <c r="FDR41" s="119"/>
      <c r="FDS41" s="119"/>
      <c r="FDT41" s="119"/>
      <c r="FDU41" s="119"/>
      <c r="FDV41" s="119"/>
      <c r="FDW41" s="119"/>
      <c r="FDX41" s="119"/>
      <c r="FDY41" s="119"/>
      <c r="FDZ41" s="119"/>
      <c r="FEA41" s="119"/>
      <c r="FEB41" s="119"/>
      <c r="FEC41" s="119"/>
      <c r="FED41" s="119"/>
      <c r="FEE41" s="119"/>
      <c r="FEF41" s="119"/>
      <c r="FEG41" s="119"/>
      <c r="FEH41" s="119"/>
      <c r="FEI41" s="119"/>
      <c r="FEJ41" s="119"/>
      <c r="FEK41" s="119"/>
      <c r="FEL41" s="119"/>
      <c r="FEM41" s="119"/>
      <c r="FEN41" s="119"/>
      <c r="FEO41" s="119"/>
      <c r="FEP41" s="119"/>
      <c r="FEQ41" s="119"/>
      <c r="FER41" s="119"/>
      <c r="FES41" s="119"/>
      <c r="FET41" s="119"/>
      <c r="FEU41" s="119"/>
      <c r="FEV41" s="119"/>
      <c r="FEW41" s="119"/>
      <c r="FEX41" s="119"/>
      <c r="FEY41" s="119"/>
      <c r="FEZ41" s="119"/>
      <c r="FFA41" s="119"/>
      <c r="FFB41" s="119"/>
      <c r="FFC41" s="119"/>
      <c r="FFD41" s="119"/>
      <c r="FFE41" s="119"/>
      <c r="FFF41" s="119"/>
      <c r="FFG41" s="119"/>
      <c r="FFH41" s="119"/>
      <c r="FFI41" s="119"/>
      <c r="FFJ41" s="119"/>
      <c r="FFK41" s="119"/>
      <c r="FFL41" s="119"/>
      <c r="FFM41" s="119"/>
      <c r="FFN41" s="119"/>
      <c r="FFO41" s="119"/>
      <c r="FFP41" s="119"/>
      <c r="FFQ41" s="119"/>
      <c r="FFR41" s="119"/>
      <c r="FFS41" s="119"/>
      <c r="FFT41" s="119"/>
      <c r="FFU41" s="119"/>
      <c r="FFV41" s="119"/>
      <c r="FFW41" s="119"/>
      <c r="FFX41" s="119"/>
      <c r="FFY41" s="119"/>
      <c r="FFZ41" s="119"/>
      <c r="FGA41" s="119"/>
      <c r="FGB41" s="119"/>
      <c r="FGC41" s="119"/>
      <c r="FGD41" s="119"/>
      <c r="FGE41" s="119"/>
      <c r="FGF41" s="119"/>
      <c r="FGG41" s="119"/>
      <c r="FGH41" s="119"/>
      <c r="FGI41" s="119"/>
      <c r="FGJ41" s="119"/>
      <c r="FGK41" s="119"/>
      <c r="FGL41" s="119"/>
      <c r="FGM41" s="119"/>
      <c r="FGN41" s="119"/>
      <c r="FGO41" s="119"/>
      <c r="FGP41" s="119"/>
      <c r="FGQ41" s="119"/>
      <c r="FGR41" s="119"/>
      <c r="FGS41" s="119"/>
      <c r="FGT41" s="119"/>
      <c r="FGU41" s="119"/>
      <c r="FGV41" s="119"/>
      <c r="FGW41" s="119"/>
      <c r="FGX41" s="119"/>
      <c r="FGY41" s="119"/>
      <c r="FGZ41" s="119"/>
      <c r="FHA41" s="119"/>
      <c r="FHB41" s="119"/>
      <c r="FHC41" s="119"/>
      <c r="FHD41" s="119"/>
      <c r="FHE41" s="119"/>
      <c r="FHF41" s="119"/>
      <c r="FHG41" s="119"/>
      <c r="FHH41" s="119"/>
      <c r="FHI41" s="119"/>
      <c r="FHJ41" s="119"/>
      <c r="FHK41" s="119"/>
      <c r="FHL41" s="119"/>
      <c r="FHM41" s="119"/>
      <c r="FHN41" s="119"/>
      <c r="FHO41" s="119"/>
      <c r="FHP41" s="119"/>
      <c r="FHQ41" s="119"/>
      <c r="FHR41" s="119"/>
      <c r="FHS41" s="119"/>
      <c r="FHT41" s="119"/>
      <c r="FHU41" s="119"/>
      <c r="FHV41" s="119"/>
      <c r="FHW41" s="119"/>
      <c r="FHX41" s="119"/>
      <c r="FHY41" s="119"/>
      <c r="FHZ41" s="119"/>
      <c r="FIA41" s="119"/>
      <c r="FIB41" s="119"/>
      <c r="FIC41" s="119"/>
      <c r="FID41" s="119"/>
      <c r="FIE41" s="119"/>
      <c r="FIF41" s="119"/>
      <c r="FIG41" s="119"/>
      <c r="FIH41" s="119"/>
      <c r="FII41" s="119"/>
      <c r="FIJ41" s="119"/>
      <c r="FIK41" s="119"/>
      <c r="FIL41" s="119"/>
      <c r="FIM41" s="119"/>
      <c r="FIN41" s="119"/>
      <c r="FIO41" s="119"/>
      <c r="FIP41" s="119"/>
      <c r="FIQ41" s="119"/>
      <c r="FIR41" s="119"/>
      <c r="FIS41" s="119"/>
      <c r="FIT41" s="119"/>
      <c r="FIU41" s="119"/>
      <c r="FIV41" s="119"/>
      <c r="FIW41" s="119"/>
      <c r="FIX41" s="119"/>
      <c r="FIY41" s="119"/>
      <c r="FIZ41" s="119"/>
      <c r="FJA41" s="119"/>
      <c r="FJB41" s="119"/>
      <c r="FJC41" s="119"/>
      <c r="FJD41" s="119"/>
      <c r="FJE41" s="119"/>
      <c r="FJF41" s="119"/>
      <c r="FJG41" s="119"/>
      <c r="FJH41" s="119"/>
      <c r="FJI41" s="119"/>
      <c r="FJJ41" s="119"/>
      <c r="FJK41" s="119"/>
      <c r="FJL41" s="119"/>
      <c r="FJM41" s="119"/>
      <c r="FJN41" s="119"/>
      <c r="FJO41" s="119"/>
      <c r="FJP41" s="119"/>
      <c r="FJQ41" s="119"/>
      <c r="FJR41" s="119"/>
      <c r="FJS41" s="119"/>
      <c r="FJT41" s="119"/>
      <c r="FJU41" s="119"/>
      <c r="FJV41" s="119"/>
      <c r="FJW41" s="119"/>
      <c r="FJX41" s="119"/>
      <c r="FJY41" s="119"/>
      <c r="FJZ41" s="119"/>
      <c r="FKA41" s="119"/>
      <c r="FKB41" s="119"/>
      <c r="FKC41" s="119"/>
      <c r="FKD41" s="119"/>
      <c r="FKE41" s="119"/>
      <c r="FKF41" s="119"/>
      <c r="FKG41" s="119"/>
      <c r="FKH41" s="119"/>
      <c r="FKI41" s="119"/>
      <c r="FKJ41" s="119"/>
      <c r="FKK41" s="119"/>
      <c r="FKL41" s="119"/>
      <c r="FKM41" s="119"/>
      <c r="FKN41" s="119"/>
      <c r="FKO41" s="119"/>
      <c r="FKP41" s="119"/>
      <c r="FKQ41" s="119"/>
      <c r="FKR41" s="119"/>
      <c r="FKS41" s="119"/>
      <c r="FKT41" s="119"/>
      <c r="FKU41" s="119"/>
      <c r="FKV41" s="119"/>
      <c r="FKW41" s="119"/>
      <c r="FKX41" s="119"/>
      <c r="FKY41" s="119"/>
      <c r="FKZ41" s="119"/>
      <c r="FLA41" s="119"/>
      <c r="FLB41" s="119"/>
      <c r="FLC41" s="119"/>
      <c r="FLD41" s="119"/>
      <c r="FLE41" s="119"/>
      <c r="FLF41" s="119"/>
      <c r="FLG41" s="119"/>
      <c r="FLH41" s="119"/>
      <c r="FLI41" s="119"/>
      <c r="FLJ41" s="119"/>
      <c r="FLK41" s="119"/>
      <c r="FLL41" s="119"/>
      <c r="FLM41" s="119"/>
      <c r="FLN41" s="119"/>
      <c r="FLO41" s="119"/>
      <c r="FLP41" s="119"/>
      <c r="FLQ41" s="119"/>
      <c r="FLR41" s="119"/>
      <c r="FLS41" s="119"/>
      <c r="FLT41" s="119"/>
      <c r="FLU41" s="119"/>
      <c r="FLV41" s="119"/>
      <c r="FLW41" s="119"/>
      <c r="FLX41" s="119"/>
      <c r="FLY41" s="119"/>
      <c r="FLZ41" s="119"/>
      <c r="FMA41" s="119"/>
      <c r="FMB41" s="119"/>
      <c r="FMC41" s="119"/>
      <c r="FMD41" s="119"/>
      <c r="FME41" s="119"/>
      <c r="FMF41" s="119"/>
      <c r="FMG41" s="119"/>
      <c r="FMH41" s="119"/>
      <c r="FMI41" s="119"/>
      <c r="FMJ41" s="119"/>
      <c r="FMK41" s="119"/>
      <c r="FML41" s="119"/>
      <c r="FMM41" s="119"/>
      <c r="FMN41" s="119"/>
      <c r="FMO41" s="119"/>
      <c r="FMP41" s="119"/>
      <c r="FMQ41" s="119"/>
      <c r="FMR41" s="119"/>
      <c r="FMS41" s="119"/>
      <c r="FMT41" s="119"/>
      <c r="FMU41" s="119"/>
      <c r="FMV41" s="119"/>
      <c r="FMW41" s="119"/>
      <c r="FMX41" s="119"/>
      <c r="FMY41" s="119"/>
      <c r="FMZ41" s="119"/>
      <c r="FNA41" s="119"/>
      <c r="FNB41" s="119"/>
      <c r="FNC41" s="119"/>
      <c r="FND41" s="119"/>
      <c r="FNE41" s="119"/>
      <c r="FNF41" s="119"/>
      <c r="FNG41" s="119"/>
      <c r="FNH41" s="119"/>
      <c r="FNI41" s="119"/>
      <c r="FNJ41" s="119"/>
      <c r="FNK41" s="119"/>
      <c r="FNL41" s="119"/>
      <c r="FNM41" s="119"/>
      <c r="FNN41" s="119"/>
      <c r="FNO41" s="119"/>
      <c r="FNP41" s="119"/>
      <c r="FNQ41" s="119"/>
      <c r="FNR41" s="119"/>
      <c r="FNS41" s="119"/>
      <c r="FNT41" s="119"/>
      <c r="FNU41" s="119"/>
      <c r="FNV41" s="119"/>
      <c r="FNW41" s="119"/>
      <c r="FNX41" s="119"/>
      <c r="FNY41" s="119"/>
      <c r="FNZ41" s="119"/>
      <c r="FOA41" s="119"/>
      <c r="FOB41" s="119"/>
      <c r="FOC41" s="119"/>
      <c r="FOD41" s="119"/>
      <c r="FOE41" s="119"/>
      <c r="FOF41" s="119"/>
      <c r="FOG41" s="119"/>
      <c r="FOH41" s="119"/>
      <c r="FOI41" s="119"/>
      <c r="FOJ41" s="119"/>
      <c r="FOK41" s="119"/>
      <c r="FOL41" s="119"/>
      <c r="FOM41" s="119"/>
      <c r="FON41" s="119"/>
      <c r="FOO41" s="119"/>
      <c r="FOP41" s="119"/>
      <c r="FOQ41" s="119"/>
      <c r="FOR41" s="119"/>
      <c r="FOS41" s="119"/>
      <c r="FOT41" s="119"/>
      <c r="FOU41" s="119"/>
      <c r="FOV41" s="119"/>
      <c r="FOW41" s="119"/>
      <c r="FOX41" s="119"/>
      <c r="FOY41" s="119"/>
      <c r="FOZ41" s="119"/>
      <c r="FPA41" s="119"/>
      <c r="FPB41" s="119"/>
      <c r="FPC41" s="119"/>
      <c r="FPD41" s="119"/>
      <c r="FPE41" s="119"/>
      <c r="FPF41" s="119"/>
      <c r="FPG41" s="119"/>
      <c r="FPH41" s="119"/>
      <c r="FPI41" s="119"/>
      <c r="FPJ41" s="119"/>
      <c r="FPK41" s="119"/>
      <c r="FPL41" s="119"/>
      <c r="FPM41" s="119"/>
      <c r="FPN41" s="119"/>
      <c r="FPO41" s="119"/>
      <c r="FPP41" s="119"/>
      <c r="FPQ41" s="119"/>
      <c r="FPR41" s="119"/>
      <c r="FPS41" s="119"/>
      <c r="FPT41" s="119"/>
      <c r="FPU41" s="119"/>
      <c r="FPV41" s="119"/>
      <c r="FPW41" s="119"/>
      <c r="FPX41" s="119"/>
      <c r="FPY41" s="119"/>
      <c r="FPZ41" s="119"/>
      <c r="FQA41" s="119"/>
      <c r="FQB41" s="119"/>
      <c r="FQC41" s="119"/>
      <c r="FQD41" s="119"/>
      <c r="FQE41" s="119"/>
      <c r="FQF41" s="119"/>
      <c r="FQG41" s="119"/>
      <c r="FQH41" s="119"/>
      <c r="FQI41" s="119"/>
      <c r="FQJ41" s="119"/>
      <c r="FQK41" s="119"/>
      <c r="FQL41" s="119"/>
      <c r="FQM41" s="119"/>
      <c r="FQN41" s="119"/>
      <c r="FQO41" s="119"/>
      <c r="FQP41" s="119"/>
      <c r="FQQ41" s="119"/>
      <c r="FQR41" s="119"/>
      <c r="FQS41" s="119"/>
      <c r="FQT41" s="119"/>
      <c r="FQU41" s="119"/>
      <c r="FQV41" s="119"/>
      <c r="FQW41" s="119"/>
      <c r="FQX41" s="119"/>
      <c r="FQY41" s="119"/>
      <c r="FQZ41" s="119"/>
      <c r="FRA41" s="119"/>
      <c r="FRB41" s="119"/>
      <c r="FRC41" s="119"/>
      <c r="FRD41" s="119"/>
      <c r="FRE41" s="119"/>
      <c r="FRF41" s="119"/>
      <c r="FRG41" s="119"/>
      <c r="FRH41" s="119"/>
      <c r="FRI41" s="119"/>
      <c r="FRJ41" s="119"/>
      <c r="FRK41" s="119"/>
      <c r="FRL41" s="119"/>
      <c r="FRM41" s="119"/>
      <c r="FRN41" s="119"/>
      <c r="FRO41" s="119"/>
      <c r="FRP41" s="119"/>
      <c r="FRQ41" s="119"/>
      <c r="FRR41" s="119"/>
      <c r="FRS41" s="119"/>
      <c r="FRT41" s="119"/>
      <c r="FRU41" s="119"/>
      <c r="FRV41" s="119"/>
      <c r="FRW41" s="119"/>
      <c r="FRX41" s="119"/>
      <c r="FRY41" s="119"/>
      <c r="FRZ41" s="119"/>
      <c r="FSA41" s="119"/>
      <c r="FSB41" s="119"/>
      <c r="FSC41" s="119"/>
      <c r="FSD41" s="119"/>
      <c r="FSE41" s="119"/>
      <c r="FSF41" s="119"/>
      <c r="FSG41" s="119"/>
      <c r="FSH41" s="119"/>
      <c r="FSI41" s="119"/>
      <c r="FSJ41" s="119"/>
      <c r="FSK41" s="119"/>
      <c r="FSL41" s="119"/>
      <c r="FSM41" s="119"/>
      <c r="FSN41" s="119"/>
      <c r="FSO41" s="119"/>
      <c r="FSP41" s="119"/>
      <c r="FSQ41" s="119"/>
      <c r="FSR41" s="119"/>
      <c r="FSS41" s="119"/>
      <c r="FST41" s="119"/>
      <c r="FSU41" s="119"/>
      <c r="FSV41" s="119"/>
      <c r="FSW41" s="119"/>
      <c r="FSX41" s="119"/>
      <c r="FSY41" s="119"/>
      <c r="FSZ41" s="119"/>
      <c r="FTA41" s="119"/>
      <c r="FTB41" s="119"/>
      <c r="FTC41" s="119"/>
      <c r="FTD41" s="119"/>
      <c r="FTE41" s="119"/>
      <c r="FTF41" s="119"/>
      <c r="FTG41" s="119"/>
      <c r="FTH41" s="119"/>
      <c r="FTI41" s="119"/>
      <c r="FTJ41" s="119"/>
      <c r="FTK41" s="119"/>
      <c r="FTL41" s="119"/>
      <c r="FTM41" s="119"/>
      <c r="FTN41" s="119"/>
      <c r="FTO41" s="119"/>
      <c r="FTP41" s="119"/>
      <c r="FTQ41" s="119"/>
      <c r="FTR41" s="119"/>
      <c r="FTS41" s="119"/>
      <c r="FTT41" s="119"/>
      <c r="FTU41" s="119"/>
      <c r="FTV41" s="119"/>
      <c r="FTW41" s="119"/>
      <c r="FTX41" s="119"/>
      <c r="FTY41" s="119"/>
      <c r="FTZ41" s="119"/>
      <c r="FUA41" s="119"/>
      <c r="FUB41" s="119"/>
      <c r="FUC41" s="119"/>
      <c r="FUD41" s="119"/>
      <c r="FUE41" s="119"/>
      <c r="FUF41" s="119"/>
      <c r="FUG41" s="119"/>
      <c r="FUH41" s="119"/>
      <c r="FUI41" s="119"/>
      <c r="FUJ41" s="119"/>
      <c r="FUK41" s="119"/>
      <c r="FUL41" s="119"/>
      <c r="FUM41" s="119"/>
      <c r="FUN41" s="119"/>
      <c r="FUO41" s="119"/>
      <c r="FUP41" s="119"/>
      <c r="FUQ41" s="119"/>
      <c r="FUR41" s="119"/>
      <c r="FUS41" s="119"/>
      <c r="FUT41" s="119"/>
      <c r="FUU41" s="119"/>
      <c r="FUV41" s="119"/>
      <c r="FUW41" s="119"/>
      <c r="FUX41" s="119"/>
      <c r="FUY41" s="119"/>
      <c r="FUZ41" s="119"/>
      <c r="FVA41" s="119"/>
      <c r="FVB41" s="119"/>
      <c r="FVC41" s="119"/>
      <c r="FVD41" s="119"/>
      <c r="FVE41" s="119"/>
      <c r="FVF41" s="119"/>
      <c r="FVG41" s="119"/>
      <c r="FVH41" s="119"/>
      <c r="FVI41" s="119"/>
      <c r="FVJ41" s="119"/>
      <c r="FVK41" s="119"/>
      <c r="FVL41" s="119"/>
      <c r="FVM41" s="119"/>
      <c r="FVN41" s="119"/>
      <c r="FVO41" s="119"/>
      <c r="FVP41" s="119"/>
      <c r="FVQ41" s="119"/>
      <c r="FVR41" s="119"/>
      <c r="FVS41" s="119"/>
      <c r="FVT41" s="119"/>
      <c r="FVU41" s="119"/>
      <c r="FVV41" s="119"/>
      <c r="FVW41" s="119"/>
      <c r="FVX41" s="119"/>
      <c r="FVY41" s="119"/>
      <c r="FVZ41" s="119"/>
      <c r="FWA41" s="119"/>
      <c r="FWB41" s="119"/>
      <c r="FWC41" s="119"/>
      <c r="FWD41" s="119"/>
      <c r="FWE41" s="119"/>
      <c r="FWF41" s="119"/>
      <c r="FWG41" s="119"/>
      <c r="FWH41" s="119"/>
      <c r="FWI41" s="119"/>
      <c r="FWJ41" s="119"/>
      <c r="FWK41" s="119"/>
      <c r="FWL41" s="119"/>
      <c r="FWM41" s="119"/>
      <c r="FWN41" s="119"/>
      <c r="FWO41" s="119"/>
      <c r="FWP41" s="119"/>
      <c r="FWQ41" s="119"/>
      <c r="FWR41" s="119"/>
      <c r="FWS41" s="119"/>
      <c r="FWT41" s="119"/>
      <c r="FWU41" s="119"/>
      <c r="FWV41" s="119"/>
      <c r="FWW41" s="119"/>
      <c r="FWX41" s="119"/>
      <c r="FWY41" s="119"/>
      <c r="FWZ41" s="119"/>
      <c r="FXA41" s="119"/>
      <c r="FXB41" s="119"/>
      <c r="FXC41" s="119"/>
      <c r="FXD41" s="119"/>
      <c r="FXE41" s="119"/>
      <c r="FXF41" s="119"/>
      <c r="FXG41" s="119"/>
      <c r="FXH41" s="119"/>
      <c r="FXI41" s="119"/>
      <c r="FXJ41" s="119"/>
      <c r="FXK41" s="119"/>
      <c r="FXL41" s="119"/>
      <c r="FXM41" s="119"/>
      <c r="FXN41" s="119"/>
      <c r="FXO41" s="119"/>
      <c r="FXP41" s="119"/>
      <c r="FXQ41" s="119"/>
      <c r="FXR41" s="119"/>
      <c r="FXS41" s="119"/>
      <c r="FXT41" s="119"/>
      <c r="FXU41" s="119"/>
      <c r="FXV41" s="119"/>
      <c r="FXW41" s="119"/>
      <c r="FXX41" s="119"/>
      <c r="FXY41" s="119"/>
      <c r="FXZ41" s="119"/>
      <c r="FYA41" s="119"/>
      <c r="FYB41" s="119"/>
      <c r="FYC41" s="119"/>
      <c r="FYD41" s="119"/>
      <c r="FYE41" s="119"/>
      <c r="FYF41" s="119"/>
      <c r="FYG41" s="119"/>
      <c r="FYH41" s="119"/>
      <c r="FYI41" s="119"/>
      <c r="FYJ41" s="119"/>
      <c r="FYK41" s="119"/>
      <c r="FYL41" s="119"/>
      <c r="FYM41" s="119"/>
      <c r="FYN41" s="119"/>
      <c r="FYO41" s="119"/>
      <c r="FYP41" s="119"/>
      <c r="FYQ41" s="119"/>
      <c r="FYR41" s="119"/>
      <c r="FYS41" s="119"/>
      <c r="FYT41" s="119"/>
      <c r="FYU41" s="119"/>
      <c r="FYV41" s="119"/>
      <c r="FYW41" s="119"/>
      <c r="FYX41" s="119"/>
      <c r="FYY41" s="119"/>
      <c r="FYZ41" s="119"/>
      <c r="FZA41" s="119"/>
      <c r="FZB41" s="119"/>
      <c r="FZC41" s="119"/>
      <c r="FZD41" s="119"/>
      <c r="FZE41" s="119"/>
      <c r="FZF41" s="119"/>
      <c r="FZG41" s="119"/>
      <c r="FZH41" s="119"/>
      <c r="FZI41" s="119"/>
      <c r="FZJ41" s="119"/>
      <c r="FZK41" s="119"/>
      <c r="FZL41" s="119"/>
      <c r="FZM41" s="119"/>
      <c r="FZN41" s="119"/>
      <c r="FZO41" s="119"/>
      <c r="FZP41" s="119"/>
      <c r="FZQ41" s="119"/>
      <c r="FZR41" s="119"/>
      <c r="FZS41" s="119"/>
      <c r="FZT41" s="119"/>
      <c r="FZU41" s="119"/>
      <c r="FZV41" s="119"/>
      <c r="FZW41" s="119"/>
      <c r="FZX41" s="119"/>
      <c r="FZY41" s="119"/>
      <c r="FZZ41" s="119"/>
      <c r="GAA41" s="119"/>
      <c r="GAB41" s="119"/>
      <c r="GAC41" s="119"/>
      <c r="GAD41" s="119"/>
      <c r="GAE41" s="119"/>
      <c r="GAF41" s="119"/>
      <c r="GAG41" s="119"/>
      <c r="GAH41" s="119"/>
      <c r="GAI41" s="119"/>
      <c r="GAJ41" s="119"/>
      <c r="GAK41" s="119"/>
      <c r="GAL41" s="119"/>
      <c r="GAM41" s="119"/>
      <c r="GAN41" s="119"/>
      <c r="GAO41" s="119"/>
      <c r="GAP41" s="119"/>
      <c r="GAQ41" s="119"/>
      <c r="GAR41" s="119"/>
      <c r="GAS41" s="119"/>
      <c r="GAT41" s="119"/>
      <c r="GAU41" s="119"/>
      <c r="GAV41" s="119"/>
      <c r="GAW41" s="119"/>
      <c r="GAX41" s="119"/>
      <c r="GAY41" s="119"/>
      <c r="GAZ41" s="119"/>
      <c r="GBA41" s="119"/>
      <c r="GBB41" s="119"/>
      <c r="GBC41" s="119"/>
      <c r="GBD41" s="119"/>
      <c r="GBE41" s="119"/>
      <c r="GBF41" s="119"/>
      <c r="GBG41" s="119"/>
      <c r="GBH41" s="119"/>
      <c r="GBI41" s="119"/>
      <c r="GBJ41" s="119"/>
      <c r="GBK41" s="119"/>
      <c r="GBL41" s="119"/>
      <c r="GBM41" s="119"/>
      <c r="GBN41" s="119"/>
      <c r="GBO41" s="119"/>
      <c r="GBP41" s="119"/>
      <c r="GBQ41" s="119"/>
      <c r="GBR41" s="119"/>
      <c r="GBS41" s="119"/>
      <c r="GBT41" s="119"/>
      <c r="GBU41" s="119"/>
      <c r="GBV41" s="119"/>
      <c r="GBW41" s="119"/>
      <c r="GBX41" s="119"/>
      <c r="GBY41" s="119"/>
      <c r="GBZ41" s="119"/>
      <c r="GCA41" s="119"/>
      <c r="GCB41" s="119"/>
      <c r="GCC41" s="119"/>
      <c r="GCD41" s="119"/>
      <c r="GCE41" s="119"/>
      <c r="GCF41" s="119"/>
      <c r="GCG41" s="119"/>
      <c r="GCH41" s="119"/>
      <c r="GCI41" s="119"/>
      <c r="GCJ41" s="119"/>
      <c r="GCK41" s="119"/>
      <c r="GCL41" s="119"/>
      <c r="GCM41" s="119"/>
      <c r="GCN41" s="119"/>
      <c r="GCO41" s="119"/>
      <c r="GCP41" s="119"/>
      <c r="GCQ41" s="119"/>
      <c r="GCR41" s="119"/>
      <c r="GCS41" s="119"/>
      <c r="GCT41" s="119"/>
      <c r="GCU41" s="119"/>
      <c r="GCV41" s="119"/>
      <c r="GCW41" s="119"/>
      <c r="GCX41" s="119"/>
      <c r="GCY41" s="119"/>
      <c r="GCZ41" s="119"/>
      <c r="GDA41" s="119"/>
      <c r="GDB41" s="119"/>
      <c r="GDC41" s="119"/>
      <c r="GDD41" s="119"/>
      <c r="GDE41" s="119"/>
      <c r="GDF41" s="119"/>
      <c r="GDG41" s="119"/>
      <c r="GDH41" s="119"/>
      <c r="GDI41" s="119"/>
      <c r="GDJ41" s="119"/>
      <c r="GDK41" s="119"/>
      <c r="GDL41" s="119"/>
      <c r="GDM41" s="119"/>
      <c r="GDN41" s="119"/>
      <c r="GDO41" s="119"/>
      <c r="GDP41" s="119"/>
      <c r="GDQ41" s="119"/>
      <c r="GDR41" s="119"/>
      <c r="GDS41" s="119"/>
      <c r="GDT41" s="119"/>
      <c r="GDU41" s="119"/>
      <c r="GDV41" s="119"/>
      <c r="GDW41" s="119"/>
      <c r="GDX41" s="119"/>
      <c r="GDY41" s="119"/>
      <c r="GDZ41" s="119"/>
      <c r="GEA41" s="119"/>
      <c r="GEB41" s="119"/>
      <c r="GEC41" s="119"/>
      <c r="GED41" s="119"/>
      <c r="GEE41" s="119"/>
      <c r="GEF41" s="119"/>
      <c r="GEG41" s="119"/>
      <c r="GEH41" s="119"/>
      <c r="GEI41" s="119"/>
      <c r="GEJ41" s="119"/>
      <c r="GEK41" s="119"/>
      <c r="GEL41" s="119"/>
      <c r="GEM41" s="119"/>
      <c r="GEN41" s="119"/>
      <c r="GEO41" s="119"/>
      <c r="GEP41" s="119"/>
      <c r="GEQ41" s="119"/>
      <c r="GER41" s="119"/>
      <c r="GES41" s="119"/>
      <c r="GET41" s="119"/>
      <c r="GEU41" s="119"/>
      <c r="GEV41" s="119"/>
      <c r="GEW41" s="119"/>
      <c r="GEX41" s="119"/>
      <c r="GEY41" s="119"/>
      <c r="GEZ41" s="119"/>
      <c r="GFA41" s="119"/>
      <c r="GFB41" s="119"/>
      <c r="GFC41" s="119"/>
      <c r="GFD41" s="119"/>
      <c r="GFE41" s="119"/>
      <c r="GFF41" s="119"/>
      <c r="GFG41" s="119"/>
      <c r="GFH41" s="119"/>
      <c r="GFI41" s="119"/>
      <c r="GFJ41" s="119"/>
      <c r="GFK41" s="119"/>
      <c r="GFL41" s="119"/>
      <c r="GFM41" s="119"/>
      <c r="GFN41" s="119"/>
      <c r="GFO41" s="119"/>
      <c r="GFP41" s="119"/>
      <c r="GFQ41" s="119"/>
      <c r="GFR41" s="119"/>
      <c r="GFS41" s="119"/>
      <c r="GFT41" s="119"/>
      <c r="GFU41" s="119"/>
      <c r="GFV41" s="119"/>
      <c r="GFW41" s="119"/>
      <c r="GFX41" s="119"/>
      <c r="GFY41" s="119"/>
      <c r="GFZ41" s="119"/>
      <c r="GGA41" s="119"/>
      <c r="GGB41" s="119"/>
      <c r="GGC41" s="119"/>
      <c r="GGD41" s="119"/>
      <c r="GGE41" s="119"/>
      <c r="GGF41" s="119"/>
      <c r="GGG41" s="119"/>
      <c r="GGH41" s="119"/>
      <c r="GGI41" s="119"/>
      <c r="GGJ41" s="119"/>
      <c r="GGK41" s="119"/>
      <c r="GGL41" s="119"/>
      <c r="GGM41" s="119"/>
      <c r="GGN41" s="119"/>
      <c r="GGO41" s="119"/>
      <c r="GGP41" s="119"/>
      <c r="GGQ41" s="119"/>
      <c r="GGR41" s="119"/>
      <c r="GGS41" s="119"/>
      <c r="GGT41" s="119"/>
      <c r="GGU41" s="119"/>
      <c r="GGV41" s="119"/>
      <c r="GGW41" s="119"/>
      <c r="GGX41" s="119"/>
      <c r="GGY41" s="119"/>
      <c r="GGZ41" s="119"/>
      <c r="GHA41" s="119"/>
      <c r="GHB41" s="119"/>
      <c r="GHC41" s="119"/>
      <c r="GHD41" s="119"/>
      <c r="GHE41" s="119"/>
      <c r="GHF41" s="119"/>
      <c r="GHG41" s="119"/>
      <c r="GHH41" s="119"/>
      <c r="GHI41" s="119"/>
      <c r="GHJ41" s="119"/>
      <c r="GHK41" s="119"/>
      <c r="GHL41" s="119"/>
      <c r="GHM41" s="119"/>
      <c r="GHN41" s="119"/>
      <c r="GHO41" s="119"/>
      <c r="GHP41" s="119"/>
      <c r="GHQ41" s="119"/>
      <c r="GHR41" s="119"/>
      <c r="GHS41" s="119"/>
      <c r="GHT41" s="119"/>
      <c r="GHU41" s="119"/>
      <c r="GHV41" s="119"/>
      <c r="GHW41" s="119"/>
      <c r="GHX41" s="119"/>
      <c r="GHY41" s="119"/>
      <c r="GHZ41" s="119"/>
      <c r="GIA41" s="119"/>
      <c r="GIB41" s="119"/>
      <c r="GIC41" s="119"/>
      <c r="GID41" s="119"/>
      <c r="GIE41" s="119"/>
      <c r="GIF41" s="119"/>
      <c r="GIG41" s="119"/>
      <c r="GIH41" s="119"/>
      <c r="GII41" s="119"/>
      <c r="GIJ41" s="119"/>
      <c r="GIK41" s="119"/>
      <c r="GIL41" s="119"/>
      <c r="GIM41" s="119"/>
      <c r="GIN41" s="119"/>
      <c r="GIO41" s="119"/>
      <c r="GIP41" s="119"/>
      <c r="GIQ41" s="119"/>
      <c r="GIR41" s="119"/>
      <c r="GIS41" s="119"/>
      <c r="GIT41" s="119"/>
      <c r="GIU41" s="119"/>
      <c r="GIV41" s="119"/>
      <c r="GIW41" s="119"/>
      <c r="GIX41" s="119"/>
      <c r="GIY41" s="119"/>
      <c r="GIZ41" s="119"/>
      <c r="GJA41" s="119"/>
      <c r="GJB41" s="119"/>
      <c r="GJC41" s="119"/>
      <c r="GJD41" s="119"/>
      <c r="GJE41" s="119"/>
      <c r="GJF41" s="119"/>
      <c r="GJG41" s="119"/>
      <c r="GJH41" s="119"/>
      <c r="GJI41" s="119"/>
      <c r="GJJ41" s="119"/>
      <c r="GJK41" s="119"/>
      <c r="GJL41" s="119"/>
      <c r="GJM41" s="119"/>
      <c r="GJN41" s="119"/>
      <c r="GJO41" s="119"/>
      <c r="GJP41" s="119"/>
      <c r="GJQ41" s="119"/>
      <c r="GJR41" s="119"/>
      <c r="GJS41" s="119"/>
      <c r="GJT41" s="119"/>
      <c r="GJU41" s="119"/>
      <c r="GJV41" s="119"/>
      <c r="GJW41" s="119"/>
      <c r="GJX41" s="119"/>
      <c r="GJY41" s="119"/>
      <c r="GJZ41" s="119"/>
      <c r="GKA41" s="119"/>
      <c r="GKB41" s="119"/>
      <c r="GKC41" s="119"/>
      <c r="GKD41" s="119"/>
      <c r="GKE41" s="119"/>
      <c r="GKF41" s="119"/>
      <c r="GKG41" s="119"/>
      <c r="GKH41" s="119"/>
      <c r="GKI41" s="119"/>
      <c r="GKJ41" s="119"/>
      <c r="GKK41" s="119"/>
      <c r="GKL41" s="119"/>
      <c r="GKM41" s="119"/>
      <c r="GKN41" s="119"/>
      <c r="GKO41" s="119"/>
      <c r="GKP41" s="119"/>
      <c r="GKQ41" s="119"/>
      <c r="GKR41" s="119"/>
      <c r="GKS41" s="119"/>
      <c r="GKT41" s="119"/>
      <c r="GKU41" s="119"/>
      <c r="GKV41" s="119"/>
      <c r="GKW41" s="119"/>
      <c r="GKX41" s="119"/>
      <c r="GKY41" s="119"/>
      <c r="GKZ41" s="119"/>
      <c r="GLA41" s="119"/>
      <c r="GLB41" s="119"/>
      <c r="GLC41" s="119"/>
      <c r="GLD41" s="119"/>
      <c r="GLE41" s="119"/>
      <c r="GLF41" s="119"/>
      <c r="GLG41" s="119"/>
      <c r="GLH41" s="119"/>
      <c r="GLI41" s="119"/>
      <c r="GLJ41" s="119"/>
      <c r="GLK41" s="119"/>
      <c r="GLL41" s="119"/>
      <c r="GLM41" s="119"/>
      <c r="GLN41" s="119"/>
      <c r="GLO41" s="119"/>
      <c r="GLP41" s="119"/>
      <c r="GLQ41" s="119"/>
      <c r="GLR41" s="119"/>
      <c r="GLS41" s="119"/>
      <c r="GLT41" s="119"/>
      <c r="GLU41" s="119"/>
      <c r="GLV41" s="119"/>
      <c r="GLW41" s="119"/>
      <c r="GLX41" s="119"/>
      <c r="GLY41" s="119"/>
      <c r="GLZ41" s="119"/>
      <c r="GMA41" s="119"/>
      <c r="GMB41" s="119"/>
      <c r="GMC41" s="119"/>
      <c r="GMD41" s="119"/>
      <c r="GME41" s="119"/>
      <c r="GMF41" s="119"/>
      <c r="GMG41" s="119"/>
      <c r="GMH41" s="119"/>
      <c r="GMI41" s="119"/>
      <c r="GMJ41" s="119"/>
      <c r="GMK41" s="119"/>
      <c r="GML41" s="119"/>
      <c r="GMM41" s="119"/>
      <c r="GMN41" s="119"/>
      <c r="GMO41" s="119"/>
      <c r="GMP41" s="119"/>
      <c r="GMQ41" s="119"/>
      <c r="GMR41" s="119"/>
      <c r="GMS41" s="119"/>
      <c r="GMT41" s="119"/>
      <c r="GMU41" s="119"/>
      <c r="GMV41" s="119"/>
      <c r="GMW41" s="119"/>
      <c r="GMX41" s="119"/>
      <c r="GMY41" s="119"/>
      <c r="GMZ41" s="119"/>
      <c r="GNA41" s="119"/>
      <c r="GNB41" s="119"/>
      <c r="GNC41" s="119"/>
      <c r="GND41" s="119"/>
      <c r="GNE41" s="119"/>
      <c r="GNF41" s="119"/>
      <c r="GNG41" s="119"/>
      <c r="GNH41" s="119"/>
      <c r="GNI41" s="119"/>
      <c r="GNJ41" s="119"/>
      <c r="GNK41" s="119"/>
      <c r="GNL41" s="119"/>
      <c r="GNM41" s="119"/>
      <c r="GNN41" s="119"/>
      <c r="GNO41" s="119"/>
      <c r="GNP41" s="119"/>
      <c r="GNQ41" s="119"/>
      <c r="GNR41" s="119"/>
      <c r="GNS41" s="119"/>
      <c r="GNT41" s="119"/>
      <c r="GNU41" s="119"/>
      <c r="GNV41" s="119"/>
      <c r="GNW41" s="119"/>
      <c r="GNX41" s="119"/>
      <c r="GNY41" s="119"/>
      <c r="GNZ41" s="119"/>
      <c r="GOA41" s="119"/>
      <c r="GOB41" s="119"/>
      <c r="GOC41" s="119"/>
      <c r="GOD41" s="119"/>
      <c r="GOE41" s="119"/>
      <c r="GOF41" s="119"/>
      <c r="GOG41" s="119"/>
      <c r="GOH41" s="119"/>
      <c r="GOI41" s="119"/>
      <c r="GOJ41" s="119"/>
      <c r="GOK41" s="119"/>
      <c r="GOL41" s="119"/>
      <c r="GOM41" s="119"/>
      <c r="GON41" s="119"/>
      <c r="GOO41" s="119"/>
      <c r="GOP41" s="119"/>
      <c r="GOQ41" s="119"/>
      <c r="GOR41" s="119"/>
      <c r="GOS41" s="119"/>
      <c r="GOT41" s="119"/>
      <c r="GOU41" s="119"/>
      <c r="GOV41" s="119"/>
      <c r="GOW41" s="119"/>
      <c r="GOX41" s="119"/>
      <c r="GOY41" s="119"/>
      <c r="GOZ41" s="119"/>
      <c r="GPA41" s="119"/>
      <c r="GPB41" s="119"/>
      <c r="GPC41" s="119"/>
      <c r="GPD41" s="119"/>
      <c r="GPE41" s="119"/>
      <c r="GPF41" s="119"/>
      <c r="GPG41" s="119"/>
      <c r="GPH41" s="119"/>
      <c r="GPI41" s="119"/>
      <c r="GPJ41" s="119"/>
      <c r="GPK41" s="119"/>
      <c r="GPL41" s="119"/>
      <c r="GPM41" s="119"/>
      <c r="GPN41" s="119"/>
      <c r="GPO41" s="119"/>
      <c r="GPP41" s="119"/>
      <c r="GPQ41" s="119"/>
      <c r="GPR41" s="119"/>
      <c r="GPS41" s="119"/>
      <c r="GPT41" s="119"/>
      <c r="GPU41" s="119"/>
      <c r="GPV41" s="119"/>
      <c r="GPW41" s="119"/>
      <c r="GPX41" s="119"/>
      <c r="GPY41" s="119"/>
      <c r="GPZ41" s="119"/>
      <c r="GQA41" s="119"/>
      <c r="GQB41" s="119"/>
      <c r="GQC41" s="119"/>
      <c r="GQD41" s="119"/>
      <c r="GQE41" s="119"/>
      <c r="GQF41" s="119"/>
      <c r="GQG41" s="119"/>
      <c r="GQH41" s="119"/>
      <c r="GQI41" s="119"/>
      <c r="GQJ41" s="119"/>
      <c r="GQK41" s="119"/>
      <c r="GQL41" s="119"/>
      <c r="GQM41" s="119"/>
      <c r="GQN41" s="119"/>
      <c r="GQO41" s="119"/>
      <c r="GQP41" s="119"/>
      <c r="GQQ41" s="119"/>
      <c r="GQR41" s="119"/>
      <c r="GQS41" s="119"/>
      <c r="GQT41" s="119"/>
      <c r="GQU41" s="119"/>
      <c r="GQV41" s="119"/>
      <c r="GQW41" s="119"/>
      <c r="GQX41" s="119"/>
      <c r="GQY41" s="119"/>
      <c r="GQZ41" s="119"/>
      <c r="GRA41" s="119"/>
      <c r="GRB41" s="119"/>
      <c r="GRC41" s="119"/>
      <c r="GRD41" s="119"/>
      <c r="GRE41" s="119"/>
      <c r="GRF41" s="119"/>
      <c r="GRG41" s="119"/>
      <c r="GRH41" s="119"/>
      <c r="GRI41" s="119"/>
      <c r="GRJ41" s="119"/>
      <c r="GRK41" s="119"/>
      <c r="GRL41" s="119"/>
      <c r="GRM41" s="119"/>
      <c r="GRN41" s="119"/>
      <c r="GRO41" s="119"/>
      <c r="GRP41" s="119"/>
      <c r="GRQ41" s="119"/>
      <c r="GRR41" s="119"/>
      <c r="GRS41" s="119"/>
      <c r="GRT41" s="119"/>
      <c r="GRU41" s="119"/>
      <c r="GRV41" s="119"/>
      <c r="GRW41" s="119"/>
      <c r="GRX41" s="119"/>
      <c r="GRY41" s="119"/>
      <c r="GRZ41" s="119"/>
      <c r="GSA41" s="119"/>
      <c r="GSB41" s="119"/>
      <c r="GSC41" s="119"/>
      <c r="GSD41" s="119"/>
      <c r="GSE41" s="119"/>
      <c r="GSF41" s="119"/>
      <c r="GSG41" s="119"/>
      <c r="GSH41" s="119"/>
      <c r="GSI41" s="119"/>
      <c r="GSJ41" s="119"/>
      <c r="GSK41" s="119"/>
      <c r="GSL41" s="119"/>
      <c r="GSM41" s="119"/>
      <c r="GSN41" s="119"/>
      <c r="GSO41" s="119"/>
      <c r="GSP41" s="119"/>
      <c r="GSQ41" s="119"/>
      <c r="GSR41" s="119"/>
      <c r="GSS41" s="119"/>
      <c r="GST41" s="119"/>
      <c r="GSU41" s="119"/>
      <c r="GSV41" s="119"/>
      <c r="GSW41" s="119"/>
      <c r="GSX41" s="119"/>
      <c r="GSY41" s="119"/>
      <c r="GSZ41" s="119"/>
      <c r="GTA41" s="119"/>
      <c r="GTB41" s="119"/>
      <c r="GTC41" s="119"/>
      <c r="GTD41" s="119"/>
      <c r="GTE41" s="119"/>
      <c r="GTF41" s="119"/>
      <c r="GTG41" s="119"/>
      <c r="GTH41" s="119"/>
      <c r="GTI41" s="119"/>
      <c r="GTJ41" s="119"/>
      <c r="GTK41" s="119"/>
      <c r="GTL41" s="119"/>
      <c r="GTM41" s="119"/>
      <c r="GTN41" s="119"/>
      <c r="GTO41" s="119"/>
      <c r="GTP41" s="119"/>
      <c r="GTQ41" s="119"/>
      <c r="GTR41" s="119"/>
      <c r="GTS41" s="119"/>
      <c r="GTT41" s="119"/>
      <c r="GTU41" s="119"/>
      <c r="GTV41" s="119"/>
      <c r="GTW41" s="119"/>
      <c r="GTX41" s="119"/>
      <c r="GTY41" s="119"/>
      <c r="GTZ41" s="119"/>
      <c r="GUA41" s="119"/>
      <c r="GUB41" s="119"/>
      <c r="GUC41" s="119"/>
      <c r="GUD41" s="119"/>
      <c r="GUE41" s="119"/>
      <c r="GUF41" s="119"/>
      <c r="GUG41" s="119"/>
      <c r="GUH41" s="119"/>
      <c r="GUI41" s="119"/>
      <c r="GUJ41" s="119"/>
      <c r="GUK41" s="119"/>
      <c r="GUL41" s="119"/>
      <c r="GUM41" s="119"/>
      <c r="GUN41" s="119"/>
      <c r="GUO41" s="119"/>
      <c r="GUP41" s="119"/>
      <c r="GUQ41" s="119"/>
      <c r="GUR41" s="119"/>
      <c r="GUS41" s="119"/>
      <c r="GUT41" s="119"/>
      <c r="GUU41" s="119"/>
      <c r="GUV41" s="119"/>
      <c r="GUW41" s="119"/>
      <c r="GUX41" s="119"/>
      <c r="GUY41" s="119"/>
      <c r="GUZ41" s="119"/>
      <c r="GVA41" s="119"/>
      <c r="GVB41" s="119"/>
      <c r="GVC41" s="119"/>
      <c r="GVD41" s="119"/>
      <c r="GVE41" s="119"/>
      <c r="GVF41" s="119"/>
      <c r="GVG41" s="119"/>
      <c r="GVH41" s="119"/>
      <c r="GVI41" s="119"/>
      <c r="GVJ41" s="119"/>
      <c r="GVK41" s="119"/>
      <c r="GVL41" s="119"/>
      <c r="GVM41" s="119"/>
      <c r="GVN41" s="119"/>
      <c r="GVO41" s="119"/>
      <c r="GVP41" s="119"/>
      <c r="GVQ41" s="119"/>
      <c r="GVR41" s="119"/>
      <c r="GVS41" s="119"/>
      <c r="GVT41" s="119"/>
      <c r="GVU41" s="119"/>
      <c r="GVV41" s="119"/>
      <c r="GVW41" s="119"/>
      <c r="GVX41" s="119"/>
      <c r="GVY41" s="119"/>
      <c r="GVZ41" s="119"/>
      <c r="GWA41" s="119"/>
      <c r="GWB41" s="119"/>
      <c r="GWC41" s="119"/>
      <c r="GWD41" s="119"/>
      <c r="GWE41" s="119"/>
      <c r="GWF41" s="119"/>
      <c r="GWG41" s="119"/>
      <c r="GWH41" s="119"/>
      <c r="GWI41" s="119"/>
      <c r="GWJ41" s="119"/>
      <c r="GWK41" s="119"/>
      <c r="GWL41" s="119"/>
      <c r="GWM41" s="119"/>
      <c r="GWN41" s="119"/>
      <c r="GWO41" s="119"/>
      <c r="GWP41" s="119"/>
      <c r="GWQ41" s="119"/>
      <c r="GWR41" s="119"/>
      <c r="GWS41" s="119"/>
      <c r="GWT41" s="119"/>
      <c r="GWU41" s="119"/>
      <c r="GWV41" s="119"/>
      <c r="GWW41" s="119"/>
      <c r="GWX41" s="119"/>
      <c r="GWY41" s="119"/>
      <c r="GWZ41" s="119"/>
      <c r="GXA41" s="119"/>
      <c r="GXB41" s="119"/>
      <c r="GXC41" s="119"/>
      <c r="GXD41" s="119"/>
      <c r="GXE41" s="119"/>
      <c r="GXF41" s="119"/>
      <c r="GXG41" s="119"/>
      <c r="GXH41" s="119"/>
      <c r="GXI41" s="119"/>
      <c r="GXJ41" s="119"/>
      <c r="GXK41" s="119"/>
      <c r="GXL41" s="119"/>
      <c r="GXM41" s="119"/>
      <c r="GXN41" s="119"/>
      <c r="GXO41" s="119"/>
      <c r="GXP41" s="119"/>
      <c r="GXQ41" s="119"/>
      <c r="GXR41" s="119"/>
      <c r="GXS41" s="119"/>
      <c r="GXT41" s="119"/>
      <c r="GXU41" s="119"/>
      <c r="GXV41" s="119"/>
      <c r="GXW41" s="119"/>
      <c r="GXX41" s="119"/>
      <c r="GXY41" s="119"/>
      <c r="GXZ41" s="119"/>
      <c r="GYA41" s="119"/>
      <c r="GYB41" s="119"/>
      <c r="GYC41" s="119"/>
      <c r="GYD41" s="119"/>
      <c r="GYE41" s="119"/>
      <c r="GYF41" s="119"/>
      <c r="GYG41" s="119"/>
      <c r="GYH41" s="119"/>
      <c r="GYI41" s="119"/>
      <c r="GYJ41" s="119"/>
      <c r="GYK41" s="119"/>
      <c r="GYL41" s="119"/>
      <c r="GYM41" s="119"/>
      <c r="GYN41" s="119"/>
      <c r="GYO41" s="119"/>
      <c r="GYP41" s="119"/>
      <c r="GYQ41" s="119"/>
      <c r="GYR41" s="119"/>
      <c r="GYS41" s="119"/>
      <c r="GYT41" s="119"/>
      <c r="GYU41" s="119"/>
      <c r="GYV41" s="119"/>
      <c r="GYW41" s="119"/>
      <c r="GYX41" s="119"/>
      <c r="GYY41" s="119"/>
      <c r="GYZ41" s="119"/>
      <c r="GZA41" s="119"/>
      <c r="GZB41" s="119"/>
      <c r="GZC41" s="119"/>
      <c r="GZD41" s="119"/>
      <c r="GZE41" s="119"/>
      <c r="GZF41" s="119"/>
      <c r="GZG41" s="119"/>
      <c r="GZH41" s="119"/>
      <c r="GZI41" s="119"/>
      <c r="GZJ41" s="119"/>
      <c r="GZK41" s="119"/>
      <c r="GZL41" s="119"/>
      <c r="GZM41" s="119"/>
      <c r="GZN41" s="119"/>
      <c r="GZO41" s="119"/>
      <c r="GZP41" s="119"/>
      <c r="GZQ41" s="119"/>
      <c r="GZR41" s="119"/>
      <c r="GZS41" s="119"/>
      <c r="GZT41" s="119"/>
      <c r="GZU41" s="119"/>
      <c r="GZV41" s="119"/>
      <c r="GZW41" s="119"/>
      <c r="GZX41" s="119"/>
      <c r="GZY41" s="119"/>
      <c r="GZZ41" s="119"/>
      <c r="HAA41" s="119"/>
      <c r="HAB41" s="119"/>
      <c r="HAC41" s="119"/>
      <c r="HAD41" s="119"/>
      <c r="HAE41" s="119"/>
      <c r="HAF41" s="119"/>
      <c r="HAG41" s="119"/>
      <c r="HAH41" s="119"/>
      <c r="HAI41" s="119"/>
      <c r="HAJ41" s="119"/>
      <c r="HAK41" s="119"/>
      <c r="HAL41" s="119"/>
      <c r="HAM41" s="119"/>
      <c r="HAN41" s="119"/>
      <c r="HAO41" s="119"/>
      <c r="HAP41" s="119"/>
      <c r="HAQ41" s="119"/>
      <c r="HAR41" s="119"/>
      <c r="HAS41" s="119"/>
      <c r="HAT41" s="119"/>
      <c r="HAU41" s="119"/>
      <c r="HAV41" s="119"/>
      <c r="HAW41" s="119"/>
      <c r="HAX41" s="119"/>
      <c r="HAY41" s="119"/>
      <c r="HAZ41" s="119"/>
      <c r="HBA41" s="119"/>
      <c r="HBB41" s="119"/>
      <c r="HBC41" s="119"/>
      <c r="HBD41" s="119"/>
      <c r="HBE41" s="119"/>
      <c r="HBF41" s="119"/>
      <c r="HBG41" s="119"/>
      <c r="HBH41" s="119"/>
      <c r="HBI41" s="119"/>
      <c r="HBJ41" s="119"/>
      <c r="HBK41" s="119"/>
      <c r="HBL41" s="119"/>
      <c r="HBM41" s="119"/>
      <c r="HBN41" s="119"/>
      <c r="HBO41" s="119"/>
      <c r="HBP41" s="119"/>
      <c r="HBQ41" s="119"/>
      <c r="HBR41" s="119"/>
      <c r="HBS41" s="119"/>
      <c r="HBT41" s="119"/>
      <c r="HBU41" s="119"/>
      <c r="HBV41" s="119"/>
      <c r="HBW41" s="119"/>
      <c r="HBX41" s="119"/>
      <c r="HBY41" s="119"/>
      <c r="HBZ41" s="119"/>
      <c r="HCA41" s="119"/>
      <c r="HCB41" s="119"/>
      <c r="HCC41" s="119"/>
      <c r="HCD41" s="119"/>
      <c r="HCE41" s="119"/>
      <c r="HCF41" s="119"/>
      <c r="HCG41" s="119"/>
      <c r="HCH41" s="119"/>
      <c r="HCI41" s="119"/>
      <c r="HCJ41" s="119"/>
      <c r="HCK41" s="119"/>
      <c r="HCL41" s="119"/>
      <c r="HCM41" s="119"/>
      <c r="HCN41" s="119"/>
      <c r="HCO41" s="119"/>
      <c r="HCP41" s="119"/>
      <c r="HCQ41" s="119"/>
      <c r="HCR41" s="119"/>
      <c r="HCS41" s="119"/>
      <c r="HCT41" s="119"/>
      <c r="HCU41" s="119"/>
      <c r="HCV41" s="119"/>
      <c r="HCW41" s="119"/>
      <c r="HCX41" s="119"/>
      <c r="HCY41" s="119"/>
      <c r="HCZ41" s="119"/>
      <c r="HDA41" s="119"/>
      <c r="HDB41" s="119"/>
      <c r="HDC41" s="119"/>
      <c r="HDD41" s="119"/>
      <c r="HDE41" s="119"/>
      <c r="HDF41" s="119"/>
      <c r="HDG41" s="119"/>
      <c r="HDH41" s="119"/>
      <c r="HDI41" s="119"/>
      <c r="HDJ41" s="119"/>
      <c r="HDK41" s="119"/>
      <c r="HDL41" s="119"/>
      <c r="HDM41" s="119"/>
      <c r="HDN41" s="119"/>
      <c r="HDO41" s="119"/>
      <c r="HDP41" s="119"/>
      <c r="HDQ41" s="119"/>
      <c r="HDR41" s="119"/>
      <c r="HDS41" s="119"/>
      <c r="HDT41" s="119"/>
      <c r="HDU41" s="119"/>
      <c r="HDV41" s="119"/>
      <c r="HDW41" s="119"/>
      <c r="HDX41" s="119"/>
      <c r="HDY41" s="119"/>
      <c r="HDZ41" s="119"/>
      <c r="HEA41" s="119"/>
      <c r="HEB41" s="119"/>
      <c r="HEC41" s="119"/>
      <c r="HED41" s="119"/>
      <c r="HEE41" s="119"/>
      <c r="HEF41" s="119"/>
      <c r="HEG41" s="119"/>
      <c r="HEH41" s="119"/>
      <c r="HEI41" s="119"/>
      <c r="HEJ41" s="119"/>
      <c r="HEK41" s="119"/>
      <c r="HEL41" s="119"/>
      <c r="HEM41" s="119"/>
      <c r="HEN41" s="119"/>
      <c r="HEO41" s="119"/>
      <c r="HEP41" s="119"/>
      <c r="HEQ41" s="119"/>
      <c r="HER41" s="119"/>
      <c r="HES41" s="119"/>
      <c r="HET41" s="119"/>
      <c r="HEU41" s="119"/>
      <c r="HEV41" s="119"/>
      <c r="HEW41" s="119"/>
      <c r="HEX41" s="119"/>
      <c r="HEY41" s="119"/>
      <c r="HEZ41" s="119"/>
      <c r="HFA41" s="119"/>
      <c r="HFB41" s="119"/>
      <c r="HFC41" s="119"/>
      <c r="HFD41" s="119"/>
      <c r="HFE41" s="119"/>
      <c r="HFF41" s="119"/>
      <c r="HFG41" s="119"/>
      <c r="HFH41" s="119"/>
      <c r="HFI41" s="119"/>
      <c r="HFJ41" s="119"/>
      <c r="HFK41" s="119"/>
      <c r="HFL41" s="119"/>
      <c r="HFM41" s="119"/>
      <c r="HFN41" s="119"/>
      <c r="HFO41" s="119"/>
      <c r="HFP41" s="119"/>
      <c r="HFQ41" s="119"/>
      <c r="HFR41" s="119"/>
      <c r="HFS41" s="119"/>
      <c r="HFT41" s="119"/>
      <c r="HFU41" s="119"/>
      <c r="HFV41" s="119"/>
      <c r="HFW41" s="119"/>
      <c r="HFX41" s="119"/>
      <c r="HFY41" s="119"/>
      <c r="HFZ41" s="119"/>
      <c r="HGA41" s="119"/>
      <c r="HGB41" s="119"/>
      <c r="HGC41" s="119"/>
      <c r="HGD41" s="119"/>
      <c r="HGE41" s="119"/>
      <c r="HGF41" s="119"/>
      <c r="HGG41" s="119"/>
      <c r="HGH41" s="119"/>
      <c r="HGI41" s="119"/>
      <c r="HGJ41" s="119"/>
      <c r="HGK41" s="119"/>
      <c r="HGL41" s="119"/>
      <c r="HGM41" s="119"/>
      <c r="HGN41" s="119"/>
      <c r="HGO41" s="119"/>
      <c r="HGP41" s="119"/>
      <c r="HGQ41" s="119"/>
      <c r="HGR41" s="119"/>
      <c r="HGS41" s="119"/>
      <c r="HGT41" s="119"/>
      <c r="HGU41" s="119"/>
      <c r="HGV41" s="119"/>
      <c r="HGW41" s="119"/>
      <c r="HGX41" s="119"/>
      <c r="HGY41" s="119"/>
      <c r="HGZ41" s="119"/>
      <c r="HHA41" s="119"/>
      <c r="HHB41" s="119"/>
      <c r="HHC41" s="119"/>
      <c r="HHD41" s="119"/>
      <c r="HHE41" s="119"/>
      <c r="HHF41" s="119"/>
      <c r="HHG41" s="119"/>
      <c r="HHH41" s="119"/>
      <c r="HHI41" s="119"/>
      <c r="HHJ41" s="119"/>
      <c r="HHK41" s="119"/>
      <c r="HHL41" s="119"/>
      <c r="HHM41" s="119"/>
      <c r="HHN41" s="119"/>
      <c r="HHO41" s="119"/>
      <c r="HHP41" s="119"/>
      <c r="HHQ41" s="119"/>
      <c r="HHR41" s="119"/>
      <c r="HHS41" s="119"/>
      <c r="HHT41" s="119"/>
      <c r="HHU41" s="119"/>
      <c r="HHV41" s="119"/>
      <c r="HHW41" s="119"/>
      <c r="HHX41" s="119"/>
      <c r="HHY41" s="119"/>
      <c r="HHZ41" s="119"/>
      <c r="HIA41" s="119"/>
      <c r="HIB41" s="119"/>
      <c r="HIC41" s="119"/>
      <c r="HID41" s="119"/>
      <c r="HIE41" s="119"/>
      <c r="HIF41" s="119"/>
      <c r="HIG41" s="119"/>
      <c r="HIH41" s="119"/>
      <c r="HII41" s="119"/>
      <c r="HIJ41" s="119"/>
      <c r="HIK41" s="119"/>
      <c r="HIL41" s="119"/>
      <c r="HIM41" s="119"/>
      <c r="HIN41" s="119"/>
      <c r="HIO41" s="119"/>
      <c r="HIP41" s="119"/>
      <c r="HIQ41" s="119"/>
      <c r="HIR41" s="119"/>
      <c r="HIS41" s="119"/>
      <c r="HIT41" s="119"/>
      <c r="HIU41" s="119"/>
      <c r="HIV41" s="119"/>
      <c r="HIW41" s="119"/>
      <c r="HIX41" s="119"/>
      <c r="HIY41" s="119"/>
      <c r="HIZ41" s="119"/>
      <c r="HJA41" s="119"/>
      <c r="HJB41" s="119"/>
      <c r="HJC41" s="119"/>
      <c r="HJD41" s="119"/>
      <c r="HJE41" s="119"/>
      <c r="HJF41" s="119"/>
      <c r="HJG41" s="119"/>
      <c r="HJH41" s="119"/>
      <c r="HJI41" s="119"/>
      <c r="HJJ41" s="119"/>
      <c r="HJK41" s="119"/>
      <c r="HJL41" s="119"/>
      <c r="HJM41" s="119"/>
      <c r="HJN41" s="119"/>
      <c r="HJO41" s="119"/>
      <c r="HJP41" s="119"/>
      <c r="HJQ41" s="119"/>
      <c r="HJR41" s="119"/>
      <c r="HJS41" s="119"/>
      <c r="HJT41" s="119"/>
      <c r="HJU41" s="119"/>
      <c r="HJV41" s="119"/>
      <c r="HJW41" s="119"/>
      <c r="HJX41" s="119"/>
      <c r="HJY41" s="119"/>
      <c r="HJZ41" s="119"/>
      <c r="HKA41" s="119"/>
      <c r="HKB41" s="119"/>
      <c r="HKC41" s="119"/>
      <c r="HKD41" s="119"/>
      <c r="HKE41" s="119"/>
      <c r="HKF41" s="119"/>
      <c r="HKG41" s="119"/>
      <c r="HKH41" s="119"/>
      <c r="HKI41" s="119"/>
      <c r="HKJ41" s="119"/>
      <c r="HKK41" s="119"/>
      <c r="HKL41" s="119"/>
      <c r="HKM41" s="119"/>
      <c r="HKN41" s="119"/>
      <c r="HKO41" s="119"/>
      <c r="HKP41" s="119"/>
      <c r="HKQ41" s="119"/>
      <c r="HKR41" s="119"/>
      <c r="HKS41" s="119"/>
      <c r="HKT41" s="119"/>
      <c r="HKU41" s="119"/>
      <c r="HKV41" s="119"/>
      <c r="HKW41" s="119"/>
      <c r="HKX41" s="119"/>
      <c r="HKY41" s="119"/>
      <c r="HKZ41" s="119"/>
      <c r="HLA41" s="119"/>
      <c r="HLB41" s="119"/>
      <c r="HLC41" s="119"/>
      <c r="HLD41" s="119"/>
      <c r="HLE41" s="119"/>
      <c r="HLF41" s="119"/>
      <c r="HLG41" s="119"/>
      <c r="HLH41" s="119"/>
      <c r="HLI41" s="119"/>
      <c r="HLJ41" s="119"/>
      <c r="HLK41" s="119"/>
      <c r="HLL41" s="119"/>
      <c r="HLM41" s="119"/>
      <c r="HLN41" s="119"/>
      <c r="HLO41" s="119"/>
      <c r="HLP41" s="119"/>
      <c r="HLQ41" s="119"/>
      <c r="HLR41" s="119"/>
      <c r="HLS41" s="119"/>
      <c r="HLT41" s="119"/>
      <c r="HLU41" s="119"/>
      <c r="HLV41" s="119"/>
      <c r="HLW41" s="119"/>
      <c r="HLX41" s="119"/>
      <c r="HLY41" s="119"/>
      <c r="HLZ41" s="119"/>
      <c r="HMA41" s="119"/>
      <c r="HMB41" s="119"/>
      <c r="HMC41" s="119"/>
      <c r="HMD41" s="119"/>
      <c r="HME41" s="119"/>
      <c r="HMF41" s="119"/>
      <c r="HMG41" s="119"/>
      <c r="HMH41" s="119"/>
      <c r="HMI41" s="119"/>
      <c r="HMJ41" s="119"/>
      <c r="HMK41" s="119"/>
      <c r="HML41" s="119"/>
      <c r="HMM41" s="119"/>
      <c r="HMN41" s="119"/>
      <c r="HMO41" s="119"/>
      <c r="HMP41" s="119"/>
      <c r="HMQ41" s="119"/>
      <c r="HMR41" s="119"/>
      <c r="HMS41" s="119"/>
      <c r="HMT41" s="119"/>
      <c r="HMU41" s="119"/>
      <c r="HMV41" s="119"/>
      <c r="HMW41" s="119"/>
      <c r="HMX41" s="119"/>
      <c r="HMY41" s="119"/>
      <c r="HMZ41" s="119"/>
      <c r="HNA41" s="119"/>
      <c r="HNB41" s="119"/>
      <c r="HNC41" s="119"/>
      <c r="HND41" s="119"/>
      <c r="HNE41" s="119"/>
      <c r="HNF41" s="119"/>
      <c r="HNG41" s="119"/>
      <c r="HNH41" s="119"/>
      <c r="HNI41" s="119"/>
      <c r="HNJ41" s="119"/>
      <c r="HNK41" s="119"/>
      <c r="HNL41" s="119"/>
      <c r="HNM41" s="119"/>
      <c r="HNN41" s="119"/>
      <c r="HNO41" s="119"/>
      <c r="HNP41" s="119"/>
      <c r="HNQ41" s="119"/>
      <c r="HNR41" s="119"/>
      <c r="HNS41" s="119"/>
      <c r="HNT41" s="119"/>
      <c r="HNU41" s="119"/>
      <c r="HNV41" s="119"/>
      <c r="HNW41" s="119"/>
      <c r="HNX41" s="119"/>
      <c r="HNY41" s="119"/>
      <c r="HNZ41" s="119"/>
      <c r="HOA41" s="119"/>
      <c r="HOB41" s="119"/>
      <c r="HOC41" s="119"/>
      <c r="HOD41" s="119"/>
      <c r="HOE41" s="119"/>
      <c r="HOF41" s="119"/>
      <c r="HOG41" s="119"/>
      <c r="HOH41" s="119"/>
      <c r="HOI41" s="119"/>
      <c r="HOJ41" s="119"/>
      <c r="HOK41" s="119"/>
      <c r="HOL41" s="119"/>
      <c r="HOM41" s="119"/>
      <c r="HON41" s="119"/>
      <c r="HOO41" s="119"/>
      <c r="HOP41" s="119"/>
      <c r="HOQ41" s="119"/>
      <c r="HOR41" s="119"/>
      <c r="HOS41" s="119"/>
      <c r="HOT41" s="119"/>
      <c r="HOU41" s="119"/>
      <c r="HOV41" s="119"/>
      <c r="HOW41" s="119"/>
      <c r="HOX41" s="119"/>
      <c r="HOY41" s="119"/>
      <c r="HOZ41" s="119"/>
      <c r="HPA41" s="119"/>
      <c r="HPB41" s="119"/>
      <c r="HPC41" s="119"/>
      <c r="HPD41" s="119"/>
      <c r="HPE41" s="119"/>
      <c r="HPF41" s="119"/>
      <c r="HPG41" s="119"/>
      <c r="HPH41" s="119"/>
      <c r="HPI41" s="119"/>
      <c r="HPJ41" s="119"/>
      <c r="HPK41" s="119"/>
      <c r="HPL41" s="119"/>
      <c r="HPM41" s="119"/>
      <c r="HPN41" s="119"/>
      <c r="HPO41" s="119"/>
      <c r="HPP41" s="119"/>
      <c r="HPQ41" s="119"/>
      <c r="HPR41" s="119"/>
      <c r="HPS41" s="119"/>
      <c r="HPT41" s="119"/>
      <c r="HPU41" s="119"/>
      <c r="HPV41" s="119"/>
      <c r="HPW41" s="119"/>
      <c r="HPX41" s="119"/>
      <c r="HPY41" s="119"/>
      <c r="HPZ41" s="119"/>
      <c r="HQA41" s="119"/>
      <c r="HQB41" s="119"/>
      <c r="HQC41" s="119"/>
      <c r="HQD41" s="119"/>
      <c r="HQE41" s="119"/>
      <c r="HQF41" s="119"/>
      <c r="HQG41" s="119"/>
      <c r="HQH41" s="119"/>
      <c r="HQI41" s="119"/>
      <c r="HQJ41" s="119"/>
      <c r="HQK41" s="119"/>
      <c r="HQL41" s="119"/>
      <c r="HQM41" s="119"/>
      <c r="HQN41" s="119"/>
      <c r="HQO41" s="119"/>
      <c r="HQP41" s="119"/>
      <c r="HQQ41" s="119"/>
      <c r="HQR41" s="119"/>
      <c r="HQS41" s="119"/>
      <c r="HQT41" s="119"/>
      <c r="HQU41" s="119"/>
      <c r="HQV41" s="119"/>
      <c r="HQW41" s="119"/>
      <c r="HQX41" s="119"/>
      <c r="HQY41" s="119"/>
      <c r="HQZ41" s="119"/>
      <c r="HRA41" s="119"/>
      <c r="HRB41" s="119"/>
      <c r="HRC41" s="119"/>
      <c r="HRD41" s="119"/>
      <c r="HRE41" s="119"/>
      <c r="HRF41" s="119"/>
      <c r="HRG41" s="119"/>
      <c r="HRH41" s="119"/>
      <c r="HRI41" s="119"/>
      <c r="HRJ41" s="119"/>
      <c r="HRK41" s="119"/>
      <c r="HRL41" s="119"/>
      <c r="HRM41" s="119"/>
      <c r="HRN41" s="119"/>
      <c r="HRO41" s="119"/>
      <c r="HRP41" s="119"/>
      <c r="HRQ41" s="119"/>
      <c r="HRR41" s="119"/>
      <c r="HRS41" s="119"/>
      <c r="HRT41" s="119"/>
      <c r="HRU41" s="119"/>
      <c r="HRV41" s="119"/>
      <c r="HRW41" s="119"/>
      <c r="HRX41" s="119"/>
      <c r="HRY41" s="119"/>
      <c r="HRZ41" s="119"/>
      <c r="HSA41" s="119"/>
      <c r="HSB41" s="119"/>
      <c r="HSC41" s="119"/>
      <c r="HSD41" s="119"/>
      <c r="HSE41" s="119"/>
      <c r="HSF41" s="119"/>
      <c r="HSG41" s="119"/>
      <c r="HSH41" s="119"/>
      <c r="HSI41" s="119"/>
      <c r="HSJ41" s="119"/>
      <c r="HSK41" s="119"/>
      <c r="HSL41" s="119"/>
      <c r="HSM41" s="119"/>
      <c r="HSN41" s="119"/>
      <c r="HSO41" s="119"/>
      <c r="HSP41" s="119"/>
      <c r="HSQ41" s="119"/>
      <c r="HSR41" s="119"/>
      <c r="HSS41" s="119"/>
      <c r="HST41" s="119"/>
      <c r="HSU41" s="119"/>
      <c r="HSV41" s="119"/>
      <c r="HSW41" s="119"/>
      <c r="HSX41" s="119"/>
      <c r="HSY41" s="119"/>
      <c r="HSZ41" s="119"/>
      <c r="HTA41" s="119"/>
      <c r="HTB41" s="119"/>
      <c r="HTC41" s="119"/>
      <c r="HTD41" s="119"/>
      <c r="HTE41" s="119"/>
      <c r="HTF41" s="119"/>
      <c r="HTG41" s="119"/>
      <c r="HTH41" s="119"/>
      <c r="HTI41" s="119"/>
      <c r="HTJ41" s="119"/>
      <c r="HTK41" s="119"/>
      <c r="HTL41" s="119"/>
      <c r="HTM41" s="119"/>
      <c r="HTN41" s="119"/>
      <c r="HTO41" s="119"/>
      <c r="HTP41" s="119"/>
      <c r="HTQ41" s="119"/>
      <c r="HTR41" s="119"/>
      <c r="HTS41" s="119"/>
      <c r="HTT41" s="119"/>
      <c r="HTU41" s="119"/>
      <c r="HTV41" s="119"/>
      <c r="HTW41" s="119"/>
      <c r="HTX41" s="119"/>
      <c r="HTY41" s="119"/>
      <c r="HTZ41" s="119"/>
      <c r="HUA41" s="119"/>
      <c r="HUB41" s="119"/>
      <c r="HUC41" s="119"/>
      <c r="HUD41" s="119"/>
      <c r="HUE41" s="119"/>
      <c r="HUF41" s="119"/>
      <c r="HUG41" s="119"/>
      <c r="HUH41" s="119"/>
      <c r="HUI41" s="119"/>
      <c r="HUJ41" s="119"/>
      <c r="HUK41" s="119"/>
      <c r="HUL41" s="119"/>
      <c r="HUM41" s="119"/>
      <c r="HUN41" s="119"/>
      <c r="HUO41" s="119"/>
      <c r="HUP41" s="119"/>
      <c r="HUQ41" s="119"/>
      <c r="HUR41" s="119"/>
      <c r="HUS41" s="119"/>
      <c r="HUT41" s="119"/>
      <c r="HUU41" s="119"/>
      <c r="HUV41" s="119"/>
      <c r="HUW41" s="119"/>
      <c r="HUX41" s="119"/>
      <c r="HUY41" s="119"/>
      <c r="HUZ41" s="119"/>
      <c r="HVA41" s="119"/>
      <c r="HVB41" s="119"/>
      <c r="HVC41" s="119"/>
      <c r="HVD41" s="119"/>
      <c r="HVE41" s="119"/>
      <c r="HVF41" s="119"/>
      <c r="HVG41" s="119"/>
      <c r="HVH41" s="119"/>
      <c r="HVI41" s="119"/>
      <c r="HVJ41" s="119"/>
      <c r="HVK41" s="119"/>
      <c r="HVL41" s="119"/>
      <c r="HVM41" s="119"/>
      <c r="HVN41" s="119"/>
      <c r="HVO41" s="119"/>
      <c r="HVP41" s="119"/>
      <c r="HVQ41" s="119"/>
      <c r="HVR41" s="119"/>
      <c r="HVS41" s="119"/>
      <c r="HVT41" s="119"/>
      <c r="HVU41" s="119"/>
      <c r="HVV41" s="119"/>
      <c r="HVW41" s="119"/>
      <c r="HVX41" s="119"/>
      <c r="HVY41" s="119"/>
      <c r="HVZ41" s="119"/>
      <c r="HWA41" s="119"/>
      <c r="HWB41" s="119"/>
      <c r="HWC41" s="119"/>
      <c r="HWD41" s="119"/>
      <c r="HWE41" s="119"/>
      <c r="HWF41" s="119"/>
      <c r="HWG41" s="119"/>
      <c r="HWH41" s="119"/>
      <c r="HWI41" s="119"/>
      <c r="HWJ41" s="119"/>
      <c r="HWK41" s="119"/>
      <c r="HWL41" s="119"/>
      <c r="HWM41" s="119"/>
      <c r="HWN41" s="119"/>
      <c r="HWO41" s="119"/>
      <c r="HWP41" s="119"/>
      <c r="HWQ41" s="119"/>
      <c r="HWR41" s="119"/>
      <c r="HWS41" s="119"/>
      <c r="HWT41" s="119"/>
      <c r="HWU41" s="119"/>
      <c r="HWV41" s="119"/>
      <c r="HWW41" s="119"/>
      <c r="HWX41" s="119"/>
      <c r="HWY41" s="119"/>
      <c r="HWZ41" s="119"/>
      <c r="HXA41" s="119"/>
      <c r="HXB41" s="119"/>
      <c r="HXC41" s="119"/>
      <c r="HXD41" s="119"/>
      <c r="HXE41" s="119"/>
      <c r="HXF41" s="119"/>
      <c r="HXG41" s="119"/>
      <c r="HXH41" s="119"/>
      <c r="HXI41" s="119"/>
      <c r="HXJ41" s="119"/>
      <c r="HXK41" s="119"/>
      <c r="HXL41" s="119"/>
      <c r="HXM41" s="119"/>
      <c r="HXN41" s="119"/>
      <c r="HXO41" s="119"/>
      <c r="HXP41" s="119"/>
      <c r="HXQ41" s="119"/>
      <c r="HXR41" s="119"/>
      <c r="HXS41" s="119"/>
      <c r="HXT41" s="119"/>
      <c r="HXU41" s="119"/>
      <c r="HXV41" s="119"/>
      <c r="HXW41" s="119"/>
      <c r="HXX41" s="119"/>
      <c r="HXY41" s="119"/>
      <c r="HXZ41" s="119"/>
      <c r="HYA41" s="119"/>
      <c r="HYB41" s="119"/>
      <c r="HYC41" s="119"/>
      <c r="HYD41" s="119"/>
      <c r="HYE41" s="119"/>
      <c r="HYF41" s="119"/>
      <c r="HYG41" s="119"/>
      <c r="HYH41" s="119"/>
      <c r="HYI41" s="119"/>
      <c r="HYJ41" s="119"/>
      <c r="HYK41" s="119"/>
      <c r="HYL41" s="119"/>
      <c r="HYM41" s="119"/>
      <c r="HYN41" s="119"/>
      <c r="HYO41" s="119"/>
      <c r="HYP41" s="119"/>
      <c r="HYQ41" s="119"/>
      <c r="HYR41" s="119"/>
      <c r="HYS41" s="119"/>
      <c r="HYT41" s="119"/>
      <c r="HYU41" s="119"/>
      <c r="HYV41" s="119"/>
      <c r="HYW41" s="119"/>
      <c r="HYX41" s="119"/>
      <c r="HYY41" s="119"/>
      <c r="HYZ41" s="119"/>
      <c r="HZA41" s="119"/>
      <c r="HZB41" s="119"/>
      <c r="HZC41" s="119"/>
      <c r="HZD41" s="119"/>
      <c r="HZE41" s="119"/>
      <c r="HZF41" s="119"/>
      <c r="HZG41" s="119"/>
      <c r="HZH41" s="119"/>
      <c r="HZI41" s="119"/>
      <c r="HZJ41" s="119"/>
      <c r="HZK41" s="119"/>
      <c r="HZL41" s="119"/>
      <c r="HZM41" s="119"/>
      <c r="HZN41" s="119"/>
      <c r="HZO41" s="119"/>
      <c r="HZP41" s="119"/>
      <c r="HZQ41" s="119"/>
      <c r="HZR41" s="119"/>
      <c r="HZS41" s="119"/>
      <c r="HZT41" s="119"/>
      <c r="HZU41" s="119"/>
      <c r="HZV41" s="119"/>
      <c r="HZW41" s="119"/>
      <c r="HZX41" s="119"/>
      <c r="HZY41" s="119"/>
      <c r="HZZ41" s="119"/>
      <c r="IAA41" s="119"/>
      <c r="IAB41" s="119"/>
      <c r="IAC41" s="119"/>
      <c r="IAD41" s="119"/>
      <c r="IAE41" s="119"/>
      <c r="IAF41" s="119"/>
      <c r="IAG41" s="119"/>
      <c r="IAH41" s="119"/>
      <c r="IAI41" s="119"/>
      <c r="IAJ41" s="119"/>
      <c r="IAK41" s="119"/>
      <c r="IAL41" s="119"/>
      <c r="IAM41" s="119"/>
      <c r="IAN41" s="119"/>
      <c r="IAO41" s="119"/>
      <c r="IAP41" s="119"/>
      <c r="IAQ41" s="119"/>
      <c r="IAR41" s="119"/>
      <c r="IAS41" s="119"/>
      <c r="IAT41" s="119"/>
      <c r="IAU41" s="119"/>
      <c r="IAV41" s="119"/>
      <c r="IAW41" s="119"/>
      <c r="IAX41" s="119"/>
      <c r="IAY41" s="119"/>
      <c r="IAZ41" s="119"/>
      <c r="IBA41" s="119"/>
      <c r="IBB41" s="119"/>
      <c r="IBC41" s="119"/>
      <c r="IBD41" s="119"/>
      <c r="IBE41" s="119"/>
      <c r="IBF41" s="119"/>
      <c r="IBG41" s="119"/>
      <c r="IBH41" s="119"/>
      <c r="IBI41" s="119"/>
      <c r="IBJ41" s="119"/>
      <c r="IBK41" s="119"/>
      <c r="IBL41" s="119"/>
      <c r="IBM41" s="119"/>
      <c r="IBN41" s="119"/>
      <c r="IBO41" s="119"/>
      <c r="IBP41" s="119"/>
      <c r="IBQ41" s="119"/>
      <c r="IBR41" s="119"/>
      <c r="IBS41" s="119"/>
      <c r="IBT41" s="119"/>
      <c r="IBU41" s="119"/>
      <c r="IBV41" s="119"/>
      <c r="IBW41" s="119"/>
      <c r="IBX41" s="119"/>
      <c r="IBY41" s="119"/>
      <c r="IBZ41" s="119"/>
      <c r="ICA41" s="119"/>
      <c r="ICB41" s="119"/>
      <c r="ICC41" s="119"/>
      <c r="ICD41" s="119"/>
      <c r="ICE41" s="119"/>
      <c r="ICF41" s="119"/>
      <c r="ICG41" s="119"/>
      <c r="ICH41" s="119"/>
      <c r="ICI41" s="119"/>
      <c r="ICJ41" s="119"/>
      <c r="ICK41" s="119"/>
      <c r="ICL41" s="119"/>
      <c r="ICM41" s="119"/>
      <c r="ICN41" s="119"/>
      <c r="ICO41" s="119"/>
      <c r="ICP41" s="119"/>
      <c r="ICQ41" s="119"/>
      <c r="ICR41" s="119"/>
      <c r="ICS41" s="119"/>
      <c r="ICT41" s="119"/>
      <c r="ICU41" s="119"/>
      <c r="ICV41" s="119"/>
      <c r="ICW41" s="119"/>
      <c r="ICX41" s="119"/>
      <c r="ICY41" s="119"/>
      <c r="ICZ41" s="119"/>
      <c r="IDA41" s="119"/>
      <c r="IDB41" s="119"/>
      <c r="IDC41" s="119"/>
      <c r="IDD41" s="119"/>
      <c r="IDE41" s="119"/>
      <c r="IDF41" s="119"/>
      <c r="IDG41" s="119"/>
      <c r="IDH41" s="119"/>
      <c r="IDI41" s="119"/>
      <c r="IDJ41" s="119"/>
      <c r="IDK41" s="119"/>
      <c r="IDL41" s="119"/>
      <c r="IDM41" s="119"/>
      <c r="IDN41" s="119"/>
      <c r="IDO41" s="119"/>
      <c r="IDP41" s="119"/>
      <c r="IDQ41" s="119"/>
      <c r="IDR41" s="119"/>
      <c r="IDS41" s="119"/>
      <c r="IDT41" s="119"/>
      <c r="IDU41" s="119"/>
      <c r="IDV41" s="119"/>
      <c r="IDW41" s="119"/>
      <c r="IDX41" s="119"/>
      <c r="IDY41" s="119"/>
      <c r="IDZ41" s="119"/>
      <c r="IEA41" s="119"/>
      <c r="IEB41" s="119"/>
      <c r="IEC41" s="119"/>
      <c r="IED41" s="119"/>
      <c r="IEE41" s="119"/>
      <c r="IEF41" s="119"/>
      <c r="IEG41" s="119"/>
      <c r="IEH41" s="119"/>
      <c r="IEI41" s="119"/>
      <c r="IEJ41" s="119"/>
      <c r="IEK41" s="119"/>
      <c r="IEL41" s="119"/>
      <c r="IEM41" s="119"/>
      <c r="IEN41" s="119"/>
      <c r="IEO41" s="119"/>
      <c r="IEP41" s="119"/>
      <c r="IEQ41" s="119"/>
      <c r="IER41" s="119"/>
      <c r="IES41" s="119"/>
      <c r="IET41" s="119"/>
      <c r="IEU41" s="119"/>
      <c r="IEV41" s="119"/>
      <c r="IEW41" s="119"/>
      <c r="IEX41" s="119"/>
      <c r="IEY41" s="119"/>
      <c r="IEZ41" s="119"/>
      <c r="IFA41" s="119"/>
      <c r="IFB41" s="119"/>
      <c r="IFC41" s="119"/>
      <c r="IFD41" s="119"/>
      <c r="IFE41" s="119"/>
      <c r="IFF41" s="119"/>
      <c r="IFG41" s="119"/>
      <c r="IFH41" s="119"/>
      <c r="IFI41" s="119"/>
      <c r="IFJ41" s="119"/>
      <c r="IFK41" s="119"/>
      <c r="IFL41" s="119"/>
      <c r="IFM41" s="119"/>
      <c r="IFN41" s="119"/>
      <c r="IFO41" s="119"/>
      <c r="IFP41" s="119"/>
      <c r="IFQ41" s="119"/>
      <c r="IFR41" s="119"/>
      <c r="IFS41" s="119"/>
      <c r="IFT41" s="119"/>
      <c r="IFU41" s="119"/>
      <c r="IFV41" s="119"/>
      <c r="IFW41" s="119"/>
      <c r="IFX41" s="119"/>
      <c r="IFY41" s="119"/>
      <c r="IFZ41" s="119"/>
      <c r="IGA41" s="119"/>
      <c r="IGB41" s="119"/>
      <c r="IGC41" s="119"/>
      <c r="IGD41" s="119"/>
      <c r="IGE41" s="119"/>
      <c r="IGF41" s="119"/>
      <c r="IGG41" s="119"/>
      <c r="IGH41" s="119"/>
      <c r="IGI41" s="119"/>
      <c r="IGJ41" s="119"/>
      <c r="IGK41" s="119"/>
      <c r="IGL41" s="119"/>
      <c r="IGM41" s="119"/>
      <c r="IGN41" s="119"/>
      <c r="IGO41" s="119"/>
      <c r="IGP41" s="119"/>
      <c r="IGQ41" s="119"/>
      <c r="IGR41" s="119"/>
      <c r="IGS41" s="119"/>
      <c r="IGT41" s="119"/>
      <c r="IGU41" s="119"/>
      <c r="IGV41" s="119"/>
      <c r="IGW41" s="119"/>
      <c r="IGX41" s="119"/>
      <c r="IGY41" s="119"/>
      <c r="IGZ41" s="119"/>
      <c r="IHA41" s="119"/>
      <c r="IHB41" s="119"/>
      <c r="IHC41" s="119"/>
      <c r="IHD41" s="119"/>
      <c r="IHE41" s="119"/>
      <c r="IHF41" s="119"/>
      <c r="IHG41" s="119"/>
      <c r="IHH41" s="119"/>
      <c r="IHI41" s="119"/>
      <c r="IHJ41" s="119"/>
      <c r="IHK41" s="119"/>
      <c r="IHL41" s="119"/>
      <c r="IHM41" s="119"/>
      <c r="IHN41" s="119"/>
      <c r="IHO41" s="119"/>
      <c r="IHP41" s="119"/>
      <c r="IHQ41" s="119"/>
      <c r="IHR41" s="119"/>
      <c r="IHS41" s="119"/>
      <c r="IHT41" s="119"/>
      <c r="IHU41" s="119"/>
      <c r="IHV41" s="119"/>
      <c r="IHW41" s="119"/>
      <c r="IHX41" s="119"/>
      <c r="IHY41" s="119"/>
      <c r="IHZ41" s="119"/>
      <c r="IIA41" s="119"/>
      <c r="IIB41" s="119"/>
      <c r="IIC41" s="119"/>
      <c r="IID41" s="119"/>
      <c r="IIE41" s="119"/>
      <c r="IIF41" s="119"/>
      <c r="IIG41" s="119"/>
      <c r="IIH41" s="119"/>
      <c r="III41" s="119"/>
      <c r="IIJ41" s="119"/>
      <c r="IIK41" s="119"/>
      <c r="IIL41" s="119"/>
      <c r="IIM41" s="119"/>
      <c r="IIN41" s="119"/>
      <c r="IIO41" s="119"/>
      <c r="IIP41" s="119"/>
      <c r="IIQ41" s="119"/>
      <c r="IIR41" s="119"/>
      <c r="IIS41" s="119"/>
      <c r="IIT41" s="119"/>
      <c r="IIU41" s="119"/>
      <c r="IIV41" s="119"/>
      <c r="IIW41" s="119"/>
      <c r="IIX41" s="119"/>
      <c r="IIY41" s="119"/>
      <c r="IIZ41" s="119"/>
      <c r="IJA41" s="119"/>
      <c r="IJB41" s="119"/>
      <c r="IJC41" s="119"/>
      <c r="IJD41" s="119"/>
      <c r="IJE41" s="119"/>
      <c r="IJF41" s="119"/>
      <c r="IJG41" s="119"/>
      <c r="IJH41" s="119"/>
      <c r="IJI41" s="119"/>
      <c r="IJJ41" s="119"/>
      <c r="IJK41" s="119"/>
      <c r="IJL41" s="119"/>
      <c r="IJM41" s="119"/>
      <c r="IJN41" s="119"/>
      <c r="IJO41" s="119"/>
      <c r="IJP41" s="119"/>
      <c r="IJQ41" s="119"/>
      <c r="IJR41" s="119"/>
      <c r="IJS41" s="119"/>
      <c r="IJT41" s="119"/>
      <c r="IJU41" s="119"/>
      <c r="IJV41" s="119"/>
      <c r="IJW41" s="119"/>
      <c r="IJX41" s="119"/>
      <c r="IJY41" s="119"/>
      <c r="IJZ41" s="119"/>
      <c r="IKA41" s="119"/>
      <c r="IKB41" s="119"/>
      <c r="IKC41" s="119"/>
      <c r="IKD41" s="119"/>
      <c r="IKE41" s="119"/>
      <c r="IKF41" s="119"/>
      <c r="IKG41" s="119"/>
      <c r="IKH41" s="119"/>
      <c r="IKI41" s="119"/>
      <c r="IKJ41" s="119"/>
      <c r="IKK41" s="119"/>
      <c r="IKL41" s="119"/>
      <c r="IKM41" s="119"/>
      <c r="IKN41" s="119"/>
      <c r="IKO41" s="119"/>
      <c r="IKP41" s="119"/>
      <c r="IKQ41" s="119"/>
      <c r="IKR41" s="119"/>
      <c r="IKS41" s="119"/>
      <c r="IKT41" s="119"/>
      <c r="IKU41" s="119"/>
      <c r="IKV41" s="119"/>
      <c r="IKW41" s="119"/>
      <c r="IKX41" s="119"/>
      <c r="IKY41" s="119"/>
      <c r="IKZ41" s="119"/>
      <c r="ILA41" s="119"/>
      <c r="ILB41" s="119"/>
      <c r="ILC41" s="119"/>
      <c r="ILD41" s="119"/>
      <c r="ILE41" s="119"/>
      <c r="ILF41" s="119"/>
      <c r="ILG41" s="119"/>
      <c r="ILH41" s="119"/>
      <c r="ILI41" s="119"/>
      <c r="ILJ41" s="119"/>
      <c r="ILK41" s="119"/>
      <c r="ILL41" s="119"/>
      <c r="ILM41" s="119"/>
      <c r="ILN41" s="119"/>
      <c r="ILO41" s="119"/>
      <c r="ILP41" s="119"/>
      <c r="ILQ41" s="119"/>
      <c r="ILR41" s="119"/>
      <c r="ILS41" s="119"/>
      <c r="ILT41" s="119"/>
      <c r="ILU41" s="119"/>
      <c r="ILV41" s="119"/>
      <c r="ILW41" s="119"/>
      <c r="ILX41" s="119"/>
      <c r="ILY41" s="119"/>
      <c r="ILZ41" s="119"/>
      <c r="IMA41" s="119"/>
      <c r="IMB41" s="119"/>
      <c r="IMC41" s="119"/>
      <c r="IMD41" s="119"/>
      <c r="IME41" s="119"/>
      <c r="IMF41" s="119"/>
      <c r="IMG41" s="119"/>
      <c r="IMH41" s="119"/>
      <c r="IMI41" s="119"/>
      <c r="IMJ41" s="119"/>
      <c r="IMK41" s="119"/>
      <c r="IML41" s="119"/>
      <c r="IMM41" s="119"/>
      <c r="IMN41" s="119"/>
      <c r="IMO41" s="119"/>
      <c r="IMP41" s="119"/>
      <c r="IMQ41" s="119"/>
      <c r="IMR41" s="119"/>
      <c r="IMS41" s="119"/>
      <c r="IMT41" s="119"/>
      <c r="IMU41" s="119"/>
      <c r="IMV41" s="119"/>
      <c r="IMW41" s="119"/>
      <c r="IMX41" s="119"/>
      <c r="IMY41" s="119"/>
      <c r="IMZ41" s="119"/>
      <c r="INA41" s="119"/>
      <c r="INB41" s="119"/>
      <c r="INC41" s="119"/>
      <c r="IND41" s="119"/>
      <c r="INE41" s="119"/>
      <c r="INF41" s="119"/>
      <c r="ING41" s="119"/>
      <c r="INH41" s="119"/>
      <c r="INI41" s="119"/>
      <c r="INJ41" s="119"/>
      <c r="INK41" s="119"/>
      <c r="INL41" s="119"/>
      <c r="INM41" s="119"/>
      <c r="INN41" s="119"/>
      <c r="INO41" s="119"/>
      <c r="INP41" s="119"/>
      <c r="INQ41" s="119"/>
      <c r="INR41" s="119"/>
      <c r="INS41" s="119"/>
      <c r="INT41" s="119"/>
      <c r="INU41" s="119"/>
      <c r="INV41" s="119"/>
      <c r="INW41" s="119"/>
      <c r="INX41" s="119"/>
      <c r="INY41" s="119"/>
      <c r="INZ41" s="119"/>
      <c r="IOA41" s="119"/>
      <c r="IOB41" s="119"/>
      <c r="IOC41" s="119"/>
      <c r="IOD41" s="119"/>
      <c r="IOE41" s="119"/>
      <c r="IOF41" s="119"/>
      <c r="IOG41" s="119"/>
      <c r="IOH41" s="119"/>
      <c r="IOI41" s="119"/>
      <c r="IOJ41" s="119"/>
      <c r="IOK41" s="119"/>
      <c r="IOL41" s="119"/>
      <c r="IOM41" s="119"/>
      <c r="ION41" s="119"/>
      <c r="IOO41" s="119"/>
      <c r="IOP41" s="119"/>
      <c r="IOQ41" s="119"/>
      <c r="IOR41" s="119"/>
      <c r="IOS41" s="119"/>
      <c r="IOT41" s="119"/>
      <c r="IOU41" s="119"/>
      <c r="IOV41" s="119"/>
      <c r="IOW41" s="119"/>
      <c r="IOX41" s="119"/>
      <c r="IOY41" s="119"/>
      <c r="IOZ41" s="119"/>
      <c r="IPA41" s="119"/>
      <c r="IPB41" s="119"/>
      <c r="IPC41" s="119"/>
      <c r="IPD41" s="119"/>
      <c r="IPE41" s="119"/>
      <c r="IPF41" s="119"/>
      <c r="IPG41" s="119"/>
      <c r="IPH41" s="119"/>
      <c r="IPI41" s="119"/>
      <c r="IPJ41" s="119"/>
      <c r="IPK41" s="119"/>
      <c r="IPL41" s="119"/>
      <c r="IPM41" s="119"/>
      <c r="IPN41" s="119"/>
      <c r="IPO41" s="119"/>
      <c r="IPP41" s="119"/>
      <c r="IPQ41" s="119"/>
      <c r="IPR41" s="119"/>
      <c r="IPS41" s="119"/>
      <c r="IPT41" s="119"/>
      <c r="IPU41" s="119"/>
      <c r="IPV41" s="119"/>
      <c r="IPW41" s="119"/>
      <c r="IPX41" s="119"/>
      <c r="IPY41" s="119"/>
      <c r="IPZ41" s="119"/>
      <c r="IQA41" s="119"/>
      <c r="IQB41" s="119"/>
      <c r="IQC41" s="119"/>
      <c r="IQD41" s="119"/>
      <c r="IQE41" s="119"/>
      <c r="IQF41" s="119"/>
      <c r="IQG41" s="119"/>
      <c r="IQH41" s="119"/>
      <c r="IQI41" s="119"/>
      <c r="IQJ41" s="119"/>
      <c r="IQK41" s="119"/>
      <c r="IQL41" s="119"/>
      <c r="IQM41" s="119"/>
      <c r="IQN41" s="119"/>
      <c r="IQO41" s="119"/>
      <c r="IQP41" s="119"/>
      <c r="IQQ41" s="119"/>
      <c r="IQR41" s="119"/>
      <c r="IQS41" s="119"/>
      <c r="IQT41" s="119"/>
      <c r="IQU41" s="119"/>
      <c r="IQV41" s="119"/>
      <c r="IQW41" s="119"/>
      <c r="IQX41" s="119"/>
      <c r="IQY41" s="119"/>
      <c r="IQZ41" s="119"/>
      <c r="IRA41" s="119"/>
      <c r="IRB41" s="119"/>
      <c r="IRC41" s="119"/>
      <c r="IRD41" s="119"/>
      <c r="IRE41" s="119"/>
      <c r="IRF41" s="119"/>
      <c r="IRG41" s="119"/>
      <c r="IRH41" s="119"/>
      <c r="IRI41" s="119"/>
      <c r="IRJ41" s="119"/>
      <c r="IRK41" s="119"/>
      <c r="IRL41" s="119"/>
      <c r="IRM41" s="119"/>
      <c r="IRN41" s="119"/>
      <c r="IRO41" s="119"/>
      <c r="IRP41" s="119"/>
      <c r="IRQ41" s="119"/>
      <c r="IRR41" s="119"/>
      <c r="IRS41" s="119"/>
      <c r="IRT41" s="119"/>
      <c r="IRU41" s="119"/>
      <c r="IRV41" s="119"/>
      <c r="IRW41" s="119"/>
      <c r="IRX41" s="119"/>
      <c r="IRY41" s="119"/>
      <c r="IRZ41" s="119"/>
      <c r="ISA41" s="119"/>
      <c r="ISB41" s="119"/>
      <c r="ISC41" s="119"/>
      <c r="ISD41" s="119"/>
      <c r="ISE41" s="119"/>
      <c r="ISF41" s="119"/>
      <c r="ISG41" s="119"/>
      <c r="ISH41" s="119"/>
      <c r="ISI41" s="119"/>
      <c r="ISJ41" s="119"/>
      <c r="ISK41" s="119"/>
      <c r="ISL41" s="119"/>
      <c r="ISM41" s="119"/>
      <c r="ISN41" s="119"/>
      <c r="ISO41" s="119"/>
      <c r="ISP41" s="119"/>
      <c r="ISQ41" s="119"/>
      <c r="ISR41" s="119"/>
      <c r="ISS41" s="119"/>
      <c r="IST41" s="119"/>
      <c r="ISU41" s="119"/>
      <c r="ISV41" s="119"/>
      <c r="ISW41" s="119"/>
      <c r="ISX41" s="119"/>
      <c r="ISY41" s="119"/>
      <c r="ISZ41" s="119"/>
      <c r="ITA41" s="119"/>
      <c r="ITB41" s="119"/>
      <c r="ITC41" s="119"/>
      <c r="ITD41" s="119"/>
      <c r="ITE41" s="119"/>
      <c r="ITF41" s="119"/>
      <c r="ITG41" s="119"/>
      <c r="ITH41" s="119"/>
      <c r="ITI41" s="119"/>
      <c r="ITJ41" s="119"/>
      <c r="ITK41" s="119"/>
      <c r="ITL41" s="119"/>
      <c r="ITM41" s="119"/>
      <c r="ITN41" s="119"/>
      <c r="ITO41" s="119"/>
      <c r="ITP41" s="119"/>
      <c r="ITQ41" s="119"/>
      <c r="ITR41" s="119"/>
      <c r="ITS41" s="119"/>
      <c r="ITT41" s="119"/>
      <c r="ITU41" s="119"/>
      <c r="ITV41" s="119"/>
      <c r="ITW41" s="119"/>
      <c r="ITX41" s="119"/>
      <c r="ITY41" s="119"/>
      <c r="ITZ41" s="119"/>
      <c r="IUA41" s="119"/>
      <c r="IUB41" s="119"/>
      <c r="IUC41" s="119"/>
      <c r="IUD41" s="119"/>
      <c r="IUE41" s="119"/>
      <c r="IUF41" s="119"/>
      <c r="IUG41" s="119"/>
      <c r="IUH41" s="119"/>
      <c r="IUI41" s="119"/>
      <c r="IUJ41" s="119"/>
      <c r="IUK41" s="119"/>
      <c r="IUL41" s="119"/>
      <c r="IUM41" s="119"/>
      <c r="IUN41" s="119"/>
      <c r="IUO41" s="119"/>
      <c r="IUP41" s="119"/>
      <c r="IUQ41" s="119"/>
      <c r="IUR41" s="119"/>
      <c r="IUS41" s="119"/>
      <c r="IUT41" s="119"/>
      <c r="IUU41" s="119"/>
      <c r="IUV41" s="119"/>
      <c r="IUW41" s="119"/>
      <c r="IUX41" s="119"/>
      <c r="IUY41" s="119"/>
      <c r="IUZ41" s="119"/>
      <c r="IVA41" s="119"/>
      <c r="IVB41" s="119"/>
      <c r="IVC41" s="119"/>
      <c r="IVD41" s="119"/>
      <c r="IVE41" s="119"/>
      <c r="IVF41" s="119"/>
      <c r="IVG41" s="119"/>
      <c r="IVH41" s="119"/>
      <c r="IVI41" s="119"/>
      <c r="IVJ41" s="119"/>
      <c r="IVK41" s="119"/>
      <c r="IVL41" s="119"/>
      <c r="IVM41" s="119"/>
      <c r="IVN41" s="119"/>
      <c r="IVO41" s="119"/>
      <c r="IVP41" s="119"/>
      <c r="IVQ41" s="119"/>
      <c r="IVR41" s="119"/>
      <c r="IVS41" s="119"/>
      <c r="IVT41" s="119"/>
      <c r="IVU41" s="119"/>
      <c r="IVV41" s="119"/>
      <c r="IVW41" s="119"/>
      <c r="IVX41" s="119"/>
      <c r="IVY41" s="119"/>
      <c r="IVZ41" s="119"/>
      <c r="IWA41" s="119"/>
      <c r="IWB41" s="119"/>
      <c r="IWC41" s="119"/>
      <c r="IWD41" s="119"/>
      <c r="IWE41" s="119"/>
      <c r="IWF41" s="119"/>
      <c r="IWG41" s="119"/>
      <c r="IWH41" s="119"/>
      <c r="IWI41" s="119"/>
      <c r="IWJ41" s="119"/>
      <c r="IWK41" s="119"/>
      <c r="IWL41" s="119"/>
      <c r="IWM41" s="119"/>
      <c r="IWN41" s="119"/>
      <c r="IWO41" s="119"/>
      <c r="IWP41" s="119"/>
      <c r="IWQ41" s="119"/>
      <c r="IWR41" s="119"/>
      <c r="IWS41" s="119"/>
      <c r="IWT41" s="119"/>
      <c r="IWU41" s="119"/>
      <c r="IWV41" s="119"/>
      <c r="IWW41" s="119"/>
      <c r="IWX41" s="119"/>
      <c r="IWY41" s="119"/>
      <c r="IWZ41" s="119"/>
      <c r="IXA41" s="119"/>
      <c r="IXB41" s="119"/>
      <c r="IXC41" s="119"/>
      <c r="IXD41" s="119"/>
      <c r="IXE41" s="119"/>
      <c r="IXF41" s="119"/>
      <c r="IXG41" s="119"/>
      <c r="IXH41" s="119"/>
      <c r="IXI41" s="119"/>
      <c r="IXJ41" s="119"/>
      <c r="IXK41" s="119"/>
      <c r="IXL41" s="119"/>
      <c r="IXM41" s="119"/>
      <c r="IXN41" s="119"/>
      <c r="IXO41" s="119"/>
      <c r="IXP41" s="119"/>
      <c r="IXQ41" s="119"/>
      <c r="IXR41" s="119"/>
      <c r="IXS41" s="119"/>
      <c r="IXT41" s="119"/>
      <c r="IXU41" s="119"/>
      <c r="IXV41" s="119"/>
      <c r="IXW41" s="119"/>
      <c r="IXX41" s="119"/>
      <c r="IXY41" s="119"/>
      <c r="IXZ41" s="119"/>
      <c r="IYA41" s="119"/>
      <c r="IYB41" s="119"/>
      <c r="IYC41" s="119"/>
      <c r="IYD41" s="119"/>
      <c r="IYE41" s="119"/>
      <c r="IYF41" s="119"/>
      <c r="IYG41" s="119"/>
      <c r="IYH41" s="119"/>
      <c r="IYI41" s="119"/>
      <c r="IYJ41" s="119"/>
      <c r="IYK41" s="119"/>
      <c r="IYL41" s="119"/>
      <c r="IYM41" s="119"/>
      <c r="IYN41" s="119"/>
      <c r="IYO41" s="119"/>
      <c r="IYP41" s="119"/>
      <c r="IYQ41" s="119"/>
      <c r="IYR41" s="119"/>
      <c r="IYS41" s="119"/>
      <c r="IYT41" s="119"/>
      <c r="IYU41" s="119"/>
      <c r="IYV41" s="119"/>
      <c r="IYW41" s="119"/>
      <c r="IYX41" s="119"/>
      <c r="IYY41" s="119"/>
      <c r="IYZ41" s="119"/>
      <c r="IZA41" s="119"/>
      <c r="IZB41" s="119"/>
      <c r="IZC41" s="119"/>
      <c r="IZD41" s="119"/>
      <c r="IZE41" s="119"/>
      <c r="IZF41" s="119"/>
      <c r="IZG41" s="119"/>
      <c r="IZH41" s="119"/>
      <c r="IZI41" s="119"/>
      <c r="IZJ41" s="119"/>
      <c r="IZK41" s="119"/>
      <c r="IZL41" s="119"/>
      <c r="IZM41" s="119"/>
      <c r="IZN41" s="119"/>
      <c r="IZO41" s="119"/>
      <c r="IZP41" s="119"/>
      <c r="IZQ41" s="119"/>
      <c r="IZR41" s="119"/>
      <c r="IZS41" s="119"/>
      <c r="IZT41" s="119"/>
      <c r="IZU41" s="119"/>
      <c r="IZV41" s="119"/>
      <c r="IZW41" s="119"/>
      <c r="IZX41" s="119"/>
      <c r="IZY41" s="119"/>
      <c r="IZZ41" s="119"/>
      <c r="JAA41" s="119"/>
      <c r="JAB41" s="119"/>
      <c r="JAC41" s="119"/>
      <c r="JAD41" s="119"/>
      <c r="JAE41" s="119"/>
      <c r="JAF41" s="119"/>
      <c r="JAG41" s="119"/>
      <c r="JAH41" s="119"/>
      <c r="JAI41" s="119"/>
      <c r="JAJ41" s="119"/>
      <c r="JAK41" s="119"/>
      <c r="JAL41" s="119"/>
      <c r="JAM41" s="119"/>
      <c r="JAN41" s="119"/>
      <c r="JAO41" s="119"/>
      <c r="JAP41" s="119"/>
      <c r="JAQ41" s="119"/>
      <c r="JAR41" s="119"/>
      <c r="JAS41" s="119"/>
      <c r="JAT41" s="119"/>
      <c r="JAU41" s="119"/>
      <c r="JAV41" s="119"/>
      <c r="JAW41" s="119"/>
      <c r="JAX41" s="119"/>
      <c r="JAY41" s="119"/>
      <c r="JAZ41" s="119"/>
      <c r="JBA41" s="119"/>
      <c r="JBB41" s="119"/>
      <c r="JBC41" s="119"/>
      <c r="JBD41" s="119"/>
      <c r="JBE41" s="119"/>
      <c r="JBF41" s="119"/>
      <c r="JBG41" s="119"/>
      <c r="JBH41" s="119"/>
      <c r="JBI41" s="119"/>
      <c r="JBJ41" s="119"/>
      <c r="JBK41" s="119"/>
      <c r="JBL41" s="119"/>
      <c r="JBM41" s="119"/>
      <c r="JBN41" s="119"/>
      <c r="JBO41" s="119"/>
      <c r="JBP41" s="119"/>
      <c r="JBQ41" s="119"/>
      <c r="JBR41" s="119"/>
      <c r="JBS41" s="119"/>
      <c r="JBT41" s="119"/>
      <c r="JBU41" s="119"/>
      <c r="JBV41" s="119"/>
      <c r="JBW41" s="119"/>
      <c r="JBX41" s="119"/>
      <c r="JBY41" s="119"/>
      <c r="JBZ41" s="119"/>
      <c r="JCA41" s="119"/>
      <c r="JCB41" s="119"/>
      <c r="JCC41" s="119"/>
      <c r="JCD41" s="119"/>
      <c r="JCE41" s="119"/>
      <c r="JCF41" s="119"/>
      <c r="JCG41" s="119"/>
      <c r="JCH41" s="119"/>
      <c r="JCI41" s="119"/>
      <c r="JCJ41" s="119"/>
      <c r="JCK41" s="119"/>
      <c r="JCL41" s="119"/>
      <c r="JCM41" s="119"/>
      <c r="JCN41" s="119"/>
      <c r="JCO41" s="119"/>
      <c r="JCP41" s="119"/>
      <c r="JCQ41" s="119"/>
      <c r="JCR41" s="119"/>
      <c r="JCS41" s="119"/>
      <c r="JCT41" s="119"/>
      <c r="JCU41" s="119"/>
      <c r="JCV41" s="119"/>
      <c r="JCW41" s="119"/>
      <c r="JCX41" s="119"/>
      <c r="JCY41" s="119"/>
      <c r="JCZ41" s="119"/>
      <c r="JDA41" s="119"/>
      <c r="JDB41" s="119"/>
      <c r="JDC41" s="119"/>
      <c r="JDD41" s="119"/>
      <c r="JDE41" s="119"/>
      <c r="JDF41" s="119"/>
      <c r="JDG41" s="119"/>
      <c r="JDH41" s="119"/>
      <c r="JDI41" s="119"/>
      <c r="JDJ41" s="119"/>
      <c r="JDK41" s="119"/>
      <c r="JDL41" s="119"/>
      <c r="JDM41" s="119"/>
      <c r="JDN41" s="119"/>
      <c r="JDO41" s="119"/>
      <c r="JDP41" s="119"/>
      <c r="JDQ41" s="119"/>
      <c r="JDR41" s="119"/>
      <c r="JDS41" s="119"/>
      <c r="JDT41" s="119"/>
      <c r="JDU41" s="119"/>
      <c r="JDV41" s="119"/>
      <c r="JDW41" s="119"/>
      <c r="JDX41" s="119"/>
      <c r="JDY41" s="119"/>
      <c r="JDZ41" s="119"/>
      <c r="JEA41" s="119"/>
      <c r="JEB41" s="119"/>
      <c r="JEC41" s="119"/>
      <c r="JED41" s="119"/>
      <c r="JEE41" s="119"/>
      <c r="JEF41" s="119"/>
      <c r="JEG41" s="119"/>
      <c r="JEH41" s="119"/>
      <c r="JEI41" s="119"/>
      <c r="JEJ41" s="119"/>
      <c r="JEK41" s="119"/>
      <c r="JEL41" s="119"/>
      <c r="JEM41" s="119"/>
      <c r="JEN41" s="119"/>
      <c r="JEO41" s="119"/>
      <c r="JEP41" s="119"/>
      <c r="JEQ41" s="119"/>
      <c r="JER41" s="119"/>
      <c r="JES41" s="119"/>
      <c r="JET41" s="119"/>
      <c r="JEU41" s="119"/>
      <c r="JEV41" s="119"/>
      <c r="JEW41" s="119"/>
      <c r="JEX41" s="119"/>
      <c r="JEY41" s="119"/>
      <c r="JEZ41" s="119"/>
      <c r="JFA41" s="119"/>
      <c r="JFB41" s="119"/>
      <c r="JFC41" s="119"/>
      <c r="JFD41" s="119"/>
      <c r="JFE41" s="119"/>
      <c r="JFF41" s="119"/>
      <c r="JFG41" s="119"/>
      <c r="JFH41" s="119"/>
      <c r="JFI41" s="119"/>
      <c r="JFJ41" s="119"/>
      <c r="JFK41" s="119"/>
      <c r="JFL41" s="119"/>
      <c r="JFM41" s="119"/>
      <c r="JFN41" s="119"/>
      <c r="JFO41" s="119"/>
      <c r="JFP41" s="119"/>
      <c r="JFQ41" s="119"/>
      <c r="JFR41" s="119"/>
      <c r="JFS41" s="119"/>
      <c r="JFT41" s="119"/>
      <c r="JFU41" s="119"/>
      <c r="JFV41" s="119"/>
      <c r="JFW41" s="119"/>
      <c r="JFX41" s="119"/>
      <c r="JFY41" s="119"/>
      <c r="JFZ41" s="119"/>
      <c r="JGA41" s="119"/>
      <c r="JGB41" s="119"/>
      <c r="JGC41" s="119"/>
      <c r="JGD41" s="119"/>
      <c r="JGE41" s="119"/>
      <c r="JGF41" s="119"/>
      <c r="JGG41" s="119"/>
      <c r="JGH41" s="119"/>
      <c r="JGI41" s="119"/>
      <c r="JGJ41" s="119"/>
      <c r="JGK41" s="119"/>
      <c r="JGL41" s="119"/>
      <c r="JGM41" s="119"/>
      <c r="JGN41" s="119"/>
      <c r="JGO41" s="119"/>
      <c r="JGP41" s="119"/>
      <c r="JGQ41" s="119"/>
      <c r="JGR41" s="119"/>
      <c r="JGS41" s="119"/>
      <c r="JGT41" s="119"/>
      <c r="JGU41" s="119"/>
      <c r="JGV41" s="119"/>
      <c r="JGW41" s="119"/>
      <c r="JGX41" s="119"/>
      <c r="JGY41" s="119"/>
      <c r="JGZ41" s="119"/>
      <c r="JHA41" s="119"/>
      <c r="JHB41" s="119"/>
      <c r="JHC41" s="119"/>
      <c r="JHD41" s="119"/>
      <c r="JHE41" s="119"/>
      <c r="JHF41" s="119"/>
      <c r="JHG41" s="119"/>
      <c r="JHH41" s="119"/>
      <c r="JHI41" s="119"/>
      <c r="JHJ41" s="119"/>
      <c r="JHK41" s="119"/>
      <c r="JHL41" s="119"/>
      <c r="JHM41" s="119"/>
      <c r="JHN41" s="119"/>
      <c r="JHO41" s="119"/>
      <c r="JHP41" s="119"/>
      <c r="JHQ41" s="119"/>
      <c r="JHR41" s="119"/>
      <c r="JHS41" s="119"/>
      <c r="JHT41" s="119"/>
      <c r="JHU41" s="119"/>
      <c r="JHV41" s="119"/>
      <c r="JHW41" s="119"/>
      <c r="JHX41" s="119"/>
      <c r="JHY41" s="119"/>
      <c r="JHZ41" s="119"/>
      <c r="JIA41" s="119"/>
      <c r="JIB41" s="119"/>
      <c r="JIC41" s="119"/>
      <c r="JID41" s="119"/>
      <c r="JIE41" s="119"/>
      <c r="JIF41" s="119"/>
      <c r="JIG41" s="119"/>
      <c r="JIH41" s="119"/>
      <c r="JII41" s="119"/>
      <c r="JIJ41" s="119"/>
      <c r="JIK41" s="119"/>
      <c r="JIL41" s="119"/>
      <c r="JIM41" s="119"/>
      <c r="JIN41" s="119"/>
      <c r="JIO41" s="119"/>
      <c r="JIP41" s="119"/>
      <c r="JIQ41" s="119"/>
      <c r="JIR41" s="119"/>
      <c r="JIS41" s="119"/>
      <c r="JIT41" s="119"/>
      <c r="JIU41" s="119"/>
      <c r="JIV41" s="119"/>
      <c r="JIW41" s="119"/>
      <c r="JIX41" s="119"/>
      <c r="JIY41" s="119"/>
      <c r="JIZ41" s="119"/>
      <c r="JJA41" s="119"/>
      <c r="JJB41" s="119"/>
      <c r="JJC41" s="119"/>
      <c r="JJD41" s="119"/>
      <c r="JJE41" s="119"/>
      <c r="JJF41" s="119"/>
      <c r="JJG41" s="119"/>
      <c r="JJH41" s="119"/>
      <c r="JJI41" s="119"/>
      <c r="JJJ41" s="119"/>
      <c r="JJK41" s="119"/>
      <c r="JJL41" s="119"/>
      <c r="JJM41" s="119"/>
      <c r="JJN41" s="119"/>
      <c r="JJO41" s="119"/>
      <c r="JJP41" s="119"/>
      <c r="JJQ41" s="119"/>
      <c r="JJR41" s="119"/>
      <c r="JJS41" s="119"/>
      <c r="JJT41" s="119"/>
      <c r="JJU41" s="119"/>
      <c r="JJV41" s="119"/>
      <c r="JJW41" s="119"/>
      <c r="JJX41" s="119"/>
      <c r="JJY41" s="119"/>
      <c r="JJZ41" s="119"/>
      <c r="JKA41" s="119"/>
      <c r="JKB41" s="119"/>
      <c r="JKC41" s="119"/>
      <c r="JKD41" s="119"/>
      <c r="JKE41" s="119"/>
      <c r="JKF41" s="119"/>
      <c r="JKG41" s="119"/>
      <c r="JKH41" s="119"/>
      <c r="JKI41" s="119"/>
      <c r="JKJ41" s="119"/>
      <c r="JKK41" s="119"/>
      <c r="JKL41" s="119"/>
      <c r="JKM41" s="119"/>
      <c r="JKN41" s="119"/>
      <c r="JKO41" s="119"/>
      <c r="JKP41" s="119"/>
      <c r="JKQ41" s="119"/>
      <c r="JKR41" s="119"/>
      <c r="JKS41" s="119"/>
      <c r="JKT41" s="119"/>
      <c r="JKU41" s="119"/>
      <c r="JKV41" s="119"/>
      <c r="JKW41" s="119"/>
      <c r="JKX41" s="119"/>
      <c r="JKY41" s="119"/>
      <c r="JKZ41" s="119"/>
      <c r="JLA41" s="119"/>
      <c r="JLB41" s="119"/>
      <c r="JLC41" s="119"/>
      <c r="JLD41" s="119"/>
      <c r="JLE41" s="119"/>
      <c r="JLF41" s="119"/>
      <c r="JLG41" s="119"/>
      <c r="JLH41" s="119"/>
      <c r="JLI41" s="119"/>
      <c r="JLJ41" s="119"/>
      <c r="JLK41" s="119"/>
      <c r="JLL41" s="119"/>
      <c r="JLM41" s="119"/>
      <c r="JLN41" s="119"/>
      <c r="JLO41" s="119"/>
      <c r="JLP41" s="119"/>
      <c r="JLQ41" s="119"/>
      <c r="JLR41" s="119"/>
      <c r="JLS41" s="119"/>
      <c r="JLT41" s="119"/>
      <c r="JLU41" s="119"/>
      <c r="JLV41" s="119"/>
      <c r="JLW41" s="119"/>
      <c r="JLX41" s="119"/>
      <c r="JLY41" s="119"/>
      <c r="JLZ41" s="119"/>
      <c r="JMA41" s="119"/>
      <c r="JMB41" s="119"/>
      <c r="JMC41" s="119"/>
      <c r="JMD41" s="119"/>
      <c r="JME41" s="119"/>
      <c r="JMF41" s="119"/>
      <c r="JMG41" s="119"/>
      <c r="JMH41" s="119"/>
      <c r="JMI41" s="119"/>
      <c r="JMJ41" s="119"/>
      <c r="JMK41" s="119"/>
      <c r="JML41" s="119"/>
      <c r="JMM41" s="119"/>
      <c r="JMN41" s="119"/>
      <c r="JMO41" s="119"/>
      <c r="JMP41" s="119"/>
      <c r="JMQ41" s="119"/>
      <c r="JMR41" s="119"/>
      <c r="JMS41" s="119"/>
      <c r="JMT41" s="119"/>
      <c r="JMU41" s="119"/>
      <c r="JMV41" s="119"/>
      <c r="JMW41" s="119"/>
      <c r="JMX41" s="119"/>
      <c r="JMY41" s="119"/>
      <c r="JMZ41" s="119"/>
      <c r="JNA41" s="119"/>
      <c r="JNB41" s="119"/>
      <c r="JNC41" s="119"/>
      <c r="JND41" s="119"/>
      <c r="JNE41" s="119"/>
      <c r="JNF41" s="119"/>
      <c r="JNG41" s="119"/>
      <c r="JNH41" s="119"/>
      <c r="JNI41" s="119"/>
      <c r="JNJ41" s="119"/>
      <c r="JNK41" s="119"/>
      <c r="JNL41" s="119"/>
      <c r="JNM41" s="119"/>
      <c r="JNN41" s="119"/>
      <c r="JNO41" s="119"/>
      <c r="JNP41" s="119"/>
      <c r="JNQ41" s="119"/>
      <c r="JNR41" s="119"/>
      <c r="JNS41" s="119"/>
      <c r="JNT41" s="119"/>
      <c r="JNU41" s="119"/>
      <c r="JNV41" s="119"/>
      <c r="JNW41" s="119"/>
      <c r="JNX41" s="119"/>
      <c r="JNY41" s="119"/>
      <c r="JNZ41" s="119"/>
      <c r="JOA41" s="119"/>
      <c r="JOB41" s="119"/>
      <c r="JOC41" s="119"/>
      <c r="JOD41" s="119"/>
      <c r="JOE41" s="119"/>
      <c r="JOF41" s="119"/>
      <c r="JOG41" s="119"/>
      <c r="JOH41" s="119"/>
      <c r="JOI41" s="119"/>
      <c r="JOJ41" s="119"/>
      <c r="JOK41" s="119"/>
      <c r="JOL41" s="119"/>
      <c r="JOM41" s="119"/>
      <c r="JON41" s="119"/>
      <c r="JOO41" s="119"/>
      <c r="JOP41" s="119"/>
      <c r="JOQ41" s="119"/>
      <c r="JOR41" s="119"/>
      <c r="JOS41" s="119"/>
      <c r="JOT41" s="119"/>
      <c r="JOU41" s="119"/>
      <c r="JOV41" s="119"/>
      <c r="JOW41" s="119"/>
      <c r="JOX41" s="119"/>
      <c r="JOY41" s="119"/>
      <c r="JOZ41" s="119"/>
      <c r="JPA41" s="119"/>
      <c r="JPB41" s="119"/>
      <c r="JPC41" s="119"/>
      <c r="JPD41" s="119"/>
      <c r="JPE41" s="119"/>
      <c r="JPF41" s="119"/>
      <c r="JPG41" s="119"/>
      <c r="JPH41" s="119"/>
      <c r="JPI41" s="119"/>
      <c r="JPJ41" s="119"/>
      <c r="JPK41" s="119"/>
      <c r="JPL41" s="119"/>
      <c r="JPM41" s="119"/>
      <c r="JPN41" s="119"/>
      <c r="JPO41" s="119"/>
      <c r="JPP41" s="119"/>
      <c r="JPQ41" s="119"/>
      <c r="JPR41" s="119"/>
      <c r="JPS41" s="119"/>
      <c r="JPT41" s="119"/>
      <c r="JPU41" s="119"/>
      <c r="JPV41" s="119"/>
      <c r="JPW41" s="119"/>
      <c r="JPX41" s="119"/>
      <c r="JPY41" s="119"/>
      <c r="JPZ41" s="119"/>
      <c r="JQA41" s="119"/>
      <c r="JQB41" s="119"/>
      <c r="JQC41" s="119"/>
      <c r="JQD41" s="119"/>
      <c r="JQE41" s="119"/>
      <c r="JQF41" s="119"/>
      <c r="JQG41" s="119"/>
      <c r="JQH41" s="119"/>
      <c r="JQI41" s="119"/>
      <c r="JQJ41" s="119"/>
      <c r="JQK41" s="119"/>
      <c r="JQL41" s="119"/>
      <c r="JQM41" s="119"/>
      <c r="JQN41" s="119"/>
      <c r="JQO41" s="119"/>
      <c r="JQP41" s="119"/>
      <c r="JQQ41" s="119"/>
      <c r="JQR41" s="119"/>
      <c r="JQS41" s="119"/>
      <c r="JQT41" s="119"/>
      <c r="JQU41" s="119"/>
      <c r="JQV41" s="119"/>
      <c r="JQW41" s="119"/>
      <c r="JQX41" s="119"/>
      <c r="JQY41" s="119"/>
      <c r="JQZ41" s="119"/>
      <c r="JRA41" s="119"/>
      <c r="JRB41" s="119"/>
      <c r="JRC41" s="119"/>
      <c r="JRD41" s="119"/>
      <c r="JRE41" s="119"/>
      <c r="JRF41" s="119"/>
      <c r="JRG41" s="119"/>
      <c r="JRH41" s="119"/>
      <c r="JRI41" s="119"/>
      <c r="JRJ41" s="119"/>
      <c r="JRK41" s="119"/>
      <c r="JRL41" s="119"/>
      <c r="JRM41" s="119"/>
      <c r="JRN41" s="119"/>
      <c r="JRO41" s="119"/>
      <c r="JRP41" s="119"/>
      <c r="JRQ41" s="119"/>
      <c r="JRR41" s="119"/>
      <c r="JRS41" s="119"/>
      <c r="JRT41" s="119"/>
      <c r="JRU41" s="119"/>
      <c r="JRV41" s="119"/>
      <c r="JRW41" s="119"/>
      <c r="JRX41" s="119"/>
      <c r="JRY41" s="119"/>
      <c r="JRZ41" s="119"/>
      <c r="JSA41" s="119"/>
      <c r="JSB41" s="119"/>
      <c r="JSC41" s="119"/>
      <c r="JSD41" s="119"/>
      <c r="JSE41" s="119"/>
      <c r="JSF41" s="119"/>
      <c r="JSG41" s="119"/>
      <c r="JSH41" s="119"/>
      <c r="JSI41" s="119"/>
      <c r="JSJ41" s="119"/>
      <c r="JSK41" s="119"/>
      <c r="JSL41" s="119"/>
      <c r="JSM41" s="119"/>
      <c r="JSN41" s="119"/>
      <c r="JSO41" s="119"/>
      <c r="JSP41" s="119"/>
      <c r="JSQ41" s="119"/>
      <c r="JSR41" s="119"/>
      <c r="JSS41" s="119"/>
      <c r="JST41" s="119"/>
      <c r="JSU41" s="119"/>
      <c r="JSV41" s="119"/>
      <c r="JSW41" s="119"/>
      <c r="JSX41" s="119"/>
      <c r="JSY41" s="119"/>
      <c r="JSZ41" s="119"/>
      <c r="JTA41" s="119"/>
      <c r="JTB41" s="119"/>
      <c r="JTC41" s="119"/>
      <c r="JTD41" s="119"/>
      <c r="JTE41" s="119"/>
      <c r="JTF41" s="119"/>
      <c r="JTG41" s="119"/>
      <c r="JTH41" s="119"/>
      <c r="JTI41" s="119"/>
      <c r="JTJ41" s="119"/>
      <c r="JTK41" s="119"/>
      <c r="JTL41" s="119"/>
      <c r="JTM41" s="119"/>
      <c r="JTN41" s="119"/>
      <c r="JTO41" s="119"/>
      <c r="JTP41" s="119"/>
      <c r="JTQ41" s="119"/>
      <c r="JTR41" s="119"/>
      <c r="JTS41" s="119"/>
      <c r="JTT41" s="119"/>
      <c r="JTU41" s="119"/>
      <c r="JTV41" s="119"/>
      <c r="JTW41" s="119"/>
      <c r="JTX41" s="119"/>
      <c r="JTY41" s="119"/>
      <c r="JTZ41" s="119"/>
      <c r="JUA41" s="119"/>
      <c r="JUB41" s="119"/>
      <c r="JUC41" s="119"/>
      <c r="JUD41" s="119"/>
      <c r="JUE41" s="119"/>
      <c r="JUF41" s="119"/>
      <c r="JUG41" s="119"/>
      <c r="JUH41" s="119"/>
      <c r="JUI41" s="119"/>
      <c r="JUJ41" s="119"/>
      <c r="JUK41" s="119"/>
      <c r="JUL41" s="119"/>
      <c r="JUM41" s="119"/>
      <c r="JUN41" s="119"/>
      <c r="JUO41" s="119"/>
      <c r="JUP41" s="119"/>
      <c r="JUQ41" s="119"/>
      <c r="JUR41" s="119"/>
      <c r="JUS41" s="119"/>
      <c r="JUT41" s="119"/>
      <c r="JUU41" s="119"/>
      <c r="JUV41" s="119"/>
      <c r="JUW41" s="119"/>
      <c r="JUX41" s="119"/>
      <c r="JUY41" s="119"/>
      <c r="JUZ41" s="119"/>
      <c r="JVA41" s="119"/>
      <c r="JVB41" s="119"/>
      <c r="JVC41" s="119"/>
      <c r="JVD41" s="119"/>
      <c r="JVE41" s="119"/>
      <c r="JVF41" s="119"/>
      <c r="JVG41" s="119"/>
      <c r="JVH41" s="119"/>
      <c r="JVI41" s="119"/>
      <c r="JVJ41" s="119"/>
      <c r="JVK41" s="119"/>
      <c r="JVL41" s="119"/>
      <c r="JVM41" s="119"/>
      <c r="JVN41" s="119"/>
      <c r="JVO41" s="119"/>
      <c r="JVP41" s="119"/>
      <c r="JVQ41" s="119"/>
      <c r="JVR41" s="119"/>
      <c r="JVS41" s="119"/>
      <c r="JVT41" s="119"/>
      <c r="JVU41" s="119"/>
      <c r="JVV41" s="119"/>
      <c r="JVW41" s="119"/>
      <c r="JVX41" s="119"/>
      <c r="JVY41" s="119"/>
      <c r="JVZ41" s="119"/>
      <c r="JWA41" s="119"/>
      <c r="JWB41" s="119"/>
      <c r="JWC41" s="119"/>
      <c r="JWD41" s="119"/>
      <c r="JWE41" s="119"/>
      <c r="JWF41" s="119"/>
      <c r="JWG41" s="119"/>
      <c r="JWH41" s="119"/>
      <c r="JWI41" s="119"/>
      <c r="JWJ41" s="119"/>
      <c r="JWK41" s="119"/>
      <c r="JWL41" s="119"/>
      <c r="JWM41" s="119"/>
      <c r="JWN41" s="119"/>
      <c r="JWO41" s="119"/>
      <c r="JWP41" s="119"/>
      <c r="JWQ41" s="119"/>
      <c r="JWR41" s="119"/>
      <c r="JWS41" s="119"/>
      <c r="JWT41" s="119"/>
      <c r="JWU41" s="119"/>
      <c r="JWV41" s="119"/>
      <c r="JWW41" s="119"/>
      <c r="JWX41" s="119"/>
      <c r="JWY41" s="119"/>
      <c r="JWZ41" s="119"/>
      <c r="JXA41" s="119"/>
      <c r="JXB41" s="119"/>
      <c r="JXC41" s="119"/>
      <c r="JXD41" s="119"/>
      <c r="JXE41" s="119"/>
      <c r="JXF41" s="119"/>
      <c r="JXG41" s="119"/>
      <c r="JXH41" s="119"/>
      <c r="JXI41" s="119"/>
      <c r="JXJ41" s="119"/>
      <c r="JXK41" s="119"/>
      <c r="JXL41" s="119"/>
      <c r="JXM41" s="119"/>
      <c r="JXN41" s="119"/>
      <c r="JXO41" s="119"/>
      <c r="JXP41" s="119"/>
      <c r="JXQ41" s="119"/>
      <c r="JXR41" s="119"/>
      <c r="JXS41" s="119"/>
      <c r="JXT41" s="119"/>
      <c r="JXU41" s="119"/>
      <c r="JXV41" s="119"/>
      <c r="JXW41" s="119"/>
      <c r="JXX41" s="119"/>
      <c r="JXY41" s="119"/>
      <c r="JXZ41" s="119"/>
      <c r="JYA41" s="119"/>
      <c r="JYB41" s="119"/>
      <c r="JYC41" s="119"/>
      <c r="JYD41" s="119"/>
      <c r="JYE41" s="119"/>
      <c r="JYF41" s="119"/>
      <c r="JYG41" s="119"/>
      <c r="JYH41" s="119"/>
      <c r="JYI41" s="119"/>
      <c r="JYJ41" s="119"/>
      <c r="JYK41" s="119"/>
      <c r="JYL41" s="119"/>
      <c r="JYM41" s="119"/>
      <c r="JYN41" s="119"/>
      <c r="JYO41" s="119"/>
      <c r="JYP41" s="119"/>
      <c r="JYQ41" s="119"/>
      <c r="JYR41" s="119"/>
      <c r="JYS41" s="119"/>
      <c r="JYT41" s="119"/>
      <c r="JYU41" s="119"/>
      <c r="JYV41" s="119"/>
      <c r="JYW41" s="119"/>
      <c r="JYX41" s="119"/>
      <c r="JYY41" s="119"/>
      <c r="JYZ41" s="119"/>
      <c r="JZA41" s="119"/>
      <c r="JZB41" s="119"/>
      <c r="JZC41" s="119"/>
      <c r="JZD41" s="119"/>
      <c r="JZE41" s="119"/>
      <c r="JZF41" s="119"/>
      <c r="JZG41" s="119"/>
      <c r="JZH41" s="119"/>
      <c r="JZI41" s="119"/>
      <c r="JZJ41" s="119"/>
      <c r="JZK41" s="119"/>
      <c r="JZL41" s="119"/>
      <c r="JZM41" s="119"/>
      <c r="JZN41" s="119"/>
      <c r="JZO41" s="119"/>
      <c r="JZP41" s="119"/>
      <c r="JZQ41" s="119"/>
      <c r="JZR41" s="119"/>
      <c r="JZS41" s="119"/>
      <c r="JZT41" s="119"/>
      <c r="JZU41" s="119"/>
      <c r="JZV41" s="119"/>
      <c r="JZW41" s="119"/>
      <c r="JZX41" s="119"/>
      <c r="JZY41" s="119"/>
      <c r="JZZ41" s="119"/>
      <c r="KAA41" s="119"/>
      <c r="KAB41" s="119"/>
      <c r="KAC41" s="119"/>
      <c r="KAD41" s="119"/>
      <c r="KAE41" s="119"/>
      <c r="KAF41" s="119"/>
      <c r="KAG41" s="119"/>
      <c r="KAH41" s="119"/>
      <c r="KAI41" s="119"/>
      <c r="KAJ41" s="119"/>
      <c r="KAK41" s="119"/>
      <c r="KAL41" s="119"/>
      <c r="KAM41" s="119"/>
      <c r="KAN41" s="119"/>
      <c r="KAO41" s="119"/>
      <c r="KAP41" s="119"/>
      <c r="KAQ41" s="119"/>
      <c r="KAR41" s="119"/>
      <c r="KAS41" s="119"/>
      <c r="KAT41" s="119"/>
      <c r="KAU41" s="119"/>
      <c r="KAV41" s="119"/>
      <c r="KAW41" s="119"/>
      <c r="KAX41" s="119"/>
      <c r="KAY41" s="119"/>
      <c r="KAZ41" s="119"/>
      <c r="KBA41" s="119"/>
      <c r="KBB41" s="119"/>
      <c r="KBC41" s="119"/>
      <c r="KBD41" s="119"/>
      <c r="KBE41" s="119"/>
      <c r="KBF41" s="119"/>
      <c r="KBG41" s="119"/>
      <c r="KBH41" s="119"/>
      <c r="KBI41" s="119"/>
      <c r="KBJ41" s="119"/>
      <c r="KBK41" s="119"/>
      <c r="KBL41" s="119"/>
      <c r="KBM41" s="119"/>
      <c r="KBN41" s="119"/>
      <c r="KBO41" s="119"/>
      <c r="KBP41" s="119"/>
      <c r="KBQ41" s="119"/>
      <c r="KBR41" s="119"/>
      <c r="KBS41" s="119"/>
      <c r="KBT41" s="119"/>
      <c r="KBU41" s="119"/>
      <c r="KBV41" s="119"/>
      <c r="KBW41" s="119"/>
      <c r="KBX41" s="119"/>
      <c r="KBY41" s="119"/>
      <c r="KBZ41" s="119"/>
      <c r="KCA41" s="119"/>
      <c r="KCB41" s="119"/>
      <c r="KCC41" s="119"/>
      <c r="KCD41" s="119"/>
      <c r="KCE41" s="119"/>
      <c r="KCF41" s="119"/>
      <c r="KCG41" s="119"/>
      <c r="KCH41" s="119"/>
      <c r="KCI41" s="119"/>
      <c r="KCJ41" s="119"/>
      <c r="KCK41" s="119"/>
      <c r="KCL41" s="119"/>
      <c r="KCM41" s="119"/>
      <c r="KCN41" s="119"/>
      <c r="KCO41" s="119"/>
      <c r="KCP41" s="119"/>
      <c r="KCQ41" s="119"/>
      <c r="KCR41" s="119"/>
      <c r="KCS41" s="119"/>
      <c r="KCT41" s="119"/>
      <c r="KCU41" s="119"/>
      <c r="KCV41" s="119"/>
      <c r="KCW41" s="119"/>
      <c r="KCX41" s="119"/>
      <c r="KCY41" s="119"/>
      <c r="KCZ41" s="119"/>
      <c r="KDA41" s="119"/>
      <c r="KDB41" s="119"/>
      <c r="KDC41" s="119"/>
      <c r="KDD41" s="119"/>
      <c r="KDE41" s="119"/>
      <c r="KDF41" s="119"/>
      <c r="KDG41" s="119"/>
      <c r="KDH41" s="119"/>
      <c r="KDI41" s="119"/>
      <c r="KDJ41" s="119"/>
      <c r="KDK41" s="119"/>
      <c r="KDL41" s="119"/>
      <c r="KDM41" s="119"/>
      <c r="KDN41" s="119"/>
      <c r="KDO41" s="119"/>
      <c r="KDP41" s="119"/>
      <c r="KDQ41" s="119"/>
      <c r="KDR41" s="119"/>
      <c r="KDS41" s="119"/>
      <c r="KDT41" s="119"/>
      <c r="KDU41" s="119"/>
      <c r="KDV41" s="119"/>
      <c r="KDW41" s="119"/>
      <c r="KDX41" s="119"/>
      <c r="KDY41" s="119"/>
      <c r="KDZ41" s="119"/>
      <c r="KEA41" s="119"/>
      <c r="KEB41" s="119"/>
      <c r="KEC41" s="119"/>
      <c r="KED41" s="119"/>
      <c r="KEE41" s="119"/>
      <c r="KEF41" s="119"/>
      <c r="KEG41" s="119"/>
      <c r="KEH41" s="119"/>
      <c r="KEI41" s="119"/>
      <c r="KEJ41" s="119"/>
      <c r="KEK41" s="119"/>
      <c r="KEL41" s="119"/>
      <c r="KEM41" s="119"/>
      <c r="KEN41" s="119"/>
      <c r="KEO41" s="119"/>
      <c r="KEP41" s="119"/>
      <c r="KEQ41" s="119"/>
      <c r="KER41" s="119"/>
      <c r="KES41" s="119"/>
      <c r="KET41" s="119"/>
      <c r="KEU41" s="119"/>
      <c r="KEV41" s="119"/>
      <c r="KEW41" s="119"/>
      <c r="KEX41" s="119"/>
      <c r="KEY41" s="119"/>
      <c r="KEZ41" s="119"/>
      <c r="KFA41" s="119"/>
      <c r="KFB41" s="119"/>
      <c r="KFC41" s="119"/>
      <c r="KFD41" s="119"/>
      <c r="KFE41" s="119"/>
      <c r="KFF41" s="119"/>
      <c r="KFG41" s="119"/>
      <c r="KFH41" s="119"/>
      <c r="KFI41" s="119"/>
      <c r="KFJ41" s="119"/>
      <c r="KFK41" s="119"/>
      <c r="KFL41" s="119"/>
      <c r="KFM41" s="119"/>
      <c r="KFN41" s="119"/>
      <c r="KFO41" s="119"/>
      <c r="KFP41" s="119"/>
      <c r="KFQ41" s="119"/>
      <c r="KFR41" s="119"/>
      <c r="KFS41" s="119"/>
      <c r="KFT41" s="119"/>
      <c r="KFU41" s="119"/>
      <c r="KFV41" s="119"/>
      <c r="KFW41" s="119"/>
      <c r="KFX41" s="119"/>
      <c r="KFY41" s="119"/>
      <c r="KFZ41" s="119"/>
      <c r="KGA41" s="119"/>
      <c r="KGB41" s="119"/>
      <c r="KGC41" s="119"/>
      <c r="KGD41" s="119"/>
      <c r="KGE41" s="119"/>
      <c r="KGF41" s="119"/>
      <c r="KGG41" s="119"/>
      <c r="KGH41" s="119"/>
      <c r="KGI41" s="119"/>
      <c r="KGJ41" s="119"/>
      <c r="KGK41" s="119"/>
      <c r="KGL41" s="119"/>
      <c r="KGM41" s="119"/>
      <c r="KGN41" s="119"/>
      <c r="KGO41" s="119"/>
      <c r="KGP41" s="119"/>
      <c r="KGQ41" s="119"/>
      <c r="KGR41" s="119"/>
      <c r="KGS41" s="119"/>
      <c r="KGT41" s="119"/>
      <c r="KGU41" s="119"/>
      <c r="KGV41" s="119"/>
      <c r="KGW41" s="119"/>
      <c r="KGX41" s="119"/>
      <c r="KGY41" s="119"/>
      <c r="KGZ41" s="119"/>
      <c r="KHA41" s="119"/>
      <c r="KHB41" s="119"/>
      <c r="KHC41" s="119"/>
      <c r="KHD41" s="119"/>
      <c r="KHE41" s="119"/>
      <c r="KHF41" s="119"/>
      <c r="KHG41" s="119"/>
      <c r="KHH41" s="119"/>
      <c r="KHI41" s="119"/>
      <c r="KHJ41" s="119"/>
      <c r="KHK41" s="119"/>
      <c r="KHL41" s="119"/>
      <c r="KHM41" s="119"/>
      <c r="KHN41" s="119"/>
      <c r="KHO41" s="119"/>
      <c r="KHP41" s="119"/>
      <c r="KHQ41" s="119"/>
      <c r="KHR41" s="119"/>
      <c r="KHS41" s="119"/>
      <c r="KHT41" s="119"/>
      <c r="KHU41" s="119"/>
      <c r="KHV41" s="119"/>
      <c r="KHW41" s="119"/>
      <c r="KHX41" s="119"/>
      <c r="KHY41" s="119"/>
      <c r="KHZ41" s="119"/>
      <c r="KIA41" s="119"/>
      <c r="KIB41" s="119"/>
      <c r="KIC41" s="119"/>
      <c r="KID41" s="119"/>
      <c r="KIE41" s="119"/>
      <c r="KIF41" s="119"/>
      <c r="KIG41" s="119"/>
      <c r="KIH41" s="119"/>
      <c r="KII41" s="119"/>
      <c r="KIJ41" s="119"/>
      <c r="KIK41" s="119"/>
      <c r="KIL41" s="119"/>
      <c r="KIM41" s="119"/>
      <c r="KIN41" s="119"/>
      <c r="KIO41" s="119"/>
      <c r="KIP41" s="119"/>
      <c r="KIQ41" s="119"/>
      <c r="KIR41" s="119"/>
      <c r="KIS41" s="119"/>
      <c r="KIT41" s="119"/>
      <c r="KIU41" s="119"/>
      <c r="KIV41" s="119"/>
      <c r="KIW41" s="119"/>
      <c r="KIX41" s="119"/>
      <c r="KIY41" s="119"/>
      <c r="KIZ41" s="119"/>
      <c r="KJA41" s="119"/>
      <c r="KJB41" s="119"/>
      <c r="KJC41" s="119"/>
      <c r="KJD41" s="119"/>
      <c r="KJE41" s="119"/>
      <c r="KJF41" s="119"/>
      <c r="KJG41" s="119"/>
      <c r="KJH41" s="119"/>
      <c r="KJI41" s="119"/>
      <c r="KJJ41" s="119"/>
      <c r="KJK41" s="119"/>
      <c r="KJL41" s="119"/>
      <c r="KJM41" s="119"/>
      <c r="KJN41" s="119"/>
      <c r="KJO41" s="119"/>
      <c r="KJP41" s="119"/>
      <c r="KJQ41" s="119"/>
      <c r="KJR41" s="119"/>
      <c r="KJS41" s="119"/>
      <c r="KJT41" s="119"/>
      <c r="KJU41" s="119"/>
      <c r="KJV41" s="119"/>
      <c r="KJW41" s="119"/>
      <c r="KJX41" s="119"/>
      <c r="KJY41" s="119"/>
      <c r="KJZ41" s="119"/>
      <c r="KKA41" s="119"/>
      <c r="KKB41" s="119"/>
      <c r="KKC41" s="119"/>
      <c r="KKD41" s="119"/>
      <c r="KKE41" s="119"/>
      <c r="KKF41" s="119"/>
      <c r="KKG41" s="119"/>
      <c r="KKH41" s="119"/>
      <c r="KKI41" s="119"/>
      <c r="KKJ41" s="119"/>
      <c r="KKK41" s="119"/>
      <c r="KKL41" s="119"/>
      <c r="KKM41" s="119"/>
      <c r="KKN41" s="119"/>
      <c r="KKO41" s="119"/>
      <c r="KKP41" s="119"/>
      <c r="KKQ41" s="119"/>
      <c r="KKR41" s="119"/>
      <c r="KKS41" s="119"/>
      <c r="KKT41" s="119"/>
      <c r="KKU41" s="119"/>
      <c r="KKV41" s="119"/>
      <c r="KKW41" s="119"/>
      <c r="KKX41" s="119"/>
      <c r="KKY41" s="119"/>
      <c r="KKZ41" s="119"/>
      <c r="KLA41" s="119"/>
      <c r="KLB41" s="119"/>
      <c r="KLC41" s="119"/>
      <c r="KLD41" s="119"/>
      <c r="KLE41" s="119"/>
      <c r="KLF41" s="119"/>
      <c r="KLG41" s="119"/>
      <c r="KLH41" s="119"/>
      <c r="KLI41" s="119"/>
      <c r="KLJ41" s="119"/>
      <c r="KLK41" s="119"/>
      <c r="KLL41" s="119"/>
      <c r="KLM41" s="119"/>
      <c r="KLN41" s="119"/>
      <c r="KLO41" s="119"/>
      <c r="KLP41" s="119"/>
      <c r="KLQ41" s="119"/>
      <c r="KLR41" s="119"/>
      <c r="KLS41" s="119"/>
      <c r="KLT41" s="119"/>
      <c r="KLU41" s="119"/>
      <c r="KLV41" s="119"/>
      <c r="KLW41" s="119"/>
      <c r="KLX41" s="119"/>
      <c r="KLY41" s="119"/>
      <c r="KLZ41" s="119"/>
      <c r="KMA41" s="119"/>
      <c r="KMB41" s="119"/>
      <c r="KMC41" s="119"/>
      <c r="KMD41" s="119"/>
      <c r="KME41" s="119"/>
      <c r="KMF41" s="119"/>
      <c r="KMG41" s="119"/>
      <c r="KMH41" s="119"/>
      <c r="KMI41" s="119"/>
      <c r="KMJ41" s="119"/>
      <c r="KMK41" s="119"/>
      <c r="KML41" s="119"/>
      <c r="KMM41" s="119"/>
      <c r="KMN41" s="119"/>
      <c r="KMO41" s="119"/>
      <c r="KMP41" s="119"/>
      <c r="KMQ41" s="119"/>
      <c r="KMR41" s="119"/>
      <c r="KMS41" s="119"/>
      <c r="KMT41" s="119"/>
      <c r="KMU41" s="119"/>
      <c r="KMV41" s="119"/>
      <c r="KMW41" s="119"/>
      <c r="KMX41" s="119"/>
      <c r="KMY41" s="119"/>
      <c r="KMZ41" s="119"/>
      <c r="KNA41" s="119"/>
      <c r="KNB41" s="119"/>
      <c r="KNC41" s="119"/>
      <c r="KND41" s="119"/>
      <c r="KNE41" s="119"/>
      <c r="KNF41" s="119"/>
      <c r="KNG41" s="119"/>
      <c r="KNH41" s="119"/>
      <c r="KNI41" s="119"/>
      <c r="KNJ41" s="119"/>
      <c r="KNK41" s="119"/>
      <c r="KNL41" s="119"/>
      <c r="KNM41" s="119"/>
      <c r="KNN41" s="119"/>
      <c r="KNO41" s="119"/>
      <c r="KNP41" s="119"/>
      <c r="KNQ41" s="119"/>
      <c r="KNR41" s="119"/>
      <c r="KNS41" s="119"/>
      <c r="KNT41" s="119"/>
      <c r="KNU41" s="119"/>
      <c r="KNV41" s="119"/>
      <c r="KNW41" s="119"/>
      <c r="KNX41" s="119"/>
      <c r="KNY41" s="119"/>
      <c r="KNZ41" s="119"/>
      <c r="KOA41" s="119"/>
      <c r="KOB41" s="119"/>
      <c r="KOC41" s="119"/>
      <c r="KOD41" s="119"/>
      <c r="KOE41" s="119"/>
      <c r="KOF41" s="119"/>
      <c r="KOG41" s="119"/>
      <c r="KOH41" s="119"/>
      <c r="KOI41" s="119"/>
      <c r="KOJ41" s="119"/>
      <c r="KOK41" s="119"/>
      <c r="KOL41" s="119"/>
      <c r="KOM41" s="119"/>
      <c r="KON41" s="119"/>
      <c r="KOO41" s="119"/>
      <c r="KOP41" s="119"/>
      <c r="KOQ41" s="119"/>
      <c r="KOR41" s="119"/>
      <c r="KOS41" s="119"/>
      <c r="KOT41" s="119"/>
      <c r="KOU41" s="119"/>
      <c r="KOV41" s="119"/>
      <c r="KOW41" s="119"/>
      <c r="KOX41" s="119"/>
      <c r="KOY41" s="119"/>
      <c r="KOZ41" s="119"/>
      <c r="KPA41" s="119"/>
      <c r="KPB41" s="119"/>
      <c r="KPC41" s="119"/>
      <c r="KPD41" s="119"/>
      <c r="KPE41" s="119"/>
      <c r="KPF41" s="119"/>
      <c r="KPG41" s="119"/>
      <c r="KPH41" s="119"/>
      <c r="KPI41" s="119"/>
      <c r="KPJ41" s="119"/>
      <c r="KPK41" s="119"/>
      <c r="KPL41" s="119"/>
      <c r="KPM41" s="119"/>
      <c r="KPN41" s="119"/>
      <c r="KPO41" s="119"/>
      <c r="KPP41" s="119"/>
      <c r="KPQ41" s="119"/>
      <c r="KPR41" s="119"/>
      <c r="KPS41" s="119"/>
      <c r="KPT41" s="119"/>
      <c r="KPU41" s="119"/>
      <c r="KPV41" s="119"/>
      <c r="KPW41" s="119"/>
      <c r="KPX41" s="119"/>
      <c r="KPY41" s="119"/>
      <c r="KPZ41" s="119"/>
      <c r="KQA41" s="119"/>
      <c r="KQB41" s="119"/>
      <c r="KQC41" s="119"/>
      <c r="KQD41" s="119"/>
      <c r="KQE41" s="119"/>
      <c r="KQF41" s="119"/>
      <c r="KQG41" s="119"/>
      <c r="KQH41" s="119"/>
      <c r="KQI41" s="119"/>
      <c r="KQJ41" s="119"/>
      <c r="KQK41" s="119"/>
      <c r="KQL41" s="119"/>
      <c r="KQM41" s="119"/>
      <c r="KQN41" s="119"/>
      <c r="KQO41" s="119"/>
      <c r="KQP41" s="119"/>
      <c r="KQQ41" s="119"/>
      <c r="KQR41" s="119"/>
      <c r="KQS41" s="119"/>
      <c r="KQT41" s="119"/>
      <c r="KQU41" s="119"/>
      <c r="KQV41" s="119"/>
      <c r="KQW41" s="119"/>
      <c r="KQX41" s="119"/>
      <c r="KQY41" s="119"/>
      <c r="KQZ41" s="119"/>
      <c r="KRA41" s="119"/>
      <c r="KRB41" s="119"/>
      <c r="KRC41" s="119"/>
      <c r="KRD41" s="119"/>
      <c r="KRE41" s="119"/>
      <c r="KRF41" s="119"/>
      <c r="KRG41" s="119"/>
      <c r="KRH41" s="119"/>
      <c r="KRI41" s="119"/>
      <c r="KRJ41" s="119"/>
      <c r="KRK41" s="119"/>
      <c r="KRL41" s="119"/>
      <c r="KRM41" s="119"/>
      <c r="KRN41" s="119"/>
      <c r="KRO41" s="119"/>
      <c r="KRP41" s="119"/>
      <c r="KRQ41" s="119"/>
      <c r="KRR41" s="119"/>
      <c r="KRS41" s="119"/>
      <c r="KRT41" s="119"/>
      <c r="KRU41" s="119"/>
      <c r="KRV41" s="119"/>
      <c r="KRW41" s="119"/>
      <c r="KRX41" s="119"/>
      <c r="KRY41" s="119"/>
      <c r="KRZ41" s="119"/>
      <c r="KSA41" s="119"/>
      <c r="KSB41" s="119"/>
      <c r="KSC41" s="119"/>
      <c r="KSD41" s="119"/>
      <c r="KSE41" s="119"/>
      <c r="KSF41" s="119"/>
      <c r="KSG41" s="119"/>
      <c r="KSH41" s="119"/>
      <c r="KSI41" s="119"/>
      <c r="KSJ41" s="119"/>
      <c r="KSK41" s="119"/>
      <c r="KSL41" s="119"/>
      <c r="KSM41" s="119"/>
      <c r="KSN41" s="119"/>
      <c r="KSO41" s="119"/>
      <c r="KSP41" s="119"/>
      <c r="KSQ41" s="119"/>
      <c r="KSR41" s="119"/>
      <c r="KSS41" s="119"/>
      <c r="KST41" s="119"/>
      <c r="KSU41" s="119"/>
      <c r="KSV41" s="119"/>
      <c r="KSW41" s="119"/>
      <c r="KSX41" s="119"/>
      <c r="KSY41" s="119"/>
      <c r="KSZ41" s="119"/>
      <c r="KTA41" s="119"/>
      <c r="KTB41" s="119"/>
      <c r="KTC41" s="119"/>
      <c r="KTD41" s="119"/>
      <c r="KTE41" s="119"/>
      <c r="KTF41" s="119"/>
      <c r="KTG41" s="119"/>
      <c r="KTH41" s="119"/>
      <c r="KTI41" s="119"/>
      <c r="KTJ41" s="119"/>
      <c r="KTK41" s="119"/>
      <c r="KTL41" s="119"/>
      <c r="KTM41" s="119"/>
      <c r="KTN41" s="119"/>
      <c r="KTO41" s="119"/>
      <c r="KTP41" s="119"/>
      <c r="KTQ41" s="119"/>
      <c r="KTR41" s="119"/>
      <c r="KTS41" s="119"/>
      <c r="KTT41" s="119"/>
      <c r="KTU41" s="119"/>
      <c r="KTV41" s="119"/>
      <c r="KTW41" s="119"/>
      <c r="KTX41" s="119"/>
      <c r="KTY41" s="119"/>
      <c r="KTZ41" s="119"/>
      <c r="KUA41" s="119"/>
      <c r="KUB41" s="119"/>
      <c r="KUC41" s="119"/>
      <c r="KUD41" s="119"/>
      <c r="KUE41" s="119"/>
      <c r="KUF41" s="119"/>
      <c r="KUG41" s="119"/>
      <c r="KUH41" s="119"/>
      <c r="KUI41" s="119"/>
      <c r="KUJ41" s="119"/>
      <c r="KUK41" s="119"/>
      <c r="KUL41" s="119"/>
      <c r="KUM41" s="119"/>
      <c r="KUN41" s="119"/>
      <c r="KUO41" s="119"/>
      <c r="KUP41" s="119"/>
      <c r="KUQ41" s="119"/>
      <c r="KUR41" s="119"/>
      <c r="KUS41" s="119"/>
      <c r="KUT41" s="119"/>
      <c r="KUU41" s="119"/>
      <c r="KUV41" s="119"/>
      <c r="KUW41" s="119"/>
      <c r="KUX41" s="119"/>
      <c r="KUY41" s="119"/>
      <c r="KUZ41" s="119"/>
      <c r="KVA41" s="119"/>
      <c r="KVB41" s="119"/>
      <c r="KVC41" s="119"/>
      <c r="KVD41" s="119"/>
      <c r="KVE41" s="119"/>
      <c r="KVF41" s="119"/>
      <c r="KVG41" s="119"/>
      <c r="KVH41" s="119"/>
      <c r="KVI41" s="119"/>
      <c r="KVJ41" s="119"/>
      <c r="KVK41" s="119"/>
      <c r="KVL41" s="119"/>
      <c r="KVM41" s="119"/>
      <c r="KVN41" s="119"/>
      <c r="KVO41" s="119"/>
      <c r="KVP41" s="119"/>
      <c r="KVQ41" s="119"/>
      <c r="KVR41" s="119"/>
      <c r="KVS41" s="119"/>
      <c r="KVT41" s="119"/>
      <c r="KVU41" s="119"/>
      <c r="KVV41" s="119"/>
      <c r="KVW41" s="119"/>
      <c r="KVX41" s="119"/>
      <c r="KVY41" s="119"/>
      <c r="KVZ41" s="119"/>
      <c r="KWA41" s="119"/>
      <c r="KWB41" s="119"/>
      <c r="KWC41" s="119"/>
      <c r="KWD41" s="119"/>
      <c r="KWE41" s="119"/>
      <c r="KWF41" s="119"/>
      <c r="KWG41" s="119"/>
      <c r="KWH41" s="119"/>
      <c r="KWI41" s="119"/>
      <c r="KWJ41" s="119"/>
      <c r="KWK41" s="119"/>
      <c r="KWL41" s="119"/>
      <c r="KWM41" s="119"/>
      <c r="KWN41" s="119"/>
      <c r="KWO41" s="119"/>
      <c r="KWP41" s="119"/>
      <c r="KWQ41" s="119"/>
      <c r="KWR41" s="119"/>
      <c r="KWS41" s="119"/>
      <c r="KWT41" s="119"/>
      <c r="KWU41" s="119"/>
      <c r="KWV41" s="119"/>
      <c r="KWW41" s="119"/>
      <c r="KWX41" s="119"/>
      <c r="KWY41" s="119"/>
      <c r="KWZ41" s="119"/>
      <c r="KXA41" s="119"/>
      <c r="KXB41" s="119"/>
      <c r="KXC41" s="119"/>
      <c r="KXD41" s="119"/>
      <c r="KXE41" s="119"/>
      <c r="KXF41" s="119"/>
      <c r="KXG41" s="119"/>
      <c r="KXH41" s="119"/>
      <c r="KXI41" s="119"/>
      <c r="KXJ41" s="119"/>
      <c r="KXK41" s="119"/>
      <c r="KXL41" s="119"/>
      <c r="KXM41" s="119"/>
      <c r="KXN41" s="119"/>
      <c r="KXO41" s="119"/>
      <c r="KXP41" s="119"/>
      <c r="KXQ41" s="119"/>
      <c r="KXR41" s="119"/>
      <c r="KXS41" s="119"/>
      <c r="KXT41" s="119"/>
      <c r="KXU41" s="119"/>
      <c r="KXV41" s="119"/>
      <c r="KXW41" s="119"/>
      <c r="KXX41" s="119"/>
      <c r="KXY41" s="119"/>
      <c r="KXZ41" s="119"/>
      <c r="KYA41" s="119"/>
      <c r="KYB41" s="119"/>
      <c r="KYC41" s="119"/>
      <c r="KYD41" s="119"/>
      <c r="KYE41" s="119"/>
      <c r="KYF41" s="119"/>
      <c r="KYG41" s="119"/>
      <c r="KYH41" s="119"/>
      <c r="KYI41" s="119"/>
      <c r="KYJ41" s="119"/>
      <c r="KYK41" s="119"/>
      <c r="KYL41" s="119"/>
      <c r="KYM41" s="119"/>
      <c r="KYN41" s="119"/>
      <c r="KYO41" s="119"/>
      <c r="KYP41" s="119"/>
      <c r="KYQ41" s="119"/>
      <c r="KYR41" s="119"/>
      <c r="KYS41" s="119"/>
      <c r="KYT41" s="119"/>
      <c r="KYU41" s="119"/>
      <c r="KYV41" s="119"/>
      <c r="KYW41" s="119"/>
      <c r="KYX41" s="119"/>
      <c r="KYY41" s="119"/>
      <c r="KYZ41" s="119"/>
      <c r="KZA41" s="119"/>
      <c r="KZB41" s="119"/>
      <c r="KZC41" s="119"/>
      <c r="KZD41" s="119"/>
      <c r="KZE41" s="119"/>
      <c r="KZF41" s="119"/>
      <c r="KZG41" s="119"/>
      <c r="KZH41" s="119"/>
      <c r="KZI41" s="119"/>
      <c r="KZJ41" s="119"/>
      <c r="KZK41" s="119"/>
      <c r="KZL41" s="119"/>
      <c r="KZM41" s="119"/>
      <c r="KZN41" s="119"/>
      <c r="KZO41" s="119"/>
      <c r="KZP41" s="119"/>
      <c r="KZQ41" s="119"/>
      <c r="KZR41" s="119"/>
      <c r="KZS41" s="119"/>
      <c r="KZT41" s="119"/>
      <c r="KZU41" s="119"/>
      <c r="KZV41" s="119"/>
      <c r="KZW41" s="119"/>
      <c r="KZX41" s="119"/>
      <c r="KZY41" s="119"/>
      <c r="KZZ41" s="119"/>
      <c r="LAA41" s="119"/>
      <c r="LAB41" s="119"/>
      <c r="LAC41" s="119"/>
      <c r="LAD41" s="119"/>
      <c r="LAE41" s="119"/>
      <c r="LAF41" s="119"/>
      <c r="LAG41" s="119"/>
      <c r="LAH41" s="119"/>
      <c r="LAI41" s="119"/>
      <c r="LAJ41" s="119"/>
      <c r="LAK41" s="119"/>
      <c r="LAL41" s="119"/>
      <c r="LAM41" s="119"/>
      <c r="LAN41" s="119"/>
      <c r="LAO41" s="119"/>
      <c r="LAP41" s="119"/>
      <c r="LAQ41" s="119"/>
      <c r="LAR41" s="119"/>
      <c r="LAS41" s="119"/>
      <c r="LAT41" s="119"/>
      <c r="LAU41" s="119"/>
      <c r="LAV41" s="119"/>
      <c r="LAW41" s="119"/>
      <c r="LAX41" s="119"/>
      <c r="LAY41" s="119"/>
      <c r="LAZ41" s="119"/>
      <c r="LBA41" s="119"/>
      <c r="LBB41" s="119"/>
      <c r="LBC41" s="119"/>
      <c r="LBD41" s="119"/>
      <c r="LBE41" s="119"/>
      <c r="LBF41" s="119"/>
      <c r="LBG41" s="119"/>
      <c r="LBH41" s="119"/>
      <c r="LBI41" s="119"/>
      <c r="LBJ41" s="119"/>
      <c r="LBK41" s="119"/>
      <c r="LBL41" s="119"/>
      <c r="LBM41" s="119"/>
      <c r="LBN41" s="119"/>
      <c r="LBO41" s="119"/>
      <c r="LBP41" s="119"/>
      <c r="LBQ41" s="119"/>
      <c r="LBR41" s="119"/>
      <c r="LBS41" s="119"/>
      <c r="LBT41" s="119"/>
      <c r="LBU41" s="119"/>
      <c r="LBV41" s="119"/>
      <c r="LBW41" s="119"/>
      <c r="LBX41" s="119"/>
      <c r="LBY41" s="119"/>
      <c r="LBZ41" s="119"/>
      <c r="LCA41" s="119"/>
      <c r="LCB41" s="119"/>
      <c r="LCC41" s="119"/>
      <c r="LCD41" s="119"/>
      <c r="LCE41" s="119"/>
      <c r="LCF41" s="119"/>
      <c r="LCG41" s="119"/>
      <c r="LCH41" s="119"/>
      <c r="LCI41" s="119"/>
      <c r="LCJ41" s="119"/>
      <c r="LCK41" s="119"/>
      <c r="LCL41" s="119"/>
      <c r="LCM41" s="119"/>
      <c r="LCN41" s="119"/>
      <c r="LCO41" s="119"/>
      <c r="LCP41" s="119"/>
      <c r="LCQ41" s="119"/>
      <c r="LCR41" s="119"/>
      <c r="LCS41" s="119"/>
      <c r="LCT41" s="119"/>
      <c r="LCU41" s="119"/>
      <c r="LCV41" s="119"/>
      <c r="LCW41" s="119"/>
      <c r="LCX41" s="119"/>
      <c r="LCY41" s="119"/>
      <c r="LCZ41" s="119"/>
      <c r="LDA41" s="119"/>
      <c r="LDB41" s="119"/>
      <c r="LDC41" s="119"/>
      <c r="LDD41" s="119"/>
      <c r="LDE41" s="119"/>
      <c r="LDF41" s="119"/>
      <c r="LDG41" s="119"/>
      <c r="LDH41" s="119"/>
      <c r="LDI41" s="119"/>
      <c r="LDJ41" s="119"/>
      <c r="LDK41" s="119"/>
      <c r="LDL41" s="119"/>
      <c r="LDM41" s="119"/>
      <c r="LDN41" s="119"/>
      <c r="LDO41" s="119"/>
      <c r="LDP41" s="119"/>
      <c r="LDQ41" s="119"/>
      <c r="LDR41" s="119"/>
      <c r="LDS41" s="119"/>
      <c r="LDT41" s="119"/>
      <c r="LDU41" s="119"/>
      <c r="LDV41" s="119"/>
      <c r="LDW41" s="119"/>
      <c r="LDX41" s="119"/>
      <c r="LDY41" s="119"/>
      <c r="LDZ41" s="119"/>
      <c r="LEA41" s="119"/>
      <c r="LEB41" s="119"/>
      <c r="LEC41" s="119"/>
      <c r="LED41" s="119"/>
      <c r="LEE41" s="119"/>
      <c r="LEF41" s="119"/>
      <c r="LEG41" s="119"/>
      <c r="LEH41" s="119"/>
      <c r="LEI41" s="119"/>
      <c r="LEJ41" s="119"/>
      <c r="LEK41" s="119"/>
      <c r="LEL41" s="119"/>
      <c r="LEM41" s="119"/>
      <c r="LEN41" s="119"/>
      <c r="LEO41" s="119"/>
      <c r="LEP41" s="119"/>
      <c r="LEQ41" s="119"/>
      <c r="LER41" s="119"/>
      <c r="LES41" s="119"/>
      <c r="LET41" s="119"/>
      <c r="LEU41" s="119"/>
      <c r="LEV41" s="119"/>
      <c r="LEW41" s="119"/>
      <c r="LEX41" s="119"/>
      <c r="LEY41" s="119"/>
      <c r="LEZ41" s="119"/>
      <c r="LFA41" s="119"/>
      <c r="LFB41" s="119"/>
      <c r="LFC41" s="119"/>
      <c r="LFD41" s="119"/>
      <c r="LFE41" s="119"/>
      <c r="LFF41" s="119"/>
      <c r="LFG41" s="119"/>
      <c r="LFH41" s="119"/>
      <c r="LFI41" s="119"/>
      <c r="LFJ41" s="119"/>
      <c r="LFK41" s="119"/>
      <c r="LFL41" s="119"/>
      <c r="LFM41" s="119"/>
      <c r="LFN41" s="119"/>
      <c r="LFO41" s="119"/>
      <c r="LFP41" s="119"/>
      <c r="LFQ41" s="119"/>
      <c r="LFR41" s="119"/>
      <c r="LFS41" s="119"/>
      <c r="LFT41" s="119"/>
      <c r="LFU41" s="119"/>
      <c r="LFV41" s="119"/>
      <c r="LFW41" s="119"/>
      <c r="LFX41" s="119"/>
      <c r="LFY41" s="119"/>
      <c r="LFZ41" s="119"/>
      <c r="LGA41" s="119"/>
      <c r="LGB41" s="119"/>
      <c r="LGC41" s="119"/>
      <c r="LGD41" s="119"/>
      <c r="LGE41" s="119"/>
      <c r="LGF41" s="119"/>
      <c r="LGG41" s="119"/>
      <c r="LGH41" s="119"/>
      <c r="LGI41" s="119"/>
      <c r="LGJ41" s="119"/>
      <c r="LGK41" s="119"/>
      <c r="LGL41" s="119"/>
      <c r="LGM41" s="119"/>
      <c r="LGN41" s="119"/>
      <c r="LGO41" s="119"/>
      <c r="LGP41" s="119"/>
      <c r="LGQ41" s="119"/>
      <c r="LGR41" s="119"/>
      <c r="LGS41" s="119"/>
      <c r="LGT41" s="119"/>
      <c r="LGU41" s="119"/>
      <c r="LGV41" s="119"/>
      <c r="LGW41" s="119"/>
      <c r="LGX41" s="119"/>
      <c r="LGY41" s="119"/>
      <c r="LGZ41" s="119"/>
      <c r="LHA41" s="119"/>
      <c r="LHB41" s="119"/>
      <c r="LHC41" s="119"/>
      <c r="LHD41" s="119"/>
      <c r="LHE41" s="119"/>
      <c r="LHF41" s="119"/>
      <c r="LHG41" s="119"/>
      <c r="LHH41" s="119"/>
      <c r="LHI41" s="119"/>
      <c r="LHJ41" s="119"/>
      <c r="LHK41" s="119"/>
      <c r="LHL41" s="119"/>
      <c r="LHM41" s="119"/>
      <c r="LHN41" s="119"/>
      <c r="LHO41" s="119"/>
      <c r="LHP41" s="119"/>
      <c r="LHQ41" s="119"/>
      <c r="LHR41" s="119"/>
      <c r="LHS41" s="119"/>
      <c r="LHT41" s="119"/>
      <c r="LHU41" s="119"/>
      <c r="LHV41" s="119"/>
      <c r="LHW41" s="119"/>
      <c r="LHX41" s="119"/>
      <c r="LHY41" s="119"/>
      <c r="LHZ41" s="119"/>
      <c r="LIA41" s="119"/>
      <c r="LIB41" s="119"/>
      <c r="LIC41" s="119"/>
      <c r="LID41" s="119"/>
      <c r="LIE41" s="119"/>
      <c r="LIF41" s="119"/>
      <c r="LIG41" s="119"/>
      <c r="LIH41" s="119"/>
      <c r="LII41" s="119"/>
      <c r="LIJ41" s="119"/>
      <c r="LIK41" s="119"/>
      <c r="LIL41" s="119"/>
      <c r="LIM41" s="119"/>
      <c r="LIN41" s="119"/>
      <c r="LIO41" s="119"/>
      <c r="LIP41" s="119"/>
      <c r="LIQ41" s="119"/>
      <c r="LIR41" s="119"/>
      <c r="LIS41" s="119"/>
      <c r="LIT41" s="119"/>
      <c r="LIU41" s="119"/>
      <c r="LIV41" s="119"/>
      <c r="LIW41" s="119"/>
      <c r="LIX41" s="119"/>
      <c r="LIY41" s="119"/>
      <c r="LIZ41" s="119"/>
      <c r="LJA41" s="119"/>
      <c r="LJB41" s="119"/>
      <c r="LJC41" s="119"/>
      <c r="LJD41" s="119"/>
      <c r="LJE41" s="119"/>
      <c r="LJF41" s="119"/>
      <c r="LJG41" s="119"/>
      <c r="LJH41" s="119"/>
      <c r="LJI41" s="119"/>
      <c r="LJJ41" s="119"/>
      <c r="LJK41" s="119"/>
      <c r="LJL41" s="119"/>
      <c r="LJM41" s="119"/>
      <c r="LJN41" s="119"/>
      <c r="LJO41" s="119"/>
      <c r="LJP41" s="119"/>
      <c r="LJQ41" s="119"/>
      <c r="LJR41" s="119"/>
      <c r="LJS41" s="119"/>
      <c r="LJT41" s="119"/>
      <c r="LJU41" s="119"/>
      <c r="LJV41" s="119"/>
      <c r="LJW41" s="119"/>
      <c r="LJX41" s="119"/>
      <c r="LJY41" s="119"/>
      <c r="LJZ41" s="119"/>
      <c r="LKA41" s="119"/>
      <c r="LKB41" s="119"/>
      <c r="LKC41" s="119"/>
      <c r="LKD41" s="119"/>
      <c r="LKE41" s="119"/>
      <c r="LKF41" s="119"/>
      <c r="LKG41" s="119"/>
      <c r="LKH41" s="119"/>
      <c r="LKI41" s="119"/>
      <c r="LKJ41" s="119"/>
      <c r="LKK41" s="119"/>
      <c r="LKL41" s="119"/>
      <c r="LKM41" s="119"/>
      <c r="LKN41" s="119"/>
      <c r="LKO41" s="119"/>
      <c r="LKP41" s="119"/>
      <c r="LKQ41" s="119"/>
      <c r="LKR41" s="119"/>
      <c r="LKS41" s="119"/>
      <c r="LKT41" s="119"/>
      <c r="LKU41" s="119"/>
      <c r="LKV41" s="119"/>
      <c r="LKW41" s="119"/>
      <c r="LKX41" s="119"/>
      <c r="LKY41" s="119"/>
      <c r="LKZ41" s="119"/>
      <c r="LLA41" s="119"/>
      <c r="LLB41" s="119"/>
      <c r="LLC41" s="119"/>
      <c r="LLD41" s="119"/>
      <c r="LLE41" s="119"/>
      <c r="LLF41" s="119"/>
      <c r="LLG41" s="119"/>
      <c r="LLH41" s="119"/>
      <c r="LLI41" s="119"/>
      <c r="LLJ41" s="119"/>
      <c r="LLK41" s="119"/>
      <c r="LLL41" s="119"/>
      <c r="LLM41" s="119"/>
      <c r="LLN41" s="119"/>
      <c r="LLO41" s="119"/>
      <c r="LLP41" s="119"/>
      <c r="LLQ41" s="119"/>
      <c r="LLR41" s="119"/>
      <c r="LLS41" s="119"/>
      <c r="LLT41" s="119"/>
      <c r="LLU41" s="119"/>
      <c r="LLV41" s="119"/>
      <c r="LLW41" s="119"/>
      <c r="LLX41" s="119"/>
      <c r="LLY41" s="119"/>
      <c r="LLZ41" s="119"/>
      <c r="LMA41" s="119"/>
      <c r="LMB41" s="119"/>
      <c r="LMC41" s="119"/>
      <c r="LMD41" s="119"/>
      <c r="LME41" s="119"/>
      <c r="LMF41" s="119"/>
      <c r="LMG41" s="119"/>
      <c r="LMH41" s="119"/>
      <c r="LMI41" s="119"/>
      <c r="LMJ41" s="119"/>
      <c r="LMK41" s="119"/>
      <c r="LML41" s="119"/>
      <c r="LMM41" s="119"/>
      <c r="LMN41" s="119"/>
      <c r="LMO41" s="119"/>
      <c r="LMP41" s="119"/>
      <c r="LMQ41" s="119"/>
      <c r="LMR41" s="119"/>
      <c r="LMS41" s="119"/>
      <c r="LMT41" s="119"/>
      <c r="LMU41" s="119"/>
      <c r="LMV41" s="119"/>
      <c r="LMW41" s="119"/>
      <c r="LMX41" s="119"/>
      <c r="LMY41" s="119"/>
      <c r="LMZ41" s="119"/>
      <c r="LNA41" s="119"/>
      <c r="LNB41" s="119"/>
      <c r="LNC41" s="119"/>
      <c r="LND41" s="119"/>
      <c r="LNE41" s="119"/>
      <c r="LNF41" s="119"/>
      <c r="LNG41" s="119"/>
      <c r="LNH41" s="119"/>
      <c r="LNI41" s="119"/>
      <c r="LNJ41" s="119"/>
      <c r="LNK41" s="119"/>
      <c r="LNL41" s="119"/>
      <c r="LNM41" s="119"/>
      <c r="LNN41" s="119"/>
      <c r="LNO41" s="119"/>
      <c r="LNP41" s="119"/>
      <c r="LNQ41" s="119"/>
      <c r="LNR41" s="119"/>
      <c r="LNS41" s="119"/>
      <c r="LNT41" s="119"/>
      <c r="LNU41" s="119"/>
      <c r="LNV41" s="119"/>
      <c r="LNW41" s="119"/>
      <c r="LNX41" s="119"/>
      <c r="LNY41" s="119"/>
      <c r="LNZ41" s="119"/>
      <c r="LOA41" s="119"/>
      <c r="LOB41" s="119"/>
      <c r="LOC41" s="119"/>
      <c r="LOD41" s="119"/>
      <c r="LOE41" s="119"/>
      <c r="LOF41" s="119"/>
      <c r="LOG41" s="119"/>
      <c r="LOH41" s="119"/>
      <c r="LOI41" s="119"/>
      <c r="LOJ41" s="119"/>
      <c r="LOK41" s="119"/>
      <c r="LOL41" s="119"/>
      <c r="LOM41" s="119"/>
      <c r="LON41" s="119"/>
      <c r="LOO41" s="119"/>
      <c r="LOP41" s="119"/>
      <c r="LOQ41" s="119"/>
      <c r="LOR41" s="119"/>
      <c r="LOS41" s="119"/>
      <c r="LOT41" s="119"/>
      <c r="LOU41" s="119"/>
      <c r="LOV41" s="119"/>
      <c r="LOW41" s="119"/>
      <c r="LOX41" s="119"/>
      <c r="LOY41" s="119"/>
      <c r="LOZ41" s="119"/>
      <c r="LPA41" s="119"/>
      <c r="LPB41" s="119"/>
      <c r="LPC41" s="119"/>
      <c r="LPD41" s="119"/>
      <c r="LPE41" s="119"/>
      <c r="LPF41" s="119"/>
      <c r="LPG41" s="119"/>
      <c r="LPH41" s="119"/>
      <c r="LPI41" s="119"/>
      <c r="LPJ41" s="119"/>
      <c r="LPK41" s="119"/>
      <c r="LPL41" s="119"/>
      <c r="LPM41" s="119"/>
      <c r="LPN41" s="119"/>
      <c r="LPO41" s="119"/>
      <c r="LPP41" s="119"/>
      <c r="LPQ41" s="119"/>
      <c r="LPR41" s="119"/>
      <c r="LPS41" s="119"/>
      <c r="LPT41" s="119"/>
      <c r="LPU41" s="119"/>
      <c r="LPV41" s="119"/>
      <c r="LPW41" s="119"/>
      <c r="LPX41" s="119"/>
      <c r="LPY41" s="119"/>
      <c r="LPZ41" s="119"/>
      <c r="LQA41" s="119"/>
      <c r="LQB41" s="119"/>
      <c r="LQC41" s="119"/>
      <c r="LQD41" s="119"/>
      <c r="LQE41" s="119"/>
      <c r="LQF41" s="119"/>
      <c r="LQG41" s="119"/>
      <c r="LQH41" s="119"/>
      <c r="LQI41" s="119"/>
      <c r="LQJ41" s="119"/>
      <c r="LQK41" s="119"/>
      <c r="LQL41" s="119"/>
      <c r="LQM41" s="119"/>
      <c r="LQN41" s="119"/>
      <c r="LQO41" s="119"/>
      <c r="LQP41" s="119"/>
      <c r="LQQ41" s="119"/>
      <c r="LQR41" s="119"/>
      <c r="LQS41" s="119"/>
      <c r="LQT41" s="119"/>
      <c r="LQU41" s="119"/>
      <c r="LQV41" s="119"/>
      <c r="LQW41" s="119"/>
      <c r="LQX41" s="119"/>
      <c r="LQY41" s="119"/>
      <c r="LQZ41" s="119"/>
      <c r="LRA41" s="119"/>
      <c r="LRB41" s="119"/>
      <c r="LRC41" s="119"/>
      <c r="LRD41" s="119"/>
      <c r="LRE41" s="119"/>
      <c r="LRF41" s="119"/>
      <c r="LRG41" s="119"/>
      <c r="LRH41" s="119"/>
      <c r="LRI41" s="119"/>
      <c r="LRJ41" s="119"/>
      <c r="LRK41" s="119"/>
      <c r="LRL41" s="119"/>
      <c r="LRM41" s="119"/>
      <c r="LRN41" s="119"/>
      <c r="LRO41" s="119"/>
      <c r="LRP41" s="119"/>
      <c r="LRQ41" s="119"/>
      <c r="LRR41" s="119"/>
      <c r="LRS41" s="119"/>
      <c r="LRT41" s="119"/>
      <c r="LRU41" s="119"/>
      <c r="LRV41" s="119"/>
      <c r="LRW41" s="119"/>
      <c r="LRX41" s="119"/>
      <c r="LRY41" s="119"/>
      <c r="LRZ41" s="119"/>
      <c r="LSA41" s="119"/>
      <c r="LSB41" s="119"/>
      <c r="LSC41" s="119"/>
      <c r="LSD41" s="119"/>
      <c r="LSE41" s="119"/>
      <c r="LSF41" s="119"/>
      <c r="LSG41" s="119"/>
      <c r="LSH41" s="119"/>
      <c r="LSI41" s="119"/>
      <c r="LSJ41" s="119"/>
      <c r="LSK41" s="119"/>
      <c r="LSL41" s="119"/>
      <c r="LSM41" s="119"/>
      <c r="LSN41" s="119"/>
      <c r="LSO41" s="119"/>
      <c r="LSP41" s="119"/>
      <c r="LSQ41" s="119"/>
      <c r="LSR41" s="119"/>
      <c r="LSS41" s="119"/>
      <c r="LST41" s="119"/>
      <c r="LSU41" s="119"/>
      <c r="LSV41" s="119"/>
      <c r="LSW41" s="119"/>
      <c r="LSX41" s="119"/>
      <c r="LSY41" s="119"/>
      <c r="LSZ41" s="119"/>
      <c r="LTA41" s="119"/>
      <c r="LTB41" s="119"/>
      <c r="LTC41" s="119"/>
      <c r="LTD41" s="119"/>
      <c r="LTE41" s="119"/>
      <c r="LTF41" s="119"/>
      <c r="LTG41" s="119"/>
      <c r="LTH41" s="119"/>
      <c r="LTI41" s="119"/>
      <c r="LTJ41" s="119"/>
      <c r="LTK41" s="119"/>
      <c r="LTL41" s="119"/>
      <c r="LTM41" s="119"/>
      <c r="LTN41" s="119"/>
      <c r="LTO41" s="119"/>
      <c r="LTP41" s="119"/>
      <c r="LTQ41" s="119"/>
      <c r="LTR41" s="119"/>
      <c r="LTS41" s="119"/>
      <c r="LTT41" s="119"/>
      <c r="LTU41" s="119"/>
      <c r="LTV41" s="119"/>
      <c r="LTW41" s="119"/>
      <c r="LTX41" s="119"/>
      <c r="LTY41" s="119"/>
      <c r="LTZ41" s="119"/>
      <c r="LUA41" s="119"/>
      <c r="LUB41" s="119"/>
      <c r="LUC41" s="119"/>
      <c r="LUD41" s="119"/>
      <c r="LUE41" s="119"/>
      <c r="LUF41" s="119"/>
      <c r="LUG41" s="119"/>
      <c r="LUH41" s="119"/>
      <c r="LUI41" s="119"/>
      <c r="LUJ41" s="119"/>
      <c r="LUK41" s="119"/>
      <c r="LUL41" s="119"/>
      <c r="LUM41" s="119"/>
      <c r="LUN41" s="119"/>
      <c r="LUO41" s="119"/>
      <c r="LUP41" s="119"/>
      <c r="LUQ41" s="119"/>
      <c r="LUR41" s="119"/>
      <c r="LUS41" s="119"/>
      <c r="LUT41" s="119"/>
      <c r="LUU41" s="119"/>
      <c r="LUV41" s="119"/>
      <c r="LUW41" s="119"/>
      <c r="LUX41" s="119"/>
      <c r="LUY41" s="119"/>
      <c r="LUZ41" s="119"/>
      <c r="LVA41" s="119"/>
      <c r="LVB41" s="119"/>
      <c r="LVC41" s="119"/>
      <c r="LVD41" s="119"/>
      <c r="LVE41" s="119"/>
      <c r="LVF41" s="119"/>
      <c r="LVG41" s="119"/>
      <c r="LVH41" s="119"/>
      <c r="LVI41" s="119"/>
      <c r="LVJ41" s="119"/>
      <c r="LVK41" s="119"/>
      <c r="LVL41" s="119"/>
      <c r="LVM41" s="119"/>
      <c r="LVN41" s="119"/>
      <c r="LVO41" s="119"/>
      <c r="LVP41" s="119"/>
      <c r="LVQ41" s="119"/>
      <c r="LVR41" s="119"/>
      <c r="LVS41" s="119"/>
      <c r="LVT41" s="119"/>
      <c r="LVU41" s="119"/>
      <c r="LVV41" s="119"/>
      <c r="LVW41" s="119"/>
      <c r="LVX41" s="119"/>
      <c r="LVY41" s="119"/>
      <c r="LVZ41" s="119"/>
      <c r="LWA41" s="119"/>
      <c r="LWB41" s="119"/>
      <c r="LWC41" s="119"/>
      <c r="LWD41" s="119"/>
      <c r="LWE41" s="119"/>
      <c r="LWF41" s="119"/>
      <c r="LWG41" s="119"/>
      <c r="LWH41" s="119"/>
      <c r="LWI41" s="119"/>
      <c r="LWJ41" s="119"/>
      <c r="LWK41" s="119"/>
      <c r="LWL41" s="119"/>
      <c r="LWM41" s="119"/>
      <c r="LWN41" s="119"/>
      <c r="LWO41" s="119"/>
      <c r="LWP41" s="119"/>
      <c r="LWQ41" s="119"/>
      <c r="LWR41" s="119"/>
      <c r="LWS41" s="119"/>
      <c r="LWT41" s="119"/>
      <c r="LWU41" s="119"/>
      <c r="LWV41" s="119"/>
      <c r="LWW41" s="119"/>
      <c r="LWX41" s="119"/>
      <c r="LWY41" s="119"/>
      <c r="LWZ41" s="119"/>
      <c r="LXA41" s="119"/>
      <c r="LXB41" s="119"/>
      <c r="LXC41" s="119"/>
      <c r="LXD41" s="119"/>
      <c r="LXE41" s="119"/>
      <c r="LXF41" s="119"/>
      <c r="LXG41" s="119"/>
      <c r="LXH41" s="119"/>
      <c r="LXI41" s="119"/>
      <c r="LXJ41" s="119"/>
      <c r="LXK41" s="119"/>
      <c r="LXL41" s="119"/>
      <c r="LXM41" s="119"/>
      <c r="LXN41" s="119"/>
      <c r="LXO41" s="119"/>
      <c r="LXP41" s="119"/>
      <c r="LXQ41" s="119"/>
      <c r="LXR41" s="119"/>
      <c r="LXS41" s="119"/>
      <c r="LXT41" s="119"/>
      <c r="LXU41" s="119"/>
      <c r="LXV41" s="119"/>
      <c r="LXW41" s="119"/>
      <c r="LXX41" s="119"/>
      <c r="LXY41" s="119"/>
      <c r="LXZ41" s="119"/>
      <c r="LYA41" s="119"/>
      <c r="LYB41" s="119"/>
      <c r="LYC41" s="119"/>
      <c r="LYD41" s="119"/>
      <c r="LYE41" s="119"/>
      <c r="LYF41" s="119"/>
      <c r="LYG41" s="119"/>
      <c r="LYH41" s="119"/>
      <c r="LYI41" s="119"/>
      <c r="LYJ41" s="119"/>
      <c r="LYK41" s="119"/>
      <c r="LYL41" s="119"/>
      <c r="LYM41" s="119"/>
      <c r="LYN41" s="119"/>
      <c r="LYO41" s="119"/>
      <c r="LYP41" s="119"/>
      <c r="LYQ41" s="119"/>
      <c r="LYR41" s="119"/>
      <c r="LYS41" s="119"/>
      <c r="LYT41" s="119"/>
      <c r="LYU41" s="119"/>
      <c r="LYV41" s="119"/>
      <c r="LYW41" s="119"/>
      <c r="LYX41" s="119"/>
      <c r="LYY41" s="119"/>
      <c r="LYZ41" s="119"/>
      <c r="LZA41" s="119"/>
      <c r="LZB41" s="119"/>
      <c r="LZC41" s="119"/>
      <c r="LZD41" s="119"/>
      <c r="LZE41" s="119"/>
      <c r="LZF41" s="119"/>
      <c r="LZG41" s="119"/>
      <c r="LZH41" s="119"/>
      <c r="LZI41" s="119"/>
      <c r="LZJ41" s="119"/>
      <c r="LZK41" s="119"/>
      <c r="LZL41" s="119"/>
      <c r="LZM41" s="119"/>
      <c r="LZN41" s="119"/>
      <c r="LZO41" s="119"/>
      <c r="LZP41" s="119"/>
      <c r="LZQ41" s="119"/>
      <c r="LZR41" s="119"/>
      <c r="LZS41" s="119"/>
      <c r="LZT41" s="119"/>
      <c r="LZU41" s="119"/>
      <c r="LZV41" s="119"/>
      <c r="LZW41" s="119"/>
      <c r="LZX41" s="119"/>
      <c r="LZY41" s="119"/>
      <c r="LZZ41" s="119"/>
      <c r="MAA41" s="119"/>
      <c r="MAB41" s="119"/>
      <c r="MAC41" s="119"/>
      <c r="MAD41" s="119"/>
      <c r="MAE41" s="119"/>
      <c r="MAF41" s="119"/>
      <c r="MAG41" s="119"/>
      <c r="MAH41" s="119"/>
      <c r="MAI41" s="119"/>
      <c r="MAJ41" s="119"/>
      <c r="MAK41" s="119"/>
      <c r="MAL41" s="119"/>
      <c r="MAM41" s="119"/>
      <c r="MAN41" s="119"/>
      <c r="MAO41" s="119"/>
      <c r="MAP41" s="119"/>
      <c r="MAQ41" s="119"/>
      <c r="MAR41" s="119"/>
      <c r="MAS41" s="119"/>
      <c r="MAT41" s="119"/>
      <c r="MAU41" s="119"/>
      <c r="MAV41" s="119"/>
      <c r="MAW41" s="119"/>
      <c r="MAX41" s="119"/>
      <c r="MAY41" s="119"/>
      <c r="MAZ41" s="119"/>
      <c r="MBA41" s="119"/>
      <c r="MBB41" s="119"/>
      <c r="MBC41" s="119"/>
      <c r="MBD41" s="119"/>
      <c r="MBE41" s="119"/>
      <c r="MBF41" s="119"/>
      <c r="MBG41" s="119"/>
      <c r="MBH41" s="119"/>
      <c r="MBI41" s="119"/>
      <c r="MBJ41" s="119"/>
      <c r="MBK41" s="119"/>
      <c r="MBL41" s="119"/>
      <c r="MBM41" s="119"/>
      <c r="MBN41" s="119"/>
      <c r="MBO41" s="119"/>
      <c r="MBP41" s="119"/>
      <c r="MBQ41" s="119"/>
      <c r="MBR41" s="119"/>
      <c r="MBS41" s="119"/>
      <c r="MBT41" s="119"/>
      <c r="MBU41" s="119"/>
      <c r="MBV41" s="119"/>
      <c r="MBW41" s="119"/>
      <c r="MBX41" s="119"/>
      <c r="MBY41" s="119"/>
      <c r="MBZ41" s="119"/>
      <c r="MCA41" s="119"/>
      <c r="MCB41" s="119"/>
      <c r="MCC41" s="119"/>
      <c r="MCD41" s="119"/>
      <c r="MCE41" s="119"/>
      <c r="MCF41" s="119"/>
      <c r="MCG41" s="119"/>
      <c r="MCH41" s="119"/>
      <c r="MCI41" s="119"/>
      <c r="MCJ41" s="119"/>
      <c r="MCK41" s="119"/>
      <c r="MCL41" s="119"/>
      <c r="MCM41" s="119"/>
      <c r="MCN41" s="119"/>
      <c r="MCO41" s="119"/>
      <c r="MCP41" s="119"/>
      <c r="MCQ41" s="119"/>
      <c r="MCR41" s="119"/>
      <c r="MCS41" s="119"/>
      <c r="MCT41" s="119"/>
      <c r="MCU41" s="119"/>
      <c r="MCV41" s="119"/>
      <c r="MCW41" s="119"/>
      <c r="MCX41" s="119"/>
      <c r="MCY41" s="119"/>
      <c r="MCZ41" s="119"/>
      <c r="MDA41" s="119"/>
      <c r="MDB41" s="119"/>
      <c r="MDC41" s="119"/>
      <c r="MDD41" s="119"/>
      <c r="MDE41" s="119"/>
      <c r="MDF41" s="119"/>
      <c r="MDG41" s="119"/>
      <c r="MDH41" s="119"/>
      <c r="MDI41" s="119"/>
      <c r="MDJ41" s="119"/>
      <c r="MDK41" s="119"/>
      <c r="MDL41" s="119"/>
      <c r="MDM41" s="119"/>
      <c r="MDN41" s="119"/>
      <c r="MDO41" s="119"/>
      <c r="MDP41" s="119"/>
      <c r="MDQ41" s="119"/>
      <c r="MDR41" s="119"/>
      <c r="MDS41" s="119"/>
      <c r="MDT41" s="119"/>
      <c r="MDU41" s="119"/>
      <c r="MDV41" s="119"/>
      <c r="MDW41" s="119"/>
      <c r="MDX41" s="119"/>
      <c r="MDY41" s="119"/>
      <c r="MDZ41" s="119"/>
      <c r="MEA41" s="119"/>
      <c r="MEB41" s="119"/>
      <c r="MEC41" s="119"/>
      <c r="MED41" s="119"/>
      <c r="MEE41" s="119"/>
      <c r="MEF41" s="119"/>
      <c r="MEG41" s="119"/>
      <c r="MEH41" s="119"/>
      <c r="MEI41" s="119"/>
      <c r="MEJ41" s="119"/>
      <c r="MEK41" s="119"/>
      <c r="MEL41" s="119"/>
      <c r="MEM41" s="119"/>
      <c r="MEN41" s="119"/>
      <c r="MEO41" s="119"/>
      <c r="MEP41" s="119"/>
      <c r="MEQ41" s="119"/>
      <c r="MER41" s="119"/>
      <c r="MES41" s="119"/>
      <c r="MET41" s="119"/>
      <c r="MEU41" s="119"/>
      <c r="MEV41" s="119"/>
      <c r="MEW41" s="119"/>
      <c r="MEX41" s="119"/>
      <c r="MEY41" s="119"/>
      <c r="MEZ41" s="119"/>
      <c r="MFA41" s="119"/>
      <c r="MFB41" s="119"/>
      <c r="MFC41" s="119"/>
      <c r="MFD41" s="119"/>
      <c r="MFE41" s="119"/>
      <c r="MFF41" s="119"/>
      <c r="MFG41" s="119"/>
      <c r="MFH41" s="119"/>
      <c r="MFI41" s="119"/>
      <c r="MFJ41" s="119"/>
      <c r="MFK41" s="119"/>
      <c r="MFL41" s="119"/>
      <c r="MFM41" s="119"/>
      <c r="MFN41" s="119"/>
      <c r="MFO41" s="119"/>
      <c r="MFP41" s="119"/>
      <c r="MFQ41" s="119"/>
      <c r="MFR41" s="119"/>
      <c r="MFS41" s="119"/>
      <c r="MFT41" s="119"/>
      <c r="MFU41" s="119"/>
      <c r="MFV41" s="119"/>
      <c r="MFW41" s="119"/>
      <c r="MFX41" s="119"/>
      <c r="MFY41" s="119"/>
      <c r="MFZ41" s="119"/>
      <c r="MGA41" s="119"/>
      <c r="MGB41" s="119"/>
      <c r="MGC41" s="119"/>
      <c r="MGD41" s="119"/>
      <c r="MGE41" s="119"/>
      <c r="MGF41" s="119"/>
      <c r="MGG41" s="119"/>
      <c r="MGH41" s="119"/>
      <c r="MGI41" s="119"/>
      <c r="MGJ41" s="119"/>
      <c r="MGK41" s="119"/>
      <c r="MGL41" s="119"/>
      <c r="MGM41" s="119"/>
      <c r="MGN41" s="119"/>
      <c r="MGO41" s="119"/>
      <c r="MGP41" s="119"/>
      <c r="MGQ41" s="119"/>
      <c r="MGR41" s="119"/>
      <c r="MGS41" s="119"/>
      <c r="MGT41" s="119"/>
      <c r="MGU41" s="119"/>
      <c r="MGV41" s="119"/>
      <c r="MGW41" s="119"/>
      <c r="MGX41" s="119"/>
      <c r="MGY41" s="119"/>
      <c r="MGZ41" s="119"/>
      <c r="MHA41" s="119"/>
      <c r="MHB41" s="119"/>
      <c r="MHC41" s="119"/>
      <c r="MHD41" s="119"/>
      <c r="MHE41" s="119"/>
      <c r="MHF41" s="119"/>
      <c r="MHG41" s="119"/>
      <c r="MHH41" s="119"/>
      <c r="MHI41" s="119"/>
      <c r="MHJ41" s="119"/>
      <c r="MHK41" s="119"/>
      <c r="MHL41" s="119"/>
      <c r="MHM41" s="119"/>
      <c r="MHN41" s="119"/>
      <c r="MHO41" s="119"/>
      <c r="MHP41" s="119"/>
      <c r="MHQ41" s="119"/>
      <c r="MHR41" s="119"/>
      <c r="MHS41" s="119"/>
      <c r="MHT41" s="119"/>
      <c r="MHU41" s="119"/>
      <c r="MHV41" s="119"/>
      <c r="MHW41" s="119"/>
      <c r="MHX41" s="119"/>
      <c r="MHY41" s="119"/>
      <c r="MHZ41" s="119"/>
      <c r="MIA41" s="119"/>
      <c r="MIB41" s="119"/>
      <c r="MIC41" s="119"/>
      <c r="MID41" s="119"/>
      <c r="MIE41" s="119"/>
      <c r="MIF41" s="119"/>
      <c r="MIG41" s="119"/>
      <c r="MIH41" s="119"/>
      <c r="MII41" s="119"/>
      <c r="MIJ41" s="119"/>
      <c r="MIK41" s="119"/>
      <c r="MIL41" s="119"/>
      <c r="MIM41" s="119"/>
      <c r="MIN41" s="119"/>
      <c r="MIO41" s="119"/>
      <c r="MIP41" s="119"/>
      <c r="MIQ41" s="119"/>
      <c r="MIR41" s="119"/>
      <c r="MIS41" s="119"/>
      <c r="MIT41" s="119"/>
      <c r="MIU41" s="119"/>
      <c r="MIV41" s="119"/>
      <c r="MIW41" s="119"/>
      <c r="MIX41" s="119"/>
      <c r="MIY41" s="119"/>
      <c r="MIZ41" s="119"/>
      <c r="MJA41" s="119"/>
      <c r="MJB41" s="119"/>
      <c r="MJC41" s="119"/>
      <c r="MJD41" s="119"/>
      <c r="MJE41" s="119"/>
      <c r="MJF41" s="119"/>
      <c r="MJG41" s="119"/>
      <c r="MJH41" s="119"/>
      <c r="MJI41" s="119"/>
      <c r="MJJ41" s="119"/>
      <c r="MJK41" s="119"/>
      <c r="MJL41" s="119"/>
      <c r="MJM41" s="119"/>
      <c r="MJN41" s="119"/>
      <c r="MJO41" s="119"/>
      <c r="MJP41" s="119"/>
      <c r="MJQ41" s="119"/>
      <c r="MJR41" s="119"/>
      <c r="MJS41" s="119"/>
      <c r="MJT41" s="119"/>
      <c r="MJU41" s="119"/>
      <c r="MJV41" s="119"/>
      <c r="MJW41" s="119"/>
      <c r="MJX41" s="119"/>
      <c r="MJY41" s="119"/>
      <c r="MJZ41" s="119"/>
      <c r="MKA41" s="119"/>
      <c r="MKB41" s="119"/>
      <c r="MKC41" s="119"/>
      <c r="MKD41" s="119"/>
      <c r="MKE41" s="119"/>
      <c r="MKF41" s="119"/>
      <c r="MKG41" s="119"/>
      <c r="MKH41" s="119"/>
      <c r="MKI41" s="119"/>
      <c r="MKJ41" s="119"/>
      <c r="MKK41" s="119"/>
      <c r="MKL41" s="119"/>
      <c r="MKM41" s="119"/>
      <c r="MKN41" s="119"/>
      <c r="MKO41" s="119"/>
      <c r="MKP41" s="119"/>
      <c r="MKQ41" s="119"/>
      <c r="MKR41" s="119"/>
      <c r="MKS41" s="119"/>
      <c r="MKT41" s="119"/>
      <c r="MKU41" s="119"/>
      <c r="MKV41" s="119"/>
      <c r="MKW41" s="119"/>
      <c r="MKX41" s="119"/>
      <c r="MKY41" s="119"/>
      <c r="MKZ41" s="119"/>
      <c r="MLA41" s="119"/>
      <c r="MLB41" s="119"/>
      <c r="MLC41" s="119"/>
      <c r="MLD41" s="119"/>
      <c r="MLE41" s="119"/>
      <c r="MLF41" s="119"/>
      <c r="MLG41" s="119"/>
      <c r="MLH41" s="119"/>
      <c r="MLI41" s="119"/>
      <c r="MLJ41" s="119"/>
      <c r="MLK41" s="119"/>
      <c r="MLL41" s="119"/>
      <c r="MLM41" s="119"/>
      <c r="MLN41" s="119"/>
      <c r="MLO41" s="119"/>
      <c r="MLP41" s="119"/>
      <c r="MLQ41" s="119"/>
      <c r="MLR41" s="119"/>
      <c r="MLS41" s="119"/>
      <c r="MLT41" s="119"/>
      <c r="MLU41" s="119"/>
      <c r="MLV41" s="119"/>
      <c r="MLW41" s="119"/>
      <c r="MLX41" s="119"/>
      <c r="MLY41" s="119"/>
      <c r="MLZ41" s="119"/>
      <c r="MMA41" s="119"/>
      <c r="MMB41" s="119"/>
      <c r="MMC41" s="119"/>
      <c r="MMD41" s="119"/>
      <c r="MME41" s="119"/>
      <c r="MMF41" s="119"/>
      <c r="MMG41" s="119"/>
      <c r="MMH41" s="119"/>
      <c r="MMI41" s="119"/>
      <c r="MMJ41" s="119"/>
      <c r="MMK41" s="119"/>
      <c r="MML41" s="119"/>
      <c r="MMM41" s="119"/>
      <c r="MMN41" s="119"/>
      <c r="MMO41" s="119"/>
      <c r="MMP41" s="119"/>
      <c r="MMQ41" s="119"/>
      <c r="MMR41" s="119"/>
      <c r="MMS41" s="119"/>
      <c r="MMT41" s="119"/>
      <c r="MMU41" s="119"/>
      <c r="MMV41" s="119"/>
      <c r="MMW41" s="119"/>
      <c r="MMX41" s="119"/>
      <c r="MMY41" s="119"/>
      <c r="MMZ41" s="119"/>
      <c r="MNA41" s="119"/>
      <c r="MNB41" s="119"/>
      <c r="MNC41" s="119"/>
      <c r="MND41" s="119"/>
      <c r="MNE41" s="119"/>
      <c r="MNF41" s="119"/>
      <c r="MNG41" s="119"/>
      <c r="MNH41" s="119"/>
      <c r="MNI41" s="119"/>
      <c r="MNJ41" s="119"/>
      <c r="MNK41" s="119"/>
      <c r="MNL41" s="119"/>
      <c r="MNM41" s="119"/>
      <c r="MNN41" s="119"/>
      <c r="MNO41" s="119"/>
      <c r="MNP41" s="119"/>
      <c r="MNQ41" s="119"/>
      <c r="MNR41" s="119"/>
      <c r="MNS41" s="119"/>
      <c r="MNT41" s="119"/>
      <c r="MNU41" s="119"/>
      <c r="MNV41" s="119"/>
      <c r="MNW41" s="119"/>
      <c r="MNX41" s="119"/>
      <c r="MNY41" s="119"/>
      <c r="MNZ41" s="119"/>
      <c r="MOA41" s="119"/>
      <c r="MOB41" s="119"/>
      <c r="MOC41" s="119"/>
      <c r="MOD41" s="119"/>
      <c r="MOE41" s="119"/>
      <c r="MOF41" s="119"/>
      <c r="MOG41" s="119"/>
      <c r="MOH41" s="119"/>
      <c r="MOI41" s="119"/>
      <c r="MOJ41" s="119"/>
      <c r="MOK41" s="119"/>
      <c r="MOL41" s="119"/>
      <c r="MOM41" s="119"/>
      <c r="MON41" s="119"/>
      <c r="MOO41" s="119"/>
      <c r="MOP41" s="119"/>
      <c r="MOQ41" s="119"/>
      <c r="MOR41" s="119"/>
      <c r="MOS41" s="119"/>
      <c r="MOT41" s="119"/>
      <c r="MOU41" s="119"/>
      <c r="MOV41" s="119"/>
      <c r="MOW41" s="119"/>
      <c r="MOX41" s="119"/>
      <c r="MOY41" s="119"/>
      <c r="MOZ41" s="119"/>
      <c r="MPA41" s="119"/>
      <c r="MPB41" s="119"/>
      <c r="MPC41" s="119"/>
      <c r="MPD41" s="119"/>
      <c r="MPE41" s="119"/>
      <c r="MPF41" s="119"/>
      <c r="MPG41" s="119"/>
      <c r="MPH41" s="119"/>
      <c r="MPI41" s="119"/>
      <c r="MPJ41" s="119"/>
      <c r="MPK41" s="119"/>
      <c r="MPL41" s="119"/>
      <c r="MPM41" s="119"/>
      <c r="MPN41" s="119"/>
      <c r="MPO41" s="119"/>
      <c r="MPP41" s="119"/>
      <c r="MPQ41" s="119"/>
      <c r="MPR41" s="119"/>
      <c r="MPS41" s="119"/>
      <c r="MPT41" s="119"/>
      <c r="MPU41" s="119"/>
      <c r="MPV41" s="119"/>
      <c r="MPW41" s="119"/>
      <c r="MPX41" s="119"/>
      <c r="MPY41" s="119"/>
      <c r="MPZ41" s="119"/>
      <c r="MQA41" s="119"/>
      <c r="MQB41" s="119"/>
      <c r="MQC41" s="119"/>
      <c r="MQD41" s="119"/>
      <c r="MQE41" s="119"/>
      <c r="MQF41" s="119"/>
      <c r="MQG41" s="119"/>
      <c r="MQH41" s="119"/>
      <c r="MQI41" s="119"/>
      <c r="MQJ41" s="119"/>
      <c r="MQK41" s="119"/>
      <c r="MQL41" s="119"/>
      <c r="MQM41" s="119"/>
      <c r="MQN41" s="119"/>
      <c r="MQO41" s="119"/>
      <c r="MQP41" s="119"/>
      <c r="MQQ41" s="119"/>
      <c r="MQR41" s="119"/>
      <c r="MQS41" s="119"/>
      <c r="MQT41" s="119"/>
      <c r="MQU41" s="119"/>
      <c r="MQV41" s="119"/>
      <c r="MQW41" s="119"/>
      <c r="MQX41" s="119"/>
      <c r="MQY41" s="119"/>
      <c r="MQZ41" s="119"/>
      <c r="MRA41" s="119"/>
      <c r="MRB41" s="119"/>
      <c r="MRC41" s="119"/>
      <c r="MRD41" s="119"/>
      <c r="MRE41" s="119"/>
      <c r="MRF41" s="119"/>
      <c r="MRG41" s="119"/>
      <c r="MRH41" s="119"/>
      <c r="MRI41" s="119"/>
      <c r="MRJ41" s="119"/>
      <c r="MRK41" s="119"/>
      <c r="MRL41" s="119"/>
      <c r="MRM41" s="119"/>
      <c r="MRN41" s="119"/>
      <c r="MRO41" s="119"/>
      <c r="MRP41" s="119"/>
      <c r="MRQ41" s="119"/>
      <c r="MRR41" s="119"/>
      <c r="MRS41" s="119"/>
      <c r="MRT41" s="119"/>
      <c r="MRU41" s="119"/>
      <c r="MRV41" s="119"/>
      <c r="MRW41" s="119"/>
      <c r="MRX41" s="119"/>
      <c r="MRY41" s="119"/>
      <c r="MRZ41" s="119"/>
      <c r="MSA41" s="119"/>
      <c r="MSB41" s="119"/>
      <c r="MSC41" s="119"/>
      <c r="MSD41" s="119"/>
      <c r="MSE41" s="119"/>
      <c r="MSF41" s="119"/>
      <c r="MSG41" s="119"/>
      <c r="MSH41" s="119"/>
      <c r="MSI41" s="119"/>
      <c r="MSJ41" s="119"/>
      <c r="MSK41" s="119"/>
      <c r="MSL41" s="119"/>
      <c r="MSM41" s="119"/>
      <c r="MSN41" s="119"/>
      <c r="MSO41" s="119"/>
      <c r="MSP41" s="119"/>
      <c r="MSQ41" s="119"/>
      <c r="MSR41" s="119"/>
      <c r="MSS41" s="119"/>
      <c r="MST41" s="119"/>
      <c r="MSU41" s="119"/>
      <c r="MSV41" s="119"/>
      <c r="MSW41" s="119"/>
      <c r="MSX41" s="119"/>
      <c r="MSY41" s="119"/>
      <c r="MSZ41" s="119"/>
      <c r="MTA41" s="119"/>
      <c r="MTB41" s="119"/>
      <c r="MTC41" s="119"/>
      <c r="MTD41" s="119"/>
      <c r="MTE41" s="119"/>
      <c r="MTF41" s="119"/>
      <c r="MTG41" s="119"/>
      <c r="MTH41" s="119"/>
      <c r="MTI41" s="119"/>
      <c r="MTJ41" s="119"/>
      <c r="MTK41" s="119"/>
      <c r="MTL41" s="119"/>
      <c r="MTM41" s="119"/>
      <c r="MTN41" s="119"/>
      <c r="MTO41" s="119"/>
      <c r="MTP41" s="119"/>
      <c r="MTQ41" s="119"/>
      <c r="MTR41" s="119"/>
      <c r="MTS41" s="119"/>
      <c r="MTT41" s="119"/>
      <c r="MTU41" s="119"/>
      <c r="MTV41" s="119"/>
      <c r="MTW41" s="119"/>
      <c r="MTX41" s="119"/>
      <c r="MTY41" s="119"/>
      <c r="MTZ41" s="119"/>
      <c r="MUA41" s="119"/>
      <c r="MUB41" s="119"/>
      <c r="MUC41" s="119"/>
      <c r="MUD41" s="119"/>
      <c r="MUE41" s="119"/>
      <c r="MUF41" s="119"/>
      <c r="MUG41" s="119"/>
      <c r="MUH41" s="119"/>
      <c r="MUI41" s="119"/>
      <c r="MUJ41" s="119"/>
      <c r="MUK41" s="119"/>
      <c r="MUL41" s="119"/>
      <c r="MUM41" s="119"/>
      <c r="MUN41" s="119"/>
      <c r="MUO41" s="119"/>
      <c r="MUP41" s="119"/>
      <c r="MUQ41" s="119"/>
      <c r="MUR41" s="119"/>
      <c r="MUS41" s="119"/>
      <c r="MUT41" s="119"/>
      <c r="MUU41" s="119"/>
      <c r="MUV41" s="119"/>
      <c r="MUW41" s="119"/>
      <c r="MUX41" s="119"/>
      <c r="MUY41" s="119"/>
      <c r="MUZ41" s="119"/>
      <c r="MVA41" s="119"/>
      <c r="MVB41" s="119"/>
      <c r="MVC41" s="119"/>
      <c r="MVD41" s="119"/>
      <c r="MVE41" s="119"/>
      <c r="MVF41" s="119"/>
      <c r="MVG41" s="119"/>
      <c r="MVH41" s="119"/>
      <c r="MVI41" s="119"/>
      <c r="MVJ41" s="119"/>
      <c r="MVK41" s="119"/>
      <c r="MVL41" s="119"/>
      <c r="MVM41" s="119"/>
      <c r="MVN41" s="119"/>
      <c r="MVO41" s="119"/>
      <c r="MVP41" s="119"/>
      <c r="MVQ41" s="119"/>
      <c r="MVR41" s="119"/>
      <c r="MVS41" s="119"/>
      <c r="MVT41" s="119"/>
      <c r="MVU41" s="119"/>
      <c r="MVV41" s="119"/>
      <c r="MVW41" s="119"/>
      <c r="MVX41" s="119"/>
      <c r="MVY41" s="119"/>
      <c r="MVZ41" s="119"/>
      <c r="MWA41" s="119"/>
      <c r="MWB41" s="119"/>
      <c r="MWC41" s="119"/>
      <c r="MWD41" s="119"/>
      <c r="MWE41" s="119"/>
      <c r="MWF41" s="119"/>
      <c r="MWG41" s="119"/>
      <c r="MWH41" s="119"/>
      <c r="MWI41" s="119"/>
      <c r="MWJ41" s="119"/>
      <c r="MWK41" s="119"/>
      <c r="MWL41" s="119"/>
      <c r="MWM41" s="119"/>
      <c r="MWN41" s="119"/>
      <c r="MWO41" s="119"/>
      <c r="MWP41" s="119"/>
      <c r="MWQ41" s="119"/>
      <c r="MWR41" s="119"/>
      <c r="MWS41" s="119"/>
      <c r="MWT41" s="119"/>
      <c r="MWU41" s="119"/>
      <c r="MWV41" s="119"/>
      <c r="MWW41" s="119"/>
      <c r="MWX41" s="119"/>
      <c r="MWY41" s="119"/>
      <c r="MWZ41" s="119"/>
      <c r="MXA41" s="119"/>
      <c r="MXB41" s="119"/>
      <c r="MXC41" s="119"/>
      <c r="MXD41" s="119"/>
      <c r="MXE41" s="119"/>
      <c r="MXF41" s="119"/>
      <c r="MXG41" s="119"/>
      <c r="MXH41" s="119"/>
      <c r="MXI41" s="119"/>
      <c r="MXJ41" s="119"/>
      <c r="MXK41" s="119"/>
      <c r="MXL41" s="119"/>
      <c r="MXM41" s="119"/>
      <c r="MXN41" s="119"/>
      <c r="MXO41" s="119"/>
      <c r="MXP41" s="119"/>
      <c r="MXQ41" s="119"/>
      <c r="MXR41" s="119"/>
      <c r="MXS41" s="119"/>
      <c r="MXT41" s="119"/>
      <c r="MXU41" s="119"/>
      <c r="MXV41" s="119"/>
      <c r="MXW41" s="119"/>
      <c r="MXX41" s="119"/>
      <c r="MXY41" s="119"/>
      <c r="MXZ41" s="119"/>
      <c r="MYA41" s="119"/>
      <c r="MYB41" s="119"/>
      <c r="MYC41" s="119"/>
      <c r="MYD41" s="119"/>
      <c r="MYE41" s="119"/>
      <c r="MYF41" s="119"/>
      <c r="MYG41" s="119"/>
      <c r="MYH41" s="119"/>
      <c r="MYI41" s="119"/>
      <c r="MYJ41" s="119"/>
      <c r="MYK41" s="119"/>
      <c r="MYL41" s="119"/>
      <c r="MYM41" s="119"/>
      <c r="MYN41" s="119"/>
      <c r="MYO41" s="119"/>
      <c r="MYP41" s="119"/>
      <c r="MYQ41" s="119"/>
      <c r="MYR41" s="119"/>
      <c r="MYS41" s="119"/>
      <c r="MYT41" s="119"/>
      <c r="MYU41" s="119"/>
      <c r="MYV41" s="119"/>
      <c r="MYW41" s="119"/>
      <c r="MYX41" s="119"/>
      <c r="MYY41" s="119"/>
      <c r="MYZ41" s="119"/>
      <c r="MZA41" s="119"/>
      <c r="MZB41" s="119"/>
      <c r="MZC41" s="119"/>
      <c r="MZD41" s="119"/>
      <c r="MZE41" s="119"/>
      <c r="MZF41" s="119"/>
      <c r="MZG41" s="119"/>
      <c r="MZH41" s="119"/>
      <c r="MZI41" s="119"/>
      <c r="MZJ41" s="119"/>
      <c r="MZK41" s="119"/>
      <c r="MZL41" s="119"/>
      <c r="MZM41" s="119"/>
      <c r="MZN41" s="119"/>
      <c r="MZO41" s="119"/>
      <c r="MZP41" s="119"/>
      <c r="MZQ41" s="119"/>
      <c r="MZR41" s="119"/>
      <c r="MZS41" s="119"/>
      <c r="MZT41" s="119"/>
      <c r="MZU41" s="119"/>
      <c r="MZV41" s="119"/>
      <c r="MZW41" s="119"/>
      <c r="MZX41" s="119"/>
      <c r="MZY41" s="119"/>
      <c r="MZZ41" s="119"/>
      <c r="NAA41" s="119"/>
      <c r="NAB41" s="119"/>
      <c r="NAC41" s="119"/>
      <c r="NAD41" s="119"/>
      <c r="NAE41" s="119"/>
      <c r="NAF41" s="119"/>
      <c r="NAG41" s="119"/>
      <c r="NAH41" s="119"/>
      <c r="NAI41" s="119"/>
      <c r="NAJ41" s="119"/>
      <c r="NAK41" s="119"/>
      <c r="NAL41" s="119"/>
      <c r="NAM41" s="119"/>
      <c r="NAN41" s="119"/>
      <c r="NAO41" s="119"/>
      <c r="NAP41" s="119"/>
      <c r="NAQ41" s="119"/>
      <c r="NAR41" s="119"/>
      <c r="NAS41" s="119"/>
      <c r="NAT41" s="119"/>
      <c r="NAU41" s="119"/>
      <c r="NAV41" s="119"/>
      <c r="NAW41" s="119"/>
      <c r="NAX41" s="119"/>
      <c r="NAY41" s="119"/>
      <c r="NAZ41" s="119"/>
      <c r="NBA41" s="119"/>
      <c r="NBB41" s="119"/>
      <c r="NBC41" s="119"/>
      <c r="NBD41" s="119"/>
      <c r="NBE41" s="119"/>
      <c r="NBF41" s="119"/>
      <c r="NBG41" s="119"/>
      <c r="NBH41" s="119"/>
      <c r="NBI41" s="119"/>
      <c r="NBJ41" s="119"/>
      <c r="NBK41" s="119"/>
      <c r="NBL41" s="119"/>
      <c r="NBM41" s="119"/>
      <c r="NBN41" s="119"/>
      <c r="NBO41" s="119"/>
      <c r="NBP41" s="119"/>
      <c r="NBQ41" s="119"/>
      <c r="NBR41" s="119"/>
      <c r="NBS41" s="119"/>
      <c r="NBT41" s="119"/>
      <c r="NBU41" s="119"/>
      <c r="NBV41" s="119"/>
      <c r="NBW41" s="119"/>
      <c r="NBX41" s="119"/>
      <c r="NBY41" s="119"/>
      <c r="NBZ41" s="119"/>
      <c r="NCA41" s="119"/>
      <c r="NCB41" s="119"/>
      <c r="NCC41" s="119"/>
      <c r="NCD41" s="119"/>
      <c r="NCE41" s="119"/>
      <c r="NCF41" s="119"/>
      <c r="NCG41" s="119"/>
      <c r="NCH41" s="119"/>
      <c r="NCI41" s="119"/>
      <c r="NCJ41" s="119"/>
      <c r="NCK41" s="119"/>
      <c r="NCL41" s="119"/>
      <c r="NCM41" s="119"/>
      <c r="NCN41" s="119"/>
      <c r="NCO41" s="119"/>
      <c r="NCP41" s="119"/>
      <c r="NCQ41" s="119"/>
      <c r="NCR41" s="119"/>
      <c r="NCS41" s="119"/>
      <c r="NCT41" s="119"/>
      <c r="NCU41" s="119"/>
      <c r="NCV41" s="119"/>
      <c r="NCW41" s="119"/>
      <c r="NCX41" s="119"/>
      <c r="NCY41" s="119"/>
      <c r="NCZ41" s="119"/>
      <c r="NDA41" s="119"/>
      <c r="NDB41" s="119"/>
      <c r="NDC41" s="119"/>
      <c r="NDD41" s="119"/>
      <c r="NDE41" s="119"/>
      <c r="NDF41" s="119"/>
      <c r="NDG41" s="119"/>
      <c r="NDH41" s="119"/>
      <c r="NDI41" s="119"/>
      <c r="NDJ41" s="119"/>
      <c r="NDK41" s="119"/>
      <c r="NDL41" s="119"/>
      <c r="NDM41" s="119"/>
      <c r="NDN41" s="119"/>
      <c r="NDO41" s="119"/>
      <c r="NDP41" s="119"/>
      <c r="NDQ41" s="119"/>
      <c r="NDR41" s="119"/>
      <c r="NDS41" s="119"/>
      <c r="NDT41" s="119"/>
      <c r="NDU41" s="119"/>
      <c r="NDV41" s="119"/>
      <c r="NDW41" s="119"/>
      <c r="NDX41" s="119"/>
      <c r="NDY41" s="119"/>
      <c r="NDZ41" s="119"/>
      <c r="NEA41" s="119"/>
      <c r="NEB41" s="119"/>
      <c r="NEC41" s="119"/>
      <c r="NED41" s="119"/>
      <c r="NEE41" s="119"/>
      <c r="NEF41" s="119"/>
      <c r="NEG41" s="119"/>
      <c r="NEH41" s="119"/>
      <c r="NEI41" s="119"/>
      <c r="NEJ41" s="119"/>
      <c r="NEK41" s="119"/>
      <c r="NEL41" s="119"/>
      <c r="NEM41" s="119"/>
      <c r="NEN41" s="119"/>
      <c r="NEO41" s="119"/>
      <c r="NEP41" s="119"/>
      <c r="NEQ41" s="119"/>
      <c r="NER41" s="119"/>
      <c r="NES41" s="119"/>
      <c r="NET41" s="119"/>
      <c r="NEU41" s="119"/>
      <c r="NEV41" s="119"/>
      <c r="NEW41" s="119"/>
      <c r="NEX41" s="119"/>
      <c r="NEY41" s="119"/>
      <c r="NEZ41" s="119"/>
      <c r="NFA41" s="119"/>
      <c r="NFB41" s="119"/>
      <c r="NFC41" s="119"/>
      <c r="NFD41" s="119"/>
      <c r="NFE41" s="119"/>
      <c r="NFF41" s="119"/>
      <c r="NFG41" s="119"/>
      <c r="NFH41" s="119"/>
      <c r="NFI41" s="119"/>
      <c r="NFJ41" s="119"/>
      <c r="NFK41" s="119"/>
      <c r="NFL41" s="119"/>
      <c r="NFM41" s="119"/>
      <c r="NFN41" s="119"/>
      <c r="NFO41" s="119"/>
      <c r="NFP41" s="119"/>
      <c r="NFQ41" s="119"/>
      <c r="NFR41" s="119"/>
      <c r="NFS41" s="119"/>
      <c r="NFT41" s="119"/>
      <c r="NFU41" s="119"/>
      <c r="NFV41" s="119"/>
      <c r="NFW41" s="119"/>
      <c r="NFX41" s="119"/>
      <c r="NFY41" s="119"/>
      <c r="NFZ41" s="119"/>
      <c r="NGA41" s="119"/>
      <c r="NGB41" s="119"/>
      <c r="NGC41" s="119"/>
      <c r="NGD41" s="119"/>
      <c r="NGE41" s="119"/>
      <c r="NGF41" s="119"/>
      <c r="NGG41" s="119"/>
      <c r="NGH41" s="119"/>
      <c r="NGI41" s="119"/>
      <c r="NGJ41" s="119"/>
      <c r="NGK41" s="119"/>
      <c r="NGL41" s="119"/>
      <c r="NGM41" s="119"/>
      <c r="NGN41" s="119"/>
      <c r="NGO41" s="119"/>
      <c r="NGP41" s="119"/>
      <c r="NGQ41" s="119"/>
      <c r="NGR41" s="119"/>
      <c r="NGS41" s="119"/>
      <c r="NGT41" s="119"/>
      <c r="NGU41" s="119"/>
      <c r="NGV41" s="119"/>
      <c r="NGW41" s="119"/>
      <c r="NGX41" s="119"/>
      <c r="NGY41" s="119"/>
      <c r="NGZ41" s="119"/>
      <c r="NHA41" s="119"/>
      <c r="NHB41" s="119"/>
      <c r="NHC41" s="119"/>
      <c r="NHD41" s="119"/>
      <c r="NHE41" s="119"/>
      <c r="NHF41" s="119"/>
      <c r="NHG41" s="119"/>
      <c r="NHH41" s="119"/>
      <c r="NHI41" s="119"/>
      <c r="NHJ41" s="119"/>
      <c r="NHK41" s="119"/>
      <c r="NHL41" s="119"/>
      <c r="NHM41" s="119"/>
      <c r="NHN41" s="119"/>
      <c r="NHO41" s="119"/>
      <c r="NHP41" s="119"/>
      <c r="NHQ41" s="119"/>
      <c r="NHR41" s="119"/>
      <c r="NHS41" s="119"/>
      <c r="NHT41" s="119"/>
      <c r="NHU41" s="119"/>
      <c r="NHV41" s="119"/>
      <c r="NHW41" s="119"/>
      <c r="NHX41" s="119"/>
      <c r="NHY41" s="119"/>
      <c r="NHZ41" s="119"/>
      <c r="NIA41" s="119"/>
      <c r="NIB41" s="119"/>
      <c r="NIC41" s="119"/>
      <c r="NID41" s="119"/>
      <c r="NIE41" s="119"/>
      <c r="NIF41" s="119"/>
      <c r="NIG41" s="119"/>
      <c r="NIH41" s="119"/>
      <c r="NII41" s="119"/>
      <c r="NIJ41" s="119"/>
      <c r="NIK41" s="119"/>
      <c r="NIL41" s="119"/>
      <c r="NIM41" s="119"/>
      <c r="NIN41" s="119"/>
      <c r="NIO41" s="119"/>
      <c r="NIP41" s="119"/>
      <c r="NIQ41" s="119"/>
      <c r="NIR41" s="119"/>
      <c r="NIS41" s="119"/>
      <c r="NIT41" s="119"/>
      <c r="NIU41" s="119"/>
      <c r="NIV41" s="119"/>
      <c r="NIW41" s="119"/>
      <c r="NIX41" s="119"/>
      <c r="NIY41" s="119"/>
      <c r="NIZ41" s="119"/>
      <c r="NJA41" s="119"/>
      <c r="NJB41" s="119"/>
      <c r="NJC41" s="119"/>
      <c r="NJD41" s="119"/>
      <c r="NJE41" s="119"/>
      <c r="NJF41" s="119"/>
      <c r="NJG41" s="119"/>
      <c r="NJH41" s="119"/>
      <c r="NJI41" s="119"/>
      <c r="NJJ41" s="119"/>
      <c r="NJK41" s="119"/>
      <c r="NJL41" s="119"/>
      <c r="NJM41" s="119"/>
      <c r="NJN41" s="119"/>
      <c r="NJO41" s="119"/>
      <c r="NJP41" s="119"/>
      <c r="NJQ41" s="119"/>
      <c r="NJR41" s="119"/>
      <c r="NJS41" s="119"/>
      <c r="NJT41" s="119"/>
      <c r="NJU41" s="119"/>
      <c r="NJV41" s="119"/>
      <c r="NJW41" s="119"/>
      <c r="NJX41" s="119"/>
      <c r="NJY41" s="119"/>
      <c r="NJZ41" s="119"/>
      <c r="NKA41" s="119"/>
      <c r="NKB41" s="119"/>
      <c r="NKC41" s="119"/>
      <c r="NKD41" s="119"/>
      <c r="NKE41" s="119"/>
      <c r="NKF41" s="119"/>
      <c r="NKG41" s="119"/>
      <c r="NKH41" s="119"/>
      <c r="NKI41" s="119"/>
      <c r="NKJ41" s="119"/>
      <c r="NKK41" s="119"/>
      <c r="NKL41" s="119"/>
      <c r="NKM41" s="119"/>
      <c r="NKN41" s="119"/>
      <c r="NKO41" s="119"/>
      <c r="NKP41" s="119"/>
      <c r="NKQ41" s="119"/>
      <c r="NKR41" s="119"/>
      <c r="NKS41" s="119"/>
      <c r="NKT41" s="119"/>
      <c r="NKU41" s="119"/>
      <c r="NKV41" s="119"/>
      <c r="NKW41" s="119"/>
      <c r="NKX41" s="119"/>
      <c r="NKY41" s="119"/>
      <c r="NKZ41" s="119"/>
      <c r="NLA41" s="119"/>
      <c r="NLB41" s="119"/>
      <c r="NLC41" s="119"/>
      <c r="NLD41" s="119"/>
      <c r="NLE41" s="119"/>
      <c r="NLF41" s="119"/>
      <c r="NLG41" s="119"/>
      <c r="NLH41" s="119"/>
      <c r="NLI41" s="119"/>
      <c r="NLJ41" s="119"/>
      <c r="NLK41" s="119"/>
      <c r="NLL41" s="119"/>
      <c r="NLM41" s="119"/>
      <c r="NLN41" s="119"/>
      <c r="NLO41" s="119"/>
      <c r="NLP41" s="119"/>
      <c r="NLQ41" s="119"/>
      <c r="NLR41" s="119"/>
      <c r="NLS41" s="119"/>
      <c r="NLT41" s="119"/>
      <c r="NLU41" s="119"/>
      <c r="NLV41" s="119"/>
      <c r="NLW41" s="119"/>
      <c r="NLX41" s="119"/>
      <c r="NLY41" s="119"/>
      <c r="NLZ41" s="119"/>
      <c r="NMA41" s="119"/>
      <c r="NMB41" s="119"/>
      <c r="NMC41" s="119"/>
      <c r="NMD41" s="119"/>
      <c r="NME41" s="119"/>
      <c r="NMF41" s="119"/>
      <c r="NMG41" s="119"/>
      <c r="NMH41" s="119"/>
      <c r="NMI41" s="119"/>
      <c r="NMJ41" s="119"/>
      <c r="NMK41" s="119"/>
      <c r="NML41" s="119"/>
      <c r="NMM41" s="119"/>
      <c r="NMN41" s="119"/>
      <c r="NMO41" s="119"/>
      <c r="NMP41" s="119"/>
      <c r="NMQ41" s="119"/>
      <c r="NMR41" s="119"/>
      <c r="NMS41" s="119"/>
      <c r="NMT41" s="119"/>
      <c r="NMU41" s="119"/>
      <c r="NMV41" s="119"/>
      <c r="NMW41" s="119"/>
      <c r="NMX41" s="119"/>
      <c r="NMY41" s="119"/>
      <c r="NMZ41" s="119"/>
      <c r="NNA41" s="119"/>
      <c r="NNB41" s="119"/>
      <c r="NNC41" s="119"/>
      <c r="NND41" s="119"/>
      <c r="NNE41" s="119"/>
      <c r="NNF41" s="119"/>
      <c r="NNG41" s="119"/>
      <c r="NNH41" s="119"/>
      <c r="NNI41" s="119"/>
      <c r="NNJ41" s="119"/>
      <c r="NNK41" s="119"/>
      <c r="NNL41" s="119"/>
      <c r="NNM41" s="119"/>
      <c r="NNN41" s="119"/>
      <c r="NNO41" s="119"/>
      <c r="NNP41" s="119"/>
      <c r="NNQ41" s="119"/>
      <c r="NNR41" s="119"/>
      <c r="NNS41" s="119"/>
      <c r="NNT41" s="119"/>
      <c r="NNU41" s="119"/>
      <c r="NNV41" s="119"/>
      <c r="NNW41" s="119"/>
      <c r="NNX41" s="119"/>
      <c r="NNY41" s="119"/>
      <c r="NNZ41" s="119"/>
      <c r="NOA41" s="119"/>
      <c r="NOB41" s="119"/>
      <c r="NOC41" s="119"/>
      <c r="NOD41" s="119"/>
      <c r="NOE41" s="119"/>
      <c r="NOF41" s="119"/>
      <c r="NOG41" s="119"/>
      <c r="NOH41" s="119"/>
      <c r="NOI41" s="119"/>
      <c r="NOJ41" s="119"/>
      <c r="NOK41" s="119"/>
      <c r="NOL41" s="119"/>
      <c r="NOM41" s="119"/>
      <c r="NON41" s="119"/>
      <c r="NOO41" s="119"/>
      <c r="NOP41" s="119"/>
      <c r="NOQ41" s="119"/>
      <c r="NOR41" s="119"/>
      <c r="NOS41" s="119"/>
      <c r="NOT41" s="119"/>
      <c r="NOU41" s="119"/>
      <c r="NOV41" s="119"/>
      <c r="NOW41" s="119"/>
      <c r="NOX41" s="119"/>
      <c r="NOY41" s="119"/>
      <c r="NOZ41" s="119"/>
      <c r="NPA41" s="119"/>
      <c r="NPB41" s="119"/>
      <c r="NPC41" s="119"/>
      <c r="NPD41" s="119"/>
      <c r="NPE41" s="119"/>
      <c r="NPF41" s="119"/>
      <c r="NPG41" s="119"/>
      <c r="NPH41" s="119"/>
      <c r="NPI41" s="119"/>
      <c r="NPJ41" s="119"/>
      <c r="NPK41" s="119"/>
      <c r="NPL41" s="119"/>
      <c r="NPM41" s="119"/>
      <c r="NPN41" s="119"/>
      <c r="NPO41" s="119"/>
      <c r="NPP41" s="119"/>
      <c r="NPQ41" s="119"/>
      <c r="NPR41" s="119"/>
      <c r="NPS41" s="119"/>
      <c r="NPT41" s="119"/>
      <c r="NPU41" s="119"/>
      <c r="NPV41" s="119"/>
      <c r="NPW41" s="119"/>
      <c r="NPX41" s="119"/>
      <c r="NPY41" s="119"/>
      <c r="NPZ41" s="119"/>
      <c r="NQA41" s="119"/>
      <c r="NQB41" s="119"/>
      <c r="NQC41" s="119"/>
      <c r="NQD41" s="119"/>
      <c r="NQE41" s="119"/>
      <c r="NQF41" s="119"/>
      <c r="NQG41" s="119"/>
      <c r="NQH41" s="119"/>
      <c r="NQI41" s="119"/>
      <c r="NQJ41" s="119"/>
      <c r="NQK41" s="119"/>
      <c r="NQL41" s="119"/>
      <c r="NQM41" s="119"/>
      <c r="NQN41" s="119"/>
      <c r="NQO41" s="119"/>
      <c r="NQP41" s="119"/>
      <c r="NQQ41" s="119"/>
      <c r="NQR41" s="119"/>
      <c r="NQS41" s="119"/>
      <c r="NQT41" s="119"/>
      <c r="NQU41" s="119"/>
      <c r="NQV41" s="119"/>
      <c r="NQW41" s="119"/>
      <c r="NQX41" s="119"/>
      <c r="NQY41" s="119"/>
      <c r="NQZ41" s="119"/>
      <c r="NRA41" s="119"/>
      <c r="NRB41" s="119"/>
      <c r="NRC41" s="119"/>
      <c r="NRD41" s="119"/>
      <c r="NRE41" s="119"/>
      <c r="NRF41" s="119"/>
      <c r="NRG41" s="119"/>
      <c r="NRH41" s="119"/>
      <c r="NRI41" s="119"/>
      <c r="NRJ41" s="119"/>
      <c r="NRK41" s="119"/>
      <c r="NRL41" s="119"/>
      <c r="NRM41" s="119"/>
      <c r="NRN41" s="119"/>
      <c r="NRO41" s="119"/>
      <c r="NRP41" s="119"/>
      <c r="NRQ41" s="119"/>
      <c r="NRR41" s="119"/>
      <c r="NRS41" s="119"/>
      <c r="NRT41" s="119"/>
      <c r="NRU41" s="119"/>
      <c r="NRV41" s="119"/>
      <c r="NRW41" s="119"/>
      <c r="NRX41" s="119"/>
      <c r="NRY41" s="119"/>
      <c r="NRZ41" s="119"/>
      <c r="NSA41" s="119"/>
      <c r="NSB41" s="119"/>
      <c r="NSC41" s="119"/>
      <c r="NSD41" s="119"/>
      <c r="NSE41" s="119"/>
      <c r="NSF41" s="119"/>
      <c r="NSG41" s="119"/>
      <c r="NSH41" s="119"/>
      <c r="NSI41" s="119"/>
      <c r="NSJ41" s="119"/>
      <c r="NSK41" s="119"/>
      <c r="NSL41" s="119"/>
      <c r="NSM41" s="119"/>
      <c r="NSN41" s="119"/>
      <c r="NSO41" s="119"/>
      <c r="NSP41" s="119"/>
      <c r="NSQ41" s="119"/>
      <c r="NSR41" s="119"/>
      <c r="NSS41" s="119"/>
      <c r="NST41" s="119"/>
      <c r="NSU41" s="119"/>
      <c r="NSV41" s="119"/>
      <c r="NSW41" s="119"/>
      <c r="NSX41" s="119"/>
      <c r="NSY41" s="119"/>
      <c r="NSZ41" s="119"/>
      <c r="NTA41" s="119"/>
      <c r="NTB41" s="119"/>
      <c r="NTC41" s="119"/>
      <c r="NTD41" s="119"/>
      <c r="NTE41" s="119"/>
      <c r="NTF41" s="119"/>
      <c r="NTG41" s="119"/>
      <c r="NTH41" s="119"/>
      <c r="NTI41" s="119"/>
      <c r="NTJ41" s="119"/>
      <c r="NTK41" s="119"/>
      <c r="NTL41" s="119"/>
      <c r="NTM41" s="119"/>
      <c r="NTN41" s="119"/>
      <c r="NTO41" s="119"/>
      <c r="NTP41" s="119"/>
      <c r="NTQ41" s="119"/>
      <c r="NTR41" s="119"/>
      <c r="NTS41" s="119"/>
      <c r="NTT41" s="119"/>
      <c r="NTU41" s="119"/>
      <c r="NTV41" s="119"/>
      <c r="NTW41" s="119"/>
      <c r="NTX41" s="119"/>
      <c r="NTY41" s="119"/>
      <c r="NTZ41" s="119"/>
      <c r="NUA41" s="119"/>
      <c r="NUB41" s="119"/>
      <c r="NUC41" s="119"/>
      <c r="NUD41" s="119"/>
      <c r="NUE41" s="119"/>
      <c r="NUF41" s="119"/>
      <c r="NUG41" s="119"/>
      <c r="NUH41" s="119"/>
      <c r="NUI41" s="119"/>
      <c r="NUJ41" s="119"/>
      <c r="NUK41" s="119"/>
      <c r="NUL41" s="119"/>
      <c r="NUM41" s="119"/>
      <c r="NUN41" s="119"/>
      <c r="NUO41" s="119"/>
      <c r="NUP41" s="119"/>
      <c r="NUQ41" s="119"/>
      <c r="NUR41" s="119"/>
      <c r="NUS41" s="119"/>
      <c r="NUT41" s="119"/>
      <c r="NUU41" s="119"/>
      <c r="NUV41" s="119"/>
      <c r="NUW41" s="119"/>
      <c r="NUX41" s="119"/>
      <c r="NUY41" s="119"/>
      <c r="NUZ41" s="119"/>
      <c r="NVA41" s="119"/>
      <c r="NVB41" s="119"/>
      <c r="NVC41" s="119"/>
      <c r="NVD41" s="119"/>
      <c r="NVE41" s="119"/>
      <c r="NVF41" s="119"/>
      <c r="NVG41" s="119"/>
      <c r="NVH41" s="119"/>
      <c r="NVI41" s="119"/>
      <c r="NVJ41" s="119"/>
      <c r="NVK41" s="119"/>
      <c r="NVL41" s="119"/>
      <c r="NVM41" s="119"/>
      <c r="NVN41" s="119"/>
      <c r="NVO41" s="119"/>
      <c r="NVP41" s="119"/>
      <c r="NVQ41" s="119"/>
      <c r="NVR41" s="119"/>
      <c r="NVS41" s="119"/>
      <c r="NVT41" s="119"/>
      <c r="NVU41" s="119"/>
      <c r="NVV41" s="119"/>
      <c r="NVW41" s="119"/>
      <c r="NVX41" s="119"/>
      <c r="NVY41" s="119"/>
      <c r="NVZ41" s="119"/>
      <c r="NWA41" s="119"/>
      <c r="NWB41" s="119"/>
      <c r="NWC41" s="119"/>
      <c r="NWD41" s="119"/>
      <c r="NWE41" s="119"/>
      <c r="NWF41" s="119"/>
      <c r="NWG41" s="119"/>
      <c r="NWH41" s="119"/>
      <c r="NWI41" s="119"/>
      <c r="NWJ41" s="119"/>
      <c r="NWK41" s="119"/>
      <c r="NWL41" s="119"/>
      <c r="NWM41" s="119"/>
      <c r="NWN41" s="119"/>
      <c r="NWO41" s="119"/>
      <c r="NWP41" s="119"/>
      <c r="NWQ41" s="119"/>
      <c r="NWR41" s="119"/>
      <c r="NWS41" s="119"/>
      <c r="NWT41" s="119"/>
      <c r="NWU41" s="119"/>
      <c r="NWV41" s="119"/>
      <c r="NWW41" s="119"/>
      <c r="NWX41" s="119"/>
      <c r="NWY41" s="119"/>
      <c r="NWZ41" s="119"/>
      <c r="NXA41" s="119"/>
      <c r="NXB41" s="119"/>
      <c r="NXC41" s="119"/>
      <c r="NXD41" s="119"/>
      <c r="NXE41" s="119"/>
      <c r="NXF41" s="119"/>
      <c r="NXG41" s="119"/>
      <c r="NXH41" s="119"/>
      <c r="NXI41" s="119"/>
      <c r="NXJ41" s="119"/>
      <c r="NXK41" s="119"/>
      <c r="NXL41" s="119"/>
      <c r="NXM41" s="119"/>
      <c r="NXN41" s="119"/>
      <c r="NXO41" s="119"/>
      <c r="NXP41" s="119"/>
      <c r="NXQ41" s="119"/>
      <c r="NXR41" s="119"/>
      <c r="NXS41" s="119"/>
      <c r="NXT41" s="119"/>
      <c r="NXU41" s="119"/>
      <c r="NXV41" s="119"/>
      <c r="NXW41" s="119"/>
      <c r="NXX41" s="119"/>
      <c r="NXY41" s="119"/>
      <c r="NXZ41" s="119"/>
      <c r="NYA41" s="119"/>
      <c r="NYB41" s="119"/>
      <c r="NYC41" s="119"/>
      <c r="NYD41" s="119"/>
      <c r="NYE41" s="119"/>
      <c r="NYF41" s="119"/>
      <c r="NYG41" s="119"/>
      <c r="NYH41" s="119"/>
      <c r="NYI41" s="119"/>
      <c r="NYJ41" s="119"/>
      <c r="NYK41" s="119"/>
      <c r="NYL41" s="119"/>
      <c r="NYM41" s="119"/>
      <c r="NYN41" s="119"/>
      <c r="NYO41" s="119"/>
      <c r="NYP41" s="119"/>
      <c r="NYQ41" s="119"/>
      <c r="NYR41" s="119"/>
      <c r="NYS41" s="119"/>
      <c r="NYT41" s="119"/>
      <c r="NYU41" s="119"/>
      <c r="NYV41" s="119"/>
      <c r="NYW41" s="119"/>
      <c r="NYX41" s="119"/>
      <c r="NYY41" s="119"/>
      <c r="NYZ41" s="119"/>
      <c r="NZA41" s="119"/>
      <c r="NZB41" s="119"/>
      <c r="NZC41" s="119"/>
      <c r="NZD41" s="119"/>
      <c r="NZE41" s="119"/>
      <c r="NZF41" s="119"/>
      <c r="NZG41" s="119"/>
      <c r="NZH41" s="119"/>
      <c r="NZI41" s="119"/>
      <c r="NZJ41" s="119"/>
      <c r="NZK41" s="119"/>
      <c r="NZL41" s="119"/>
      <c r="NZM41" s="119"/>
      <c r="NZN41" s="119"/>
      <c r="NZO41" s="119"/>
      <c r="NZP41" s="119"/>
      <c r="NZQ41" s="119"/>
      <c r="NZR41" s="119"/>
      <c r="NZS41" s="119"/>
      <c r="NZT41" s="119"/>
      <c r="NZU41" s="119"/>
      <c r="NZV41" s="119"/>
      <c r="NZW41" s="119"/>
      <c r="NZX41" s="119"/>
      <c r="NZY41" s="119"/>
      <c r="NZZ41" s="119"/>
      <c r="OAA41" s="119"/>
      <c r="OAB41" s="119"/>
      <c r="OAC41" s="119"/>
      <c r="OAD41" s="119"/>
      <c r="OAE41" s="119"/>
      <c r="OAF41" s="119"/>
      <c r="OAG41" s="119"/>
      <c r="OAH41" s="119"/>
      <c r="OAI41" s="119"/>
      <c r="OAJ41" s="119"/>
      <c r="OAK41" s="119"/>
      <c r="OAL41" s="119"/>
      <c r="OAM41" s="119"/>
      <c r="OAN41" s="119"/>
      <c r="OAO41" s="119"/>
      <c r="OAP41" s="119"/>
      <c r="OAQ41" s="119"/>
      <c r="OAR41" s="119"/>
      <c r="OAS41" s="119"/>
      <c r="OAT41" s="119"/>
      <c r="OAU41" s="119"/>
      <c r="OAV41" s="119"/>
      <c r="OAW41" s="119"/>
      <c r="OAX41" s="119"/>
      <c r="OAY41" s="119"/>
      <c r="OAZ41" s="119"/>
      <c r="OBA41" s="119"/>
      <c r="OBB41" s="119"/>
      <c r="OBC41" s="119"/>
      <c r="OBD41" s="119"/>
      <c r="OBE41" s="119"/>
      <c r="OBF41" s="119"/>
      <c r="OBG41" s="119"/>
      <c r="OBH41" s="119"/>
      <c r="OBI41" s="119"/>
      <c r="OBJ41" s="119"/>
      <c r="OBK41" s="119"/>
      <c r="OBL41" s="119"/>
      <c r="OBM41" s="119"/>
      <c r="OBN41" s="119"/>
      <c r="OBO41" s="119"/>
      <c r="OBP41" s="119"/>
      <c r="OBQ41" s="119"/>
      <c r="OBR41" s="119"/>
      <c r="OBS41" s="119"/>
      <c r="OBT41" s="119"/>
      <c r="OBU41" s="119"/>
      <c r="OBV41" s="119"/>
      <c r="OBW41" s="119"/>
      <c r="OBX41" s="119"/>
      <c r="OBY41" s="119"/>
      <c r="OBZ41" s="119"/>
      <c r="OCA41" s="119"/>
      <c r="OCB41" s="119"/>
      <c r="OCC41" s="119"/>
      <c r="OCD41" s="119"/>
      <c r="OCE41" s="119"/>
      <c r="OCF41" s="119"/>
      <c r="OCG41" s="119"/>
      <c r="OCH41" s="119"/>
      <c r="OCI41" s="119"/>
      <c r="OCJ41" s="119"/>
      <c r="OCK41" s="119"/>
      <c r="OCL41" s="119"/>
      <c r="OCM41" s="119"/>
      <c r="OCN41" s="119"/>
      <c r="OCO41" s="119"/>
      <c r="OCP41" s="119"/>
      <c r="OCQ41" s="119"/>
      <c r="OCR41" s="119"/>
      <c r="OCS41" s="119"/>
      <c r="OCT41" s="119"/>
      <c r="OCU41" s="119"/>
      <c r="OCV41" s="119"/>
      <c r="OCW41" s="119"/>
      <c r="OCX41" s="119"/>
      <c r="OCY41" s="119"/>
      <c r="OCZ41" s="119"/>
      <c r="ODA41" s="119"/>
      <c r="ODB41" s="119"/>
      <c r="ODC41" s="119"/>
      <c r="ODD41" s="119"/>
      <c r="ODE41" s="119"/>
      <c r="ODF41" s="119"/>
      <c r="ODG41" s="119"/>
      <c r="ODH41" s="119"/>
      <c r="ODI41" s="119"/>
      <c r="ODJ41" s="119"/>
      <c r="ODK41" s="119"/>
      <c r="ODL41" s="119"/>
      <c r="ODM41" s="119"/>
      <c r="ODN41" s="119"/>
      <c r="ODO41" s="119"/>
      <c r="ODP41" s="119"/>
      <c r="ODQ41" s="119"/>
      <c r="ODR41" s="119"/>
      <c r="ODS41" s="119"/>
      <c r="ODT41" s="119"/>
      <c r="ODU41" s="119"/>
      <c r="ODV41" s="119"/>
      <c r="ODW41" s="119"/>
      <c r="ODX41" s="119"/>
      <c r="ODY41" s="119"/>
      <c r="ODZ41" s="119"/>
      <c r="OEA41" s="119"/>
      <c r="OEB41" s="119"/>
      <c r="OEC41" s="119"/>
      <c r="OED41" s="119"/>
      <c r="OEE41" s="119"/>
      <c r="OEF41" s="119"/>
      <c r="OEG41" s="119"/>
      <c r="OEH41" s="119"/>
      <c r="OEI41" s="119"/>
      <c r="OEJ41" s="119"/>
      <c r="OEK41" s="119"/>
      <c r="OEL41" s="119"/>
      <c r="OEM41" s="119"/>
      <c r="OEN41" s="119"/>
      <c r="OEO41" s="119"/>
      <c r="OEP41" s="119"/>
      <c r="OEQ41" s="119"/>
      <c r="OER41" s="119"/>
      <c r="OES41" s="119"/>
      <c r="OET41" s="119"/>
      <c r="OEU41" s="119"/>
      <c r="OEV41" s="119"/>
      <c r="OEW41" s="119"/>
      <c r="OEX41" s="119"/>
      <c r="OEY41" s="119"/>
      <c r="OEZ41" s="119"/>
      <c r="OFA41" s="119"/>
      <c r="OFB41" s="119"/>
      <c r="OFC41" s="119"/>
      <c r="OFD41" s="119"/>
      <c r="OFE41" s="119"/>
      <c r="OFF41" s="119"/>
      <c r="OFG41" s="119"/>
      <c r="OFH41" s="119"/>
      <c r="OFI41" s="119"/>
      <c r="OFJ41" s="119"/>
      <c r="OFK41" s="119"/>
      <c r="OFL41" s="119"/>
      <c r="OFM41" s="119"/>
      <c r="OFN41" s="119"/>
      <c r="OFO41" s="119"/>
      <c r="OFP41" s="119"/>
      <c r="OFQ41" s="119"/>
      <c r="OFR41" s="119"/>
      <c r="OFS41" s="119"/>
      <c r="OFT41" s="119"/>
      <c r="OFU41" s="119"/>
      <c r="OFV41" s="119"/>
      <c r="OFW41" s="119"/>
      <c r="OFX41" s="119"/>
      <c r="OFY41" s="119"/>
      <c r="OFZ41" s="119"/>
      <c r="OGA41" s="119"/>
      <c r="OGB41" s="119"/>
      <c r="OGC41" s="119"/>
      <c r="OGD41" s="119"/>
      <c r="OGE41" s="119"/>
      <c r="OGF41" s="119"/>
      <c r="OGG41" s="119"/>
      <c r="OGH41" s="119"/>
      <c r="OGI41" s="119"/>
      <c r="OGJ41" s="119"/>
      <c r="OGK41" s="119"/>
      <c r="OGL41" s="119"/>
      <c r="OGM41" s="119"/>
      <c r="OGN41" s="119"/>
      <c r="OGO41" s="119"/>
      <c r="OGP41" s="119"/>
      <c r="OGQ41" s="119"/>
      <c r="OGR41" s="119"/>
      <c r="OGS41" s="119"/>
      <c r="OGT41" s="119"/>
      <c r="OGU41" s="119"/>
      <c r="OGV41" s="119"/>
      <c r="OGW41" s="119"/>
      <c r="OGX41" s="119"/>
      <c r="OGY41" s="119"/>
      <c r="OGZ41" s="119"/>
      <c r="OHA41" s="119"/>
      <c r="OHB41" s="119"/>
      <c r="OHC41" s="119"/>
      <c r="OHD41" s="119"/>
      <c r="OHE41" s="119"/>
      <c r="OHF41" s="119"/>
      <c r="OHG41" s="119"/>
      <c r="OHH41" s="119"/>
      <c r="OHI41" s="119"/>
      <c r="OHJ41" s="119"/>
      <c r="OHK41" s="119"/>
      <c r="OHL41" s="119"/>
      <c r="OHM41" s="119"/>
      <c r="OHN41" s="119"/>
      <c r="OHO41" s="119"/>
      <c r="OHP41" s="119"/>
      <c r="OHQ41" s="119"/>
      <c r="OHR41" s="119"/>
      <c r="OHS41" s="119"/>
      <c r="OHT41" s="119"/>
      <c r="OHU41" s="119"/>
      <c r="OHV41" s="119"/>
      <c r="OHW41" s="119"/>
      <c r="OHX41" s="119"/>
      <c r="OHY41" s="119"/>
      <c r="OHZ41" s="119"/>
      <c r="OIA41" s="119"/>
      <c r="OIB41" s="119"/>
      <c r="OIC41" s="119"/>
      <c r="OID41" s="119"/>
      <c r="OIE41" s="119"/>
      <c r="OIF41" s="119"/>
      <c r="OIG41" s="119"/>
      <c r="OIH41" s="119"/>
      <c r="OII41" s="119"/>
      <c r="OIJ41" s="119"/>
      <c r="OIK41" s="119"/>
      <c r="OIL41" s="119"/>
      <c r="OIM41" s="119"/>
      <c r="OIN41" s="119"/>
      <c r="OIO41" s="119"/>
      <c r="OIP41" s="119"/>
      <c r="OIQ41" s="119"/>
      <c r="OIR41" s="119"/>
      <c r="OIS41" s="119"/>
      <c r="OIT41" s="119"/>
      <c r="OIU41" s="119"/>
      <c r="OIV41" s="119"/>
      <c r="OIW41" s="119"/>
      <c r="OIX41" s="119"/>
      <c r="OIY41" s="119"/>
      <c r="OIZ41" s="119"/>
      <c r="OJA41" s="119"/>
      <c r="OJB41" s="119"/>
      <c r="OJC41" s="119"/>
      <c r="OJD41" s="119"/>
      <c r="OJE41" s="119"/>
      <c r="OJF41" s="119"/>
      <c r="OJG41" s="119"/>
      <c r="OJH41" s="119"/>
      <c r="OJI41" s="119"/>
      <c r="OJJ41" s="119"/>
      <c r="OJK41" s="119"/>
      <c r="OJL41" s="119"/>
      <c r="OJM41" s="119"/>
      <c r="OJN41" s="119"/>
      <c r="OJO41" s="119"/>
      <c r="OJP41" s="119"/>
      <c r="OJQ41" s="119"/>
      <c r="OJR41" s="119"/>
      <c r="OJS41" s="119"/>
      <c r="OJT41" s="119"/>
      <c r="OJU41" s="119"/>
      <c r="OJV41" s="119"/>
      <c r="OJW41" s="119"/>
      <c r="OJX41" s="119"/>
      <c r="OJY41" s="119"/>
      <c r="OJZ41" s="119"/>
      <c r="OKA41" s="119"/>
      <c r="OKB41" s="119"/>
      <c r="OKC41" s="119"/>
      <c r="OKD41" s="119"/>
      <c r="OKE41" s="119"/>
      <c r="OKF41" s="119"/>
      <c r="OKG41" s="119"/>
      <c r="OKH41" s="119"/>
      <c r="OKI41" s="119"/>
      <c r="OKJ41" s="119"/>
      <c r="OKK41" s="119"/>
      <c r="OKL41" s="119"/>
      <c r="OKM41" s="119"/>
      <c r="OKN41" s="119"/>
      <c r="OKO41" s="119"/>
      <c r="OKP41" s="119"/>
      <c r="OKQ41" s="119"/>
      <c r="OKR41" s="119"/>
      <c r="OKS41" s="119"/>
      <c r="OKT41" s="119"/>
      <c r="OKU41" s="119"/>
      <c r="OKV41" s="119"/>
      <c r="OKW41" s="119"/>
      <c r="OKX41" s="119"/>
      <c r="OKY41" s="119"/>
      <c r="OKZ41" s="119"/>
      <c r="OLA41" s="119"/>
      <c r="OLB41" s="119"/>
      <c r="OLC41" s="119"/>
      <c r="OLD41" s="119"/>
      <c r="OLE41" s="119"/>
      <c r="OLF41" s="119"/>
      <c r="OLG41" s="119"/>
      <c r="OLH41" s="119"/>
      <c r="OLI41" s="119"/>
      <c r="OLJ41" s="119"/>
      <c r="OLK41" s="119"/>
      <c r="OLL41" s="119"/>
      <c r="OLM41" s="119"/>
      <c r="OLN41" s="119"/>
      <c r="OLO41" s="119"/>
      <c r="OLP41" s="119"/>
      <c r="OLQ41" s="119"/>
      <c r="OLR41" s="119"/>
      <c r="OLS41" s="119"/>
      <c r="OLT41" s="119"/>
      <c r="OLU41" s="119"/>
      <c r="OLV41" s="119"/>
      <c r="OLW41" s="119"/>
      <c r="OLX41" s="119"/>
      <c r="OLY41" s="119"/>
      <c r="OLZ41" s="119"/>
      <c r="OMA41" s="119"/>
      <c r="OMB41" s="119"/>
      <c r="OMC41" s="119"/>
      <c r="OMD41" s="119"/>
      <c r="OME41" s="119"/>
      <c r="OMF41" s="119"/>
      <c r="OMG41" s="119"/>
      <c r="OMH41" s="119"/>
      <c r="OMI41" s="119"/>
      <c r="OMJ41" s="119"/>
      <c r="OMK41" s="119"/>
      <c r="OML41" s="119"/>
      <c r="OMM41" s="119"/>
      <c r="OMN41" s="119"/>
      <c r="OMO41" s="119"/>
      <c r="OMP41" s="119"/>
      <c r="OMQ41" s="119"/>
      <c r="OMR41" s="119"/>
      <c r="OMS41" s="119"/>
      <c r="OMT41" s="119"/>
      <c r="OMU41" s="119"/>
      <c r="OMV41" s="119"/>
      <c r="OMW41" s="119"/>
      <c r="OMX41" s="119"/>
      <c r="OMY41" s="119"/>
      <c r="OMZ41" s="119"/>
      <c r="ONA41" s="119"/>
      <c r="ONB41" s="119"/>
      <c r="ONC41" s="119"/>
      <c r="OND41" s="119"/>
      <c r="ONE41" s="119"/>
      <c r="ONF41" s="119"/>
      <c r="ONG41" s="119"/>
      <c r="ONH41" s="119"/>
      <c r="ONI41" s="119"/>
      <c r="ONJ41" s="119"/>
      <c r="ONK41" s="119"/>
      <c r="ONL41" s="119"/>
      <c r="ONM41" s="119"/>
      <c r="ONN41" s="119"/>
      <c r="ONO41" s="119"/>
      <c r="ONP41" s="119"/>
      <c r="ONQ41" s="119"/>
      <c r="ONR41" s="119"/>
      <c r="ONS41" s="119"/>
      <c r="ONT41" s="119"/>
      <c r="ONU41" s="119"/>
      <c r="ONV41" s="119"/>
      <c r="ONW41" s="119"/>
      <c r="ONX41" s="119"/>
      <c r="ONY41" s="119"/>
      <c r="ONZ41" s="119"/>
      <c r="OOA41" s="119"/>
      <c r="OOB41" s="119"/>
      <c r="OOC41" s="119"/>
      <c r="OOD41" s="119"/>
      <c r="OOE41" s="119"/>
      <c r="OOF41" s="119"/>
      <c r="OOG41" s="119"/>
      <c r="OOH41" s="119"/>
      <c r="OOI41" s="119"/>
      <c r="OOJ41" s="119"/>
      <c r="OOK41" s="119"/>
      <c r="OOL41" s="119"/>
      <c r="OOM41" s="119"/>
      <c r="OON41" s="119"/>
      <c r="OOO41" s="119"/>
      <c r="OOP41" s="119"/>
      <c r="OOQ41" s="119"/>
      <c r="OOR41" s="119"/>
      <c r="OOS41" s="119"/>
      <c r="OOT41" s="119"/>
      <c r="OOU41" s="119"/>
      <c r="OOV41" s="119"/>
      <c r="OOW41" s="119"/>
      <c r="OOX41" s="119"/>
      <c r="OOY41" s="119"/>
      <c r="OOZ41" s="119"/>
      <c r="OPA41" s="119"/>
      <c r="OPB41" s="119"/>
      <c r="OPC41" s="119"/>
      <c r="OPD41" s="119"/>
      <c r="OPE41" s="119"/>
      <c r="OPF41" s="119"/>
      <c r="OPG41" s="119"/>
      <c r="OPH41" s="119"/>
      <c r="OPI41" s="119"/>
      <c r="OPJ41" s="119"/>
      <c r="OPK41" s="119"/>
      <c r="OPL41" s="119"/>
      <c r="OPM41" s="119"/>
      <c r="OPN41" s="119"/>
      <c r="OPO41" s="119"/>
      <c r="OPP41" s="119"/>
      <c r="OPQ41" s="119"/>
      <c r="OPR41" s="119"/>
      <c r="OPS41" s="119"/>
      <c r="OPT41" s="119"/>
      <c r="OPU41" s="119"/>
      <c r="OPV41" s="119"/>
      <c r="OPW41" s="119"/>
      <c r="OPX41" s="119"/>
      <c r="OPY41" s="119"/>
      <c r="OPZ41" s="119"/>
      <c r="OQA41" s="119"/>
      <c r="OQB41" s="119"/>
      <c r="OQC41" s="119"/>
      <c r="OQD41" s="119"/>
      <c r="OQE41" s="119"/>
      <c r="OQF41" s="119"/>
      <c r="OQG41" s="119"/>
      <c r="OQH41" s="119"/>
      <c r="OQI41" s="119"/>
      <c r="OQJ41" s="119"/>
      <c r="OQK41" s="119"/>
      <c r="OQL41" s="119"/>
      <c r="OQM41" s="119"/>
      <c r="OQN41" s="119"/>
      <c r="OQO41" s="119"/>
      <c r="OQP41" s="119"/>
      <c r="OQQ41" s="119"/>
      <c r="OQR41" s="119"/>
      <c r="OQS41" s="119"/>
      <c r="OQT41" s="119"/>
      <c r="OQU41" s="119"/>
      <c r="OQV41" s="119"/>
      <c r="OQW41" s="119"/>
      <c r="OQX41" s="119"/>
      <c r="OQY41" s="119"/>
      <c r="OQZ41" s="119"/>
      <c r="ORA41" s="119"/>
      <c r="ORB41" s="119"/>
      <c r="ORC41" s="119"/>
      <c r="ORD41" s="119"/>
      <c r="ORE41" s="119"/>
      <c r="ORF41" s="119"/>
      <c r="ORG41" s="119"/>
      <c r="ORH41" s="119"/>
      <c r="ORI41" s="119"/>
      <c r="ORJ41" s="119"/>
      <c r="ORK41" s="119"/>
      <c r="ORL41" s="119"/>
      <c r="ORM41" s="119"/>
      <c r="ORN41" s="119"/>
      <c r="ORO41" s="119"/>
      <c r="ORP41" s="119"/>
      <c r="ORQ41" s="119"/>
      <c r="ORR41" s="119"/>
      <c r="ORS41" s="119"/>
      <c r="ORT41" s="119"/>
      <c r="ORU41" s="119"/>
      <c r="ORV41" s="119"/>
      <c r="ORW41" s="119"/>
      <c r="ORX41" s="119"/>
      <c r="ORY41" s="119"/>
      <c r="ORZ41" s="119"/>
      <c r="OSA41" s="119"/>
      <c r="OSB41" s="119"/>
      <c r="OSC41" s="119"/>
      <c r="OSD41" s="119"/>
      <c r="OSE41" s="119"/>
      <c r="OSF41" s="119"/>
      <c r="OSG41" s="119"/>
      <c r="OSH41" s="119"/>
      <c r="OSI41" s="119"/>
      <c r="OSJ41" s="119"/>
      <c r="OSK41" s="119"/>
      <c r="OSL41" s="119"/>
      <c r="OSM41" s="119"/>
      <c r="OSN41" s="119"/>
      <c r="OSO41" s="119"/>
      <c r="OSP41" s="119"/>
      <c r="OSQ41" s="119"/>
      <c r="OSR41" s="119"/>
      <c r="OSS41" s="119"/>
      <c r="OST41" s="119"/>
      <c r="OSU41" s="119"/>
      <c r="OSV41" s="119"/>
      <c r="OSW41" s="119"/>
      <c r="OSX41" s="119"/>
      <c r="OSY41" s="119"/>
      <c r="OSZ41" s="119"/>
      <c r="OTA41" s="119"/>
      <c r="OTB41" s="119"/>
      <c r="OTC41" s="119"/>
      <c r="OTD41" s="119"/>
      <c r="OTE41" s="119"/>
      <c r="OTF41" s="119"/>
      <c r="OTG41" s="119"/>
      <c r="OTH41" s="119"/>
      <c r="OTI41" s="119"/>
      <c r="OTJ41" s="119"/>
      <c r="OTK41" s="119"/>
      <c r="OTL41" s="119"/>
      <c r="OTM41" s="119"/>
      <c r="OTN41" s="119"/>
      <c r="OTO41" s="119"/>
      <c r="OTP41" s="119"/>
      <c r="OTQ41" s="119"/>
      <c r="OTR41" s="119"/>
      <c r="OTS41" s="119"/>
      <c r="OTT41" s="119"/>
      <c r="OTU41" s="119"/>
      <c r="OTV41" s="119"/>
      <c r="OTW41" s="119"/>
      <c r="OTX41" s="119"/>
      <c r="OTY41" s="119"/>
      <c r="OTZ41" s="119"/>
      <c r="OUA41" s="119"/>
      <c r="OUB41" s="119"/>
      <c r="OUC41" s="119"/>
      <c r="OUD41" s="119"/>
      <c r="OUE41" s="119"/>
      <c r="OUF41" s="119"/>
      <c r="OUG41" s="119"/>
      <c r="OUH41" s="119"/>
      <c r="OUI41" s="119"/>
      <c r="OUJ41" s="119"/>
      <c r="OUK41" s="119"/>
      <c r="OUL41" s="119"/>
      <c r="OUM41" s="119"/>
      <c r="OUN41" s="119"/>
      <c r="OUO41" s="119"/>
      <c r="OUP41" s="119"/>
      <c r="OUQ41" s="119"/>
      <c r="OUR41" s="119"/>
      <c r="OUS41" s="119"/>
      <c r="OUT41" s="119"/>
      <c r="OUU41" s="119"/>
      <c r="OUV41" s="119"/>
      <c r="OUW41" s="119"/>
      <c r="OUX41" s="119"/>
      <c r="OUY41" s="119"/>
      <c r="OUZ41" s="119"/>
      <c r="OVA41" s="119"/>
      <c r="OVB41" s="119"/>
      <c r="OVC41" s="119"/>
      <c r="OVD41" s="119"/>
      <c r="OVE41" s="119"/>
      <c r="OVF41" s="119"/>
      <c r="OVG41" s="119"/>
      <c r="OVH41" s="119"/>
      <c r="OVI41" s="119"/>
      <c r="OVJ41" s="119"/>
      <c r="OVK41" s="119"/>
      <c r="OVL41" s="119"/>
      <c r="OVM41" s="119"/>
      <c r="OVN41" s="119"/>
      <c r="OVO41" s="119"/>
      <c r="OVP41" s="119"/>
      <c r="OVQ41" s="119"/>
      <c r="OVR41" s="119"/>
      <c r="OVS41" s="119"/>
      <c r="OVT41" s="119"/>
      <c r="OVU41" s="119"/>
      <c r="OVV41" s="119"/>
      <c r="OVW41" s="119"/>
      <c r="OVX41" s="119"/>
      <c r="OVY41" s="119"/>
      <c r="OVZ41" s="119"/>
      <c r="OWA41" s="119"/>
      <c r="OWB41" s="119"/>
      <c r="OWC41" s="119"/>
      <c r="OWD41" s="119"/>
      <c r="OWE41" s="119"/>
      <c r="OWF41" s="119"/>
      <c r="OWG41" s="119"/>
      <c r="OWH41" s="119"/>
      <c r="OWI41" s="119"/>
      <c r="OWJ41" s="119"/>
      <c r="OWK41" s="119"/>
      <c r="OWL41" s="119"/>
      <c r="OWM41" s="119"/>
      <c r="OWN41" s="119"/>
      <c r="OWO41" s="119"/>
      <c r="OWP41" s="119"/>
      <c r="OWQ41" s="119"/>
      <c r="OWR41" s="119"/>
      <c r="OWS41" s="119"/>
      <c r="OWT41" s="119"/>
      <c r="OWU41" s="119"/>
      <c r="OWV41" s="119"/>
      <c r="OWW41" s="119"/>
      <c r="OWX41" s="119"/>
      <c r="OWY41" s="119"/>
      <c r="OWZ41" s="119"/>
      <c r="OXA41" s="119"/>
      <c r="OXB41" s="119"/>
      <c r="OXC41" s="119"/>
      <c r="OXD41" s="119"/>
      <c r="OXE41" s="119"/>
      <c r="OXF41" s="119"/>
      <c r="OXG41" s="119"/>
      <c r="OXH41" s="119"/>
      <c r="OXI41" s="119"/>
      <c r="OXJ41" s="119"/>
      <c r="OXK41" s="119"/>
      <c r="OXL41" s="119"/>
      <c r="OXM41" s="119"/>
      <c r="OXN41" s="119"/>
      <c r="OXO41" s="119"/>
      <c r="OXP41" s="119"/>
      <c r="OXQ41" s="119"/>
      <c r="OXR41" s="119"/>
      <c r="OXS41" s="119"/>
      <c r="OXT41" s="119"/>
      <c r="OXU41" s="119"/>
      <c r="OXV41" s="119"/>
      <c r="OXW41" s="119"/>
      <c r="OXX41" s="119"/>
      <c r="OXY41" s="119"/>
      <c r="OXZ41" s="119"/>
      <c r="OYA41" s="119"/>
      <c r="OYB41" s="119"/>
      <c r="OYC41" s="119"/>
      <c r="OYD41" s="119"/>
      <c r="OYE41" s="119"/>
      <c r="OYF41" s="119"/>
      <c r="OYG41" s="119"/>
      <c r="OYH41" s="119"/>
      <c r="OYI41" s="119"/>
      <c r="OYJ41" s="119"/>
      <c r="OYK41" s="119"/>
      <c r="OYL41" s="119"/>
      <c r="OYM41" s="119"/>
      <c r="OYN41" s="119"/>
      <c r="OYO41" s="119"/>
      <c r="OYP41" s="119"/>
      <c r="OYQ41" s="119"/>
      <c r="OYR41" s="119"/>
      <c r="OYS41" s="119"/>
      <c r="OYT41" s="119"/>
      <c r="OYU41" s="119"/>
      <c r="OYV41" s="119"/>
      <c r="OYW41" s="119"/>
      <c r="OYX41" s="119"/>
      <c r="OYY41" s="119"/>
      <c r="OYZ41" s="119"/>
      <c r="OZA41" s="119"/>
      <c r="OZB41" s="119"/>
      <c r="OZC41" s="119"/>
      <c r="OZD41" s="119"/>
      <c r="OZE41" s="119"/>
      <c r="OZF41" s="119"/>
      <c r="OZG41" s="119"/>
      <c r="OZH41" s="119"/>
      <c r="OZI41" s="119"/>
      <c r="OZJ41" s="119"/>
      <c r="OZK41" s="119"/>
      <c r="OZL41" s="119"/>
      <c r="OZM41" s="119"/>
      <c r="OZN41" s="119"/>
      <c r="OZO41" s="119"/>
      <c r="OZP41" s="119"/>
      <c r="OZQ41" s="119"/>
      <c r="OZR41" s="119"/>
      <c r="OZS41" s="119"/>
      <c r="OZT41" s="119"/>
      <c r="OZU41" s="119"/>
      <c r="OZV41" s="119"/>
      <c r="OZW41" s="119"/>
      <c r="OZX41" s="119"/>
      <c r="OZY41" s="119"/>
      <c r="OZZ41" s="119"/>
      <c r="PAA41" s="119"/>
      <c r="PAB41" s="119"/>
      <c r="PAC41" s="119"/>
      <c r="PAD41" s="119"/>
      <c r="PAE41" s="119"/>
      <c r="PAF41" s="119"/>
      <c r="PAG41" s="119"/>
      <c r="PAH41" s="119"/>
      <c r="PAI41" s="119"/>
      <c r="PAJ41" s="119"/>
      <c r="PAK41" s="119"/>
      <c r="PAL41" s="119"/>
      <c r="PAM41" s="119"/>
      <c r="PAN41" s="119"/>
      <c r="PAO41" s="119"/>
      <c r="PAP41" s="119"/>
      <c r="PAQ41" s="119"/>
      <c r="PAR41" s="119"/>
      <c r="PAS41" s="119"/>
      <c r="PAT41" s="119"/>
      <c r="PAU41" s="119"/>
      <c r="PAV41" s="119"/>
      <c r="PAW41" s="119"/>
      <c r="PAX41" s="119"/>
      <c r="PAY41" s="119"/>
      <c r="PAZ41" s="119"/>
      <c r="PBA41" s="119"/>
      <c r="PBB41" s="119"/>
      <c r="PBC41" s="119"/>
      <c r="PBD41" s="119"/>
      <c r="PBE41" s="119"/>
      <c r="PBF41" s="119"/>
      <c r="PBG41" s="119"/>
      <c r="PBH41" s="119"/>
      <c r="PBI41" s="119"/>
      <c r="PBJ41" s="119"/>
      <c r="PBK41" s="119"/>
      <c r="PBL41" s="119"/>
      <c r="PBM41" s="119"/>
      <c r="PBN41" s="119"/>
      <c r="PBO41" s="119"/>
      <c r="PBP41" s="119"/>
      <c r="PBQ41" s="119"/>
      <c r="PBR41" s="119"/>
      <c r="PBS41" s="119"/>
      <c r="PBT41" s="119"/>
      <c r="PBU41" s="119"/>
      <c r="PBV41" s="119"/>
      <c r="PBW41" s="119"/>
      <c r="PBX41" s="119"/>
      <c r="PBY41" s="119"/>
      <c r="PBZ41" s="119"/>
      <c r="PCA41" s="119"/>
      <c r="PCB41" s="119"/>
      <c r="PCC41" s="119"/>
      <c r="PCD41" s="119"/>
      <c r="PCE41" s="119"/>
      <c r="PCF41" s="119"/>
      <c r="PCG41" s="119"/>
      <c r="PCH41" s="119"/>
      <c r="PCI41" s="119"/>
      <c r="PCJ41" s="119"/>
      <c r="PCK41" s="119"/>
      <c r="PCL41" s="119"/>
      <c r="PCM41" s="119"/>
      <c r="PCN41" s="119"/>
      <c r="PCO41" s="119"/>
      <c r="PCP41" s="119"/>
      <c r="PCQ41" s="119"/>
      <c r="PCR41" s="119"/>
      <c r="PCS41" s="119"/>
      <c r="PCT41" s="119"/>
      <c r="PCU41" s="119"/>
      <c r="PCV41" s="119"/>
      <c r="PCW41" s="119"/>
      <c r="PCX41" s="119"/>
      <c r="PCY41" s="119"/>
      <c r="PCZ41" s="119"/>
      <c r="PDA41" s="119"/>
      <c r="PDB41" s="119"/>
      <c r="PDC41" s="119"/>
      <c r="PDD41" s="119"/>
      <c r="PDE41" s="119"/>
      <c r="PDF41" s="119"/>
      <c r="PDG41" s="119"/>
      <c r="PDH41" s="119"/>
      <c r="PDI41" s="119"/>
      <c r="PDJ41" s="119"/>
      <c r="PDK41" s="119"/>
      <c r="PDL41" s="119"/>
      <c r="PDM41" s="119"/>
      <c r="PDN41" s="119"/>
      <c r="PDO41" s="119"/>
      <c r="PDP41" s="119"/>
      <c r="PDQ41" s="119"/>
      <c r="PDR41" s="119"/>
      <c r="PDS41" s="119"/>
      <c r="PDT41" s="119"/>
      <c r="PDU41" s="119"/>
      <c r="PDV41" s="119"/>
      <c r="PDW41" s="119"/>
      <c r="PDX41" s="119"/>
      <c r="PDY41" s="119"/>
      <c r="PDZ41" s="119"/>
      <c r="PEA41" s="119"/>
      <c r="PEB41" s="119"/>
      <c r="PEC41" s="119"/>
      <c r="PED41" s="119"/>
      <c r="PEE41" s="119"/>
      <c r="PEF41" s="119"/>
      <c r="PEG41" s="119"/>
      <c r="PEH41" s="119"/>
      <c r="PEI41" s="119"/>
      <c r="PEJ41" s="119"/>
      <c r="PEK41" s="119"/>
      <c r="PEL41" s="119"/>
      <c r="PEM41" s="119"/>
      <c r="PEN41" s="119"/>
      <c r="PEO41" s="119"/>
      <c r="PEP41" s="119"/>
      <c r="PEQ41" s="119"/>
      <c r="PER41" s="119"/>
      <c r="PES41" s="119"/>
      <c r="PET41" s="119"/>
      <c r="PEU41" s="119"/>
      <c r="PEV41" s="119"/>
      <c r="PEW41" s="119"/>
      <c r="PEX41" s="119"/>
      <c r="PEY41" s="119"/>
      <c r="PEZ41" s="119"/>
      <c r="PFA41" s="119"/>
      <c r="PFB41" s="119"/>
      <c r="PFC41" s="119"/>
      <c r="PFD41" s="119"/>
      <c r="PFE41" s="119"/>
      <c r="PFF41" s="119"/>
      <c r="PFG41" s="119"/>
      <c r="PFH41" s="119"/>
      <c r="PFI41" s="119"/>
      <c r="PFJ41" s="119"/>
      <c r="PFK41" s="119"/>
      <c r="PFL41" s="119"/>
      <c r="PFM41" s="119"/>
      <c r="PFN41" s="119"/>
      <c r="PFO41" s="119"/>
      <c r="PFP41" s="119"/>
      <c r="PFQ41" s="119"/>
      <c r="PFR41" s="119"/>
      <c r="PFS41" s="119"/>
      <c r="PFT41" s="119"/>
      <c r="PFU41" s="119"/>
      <c r="PFV41" s="119"/>
      <c r="PFW41" s="119"/>
      <c r="PFX41" s="119"/>
      <c r="PFY41" s="119"/>
      <c r="PFZ41" s="119"/>
      <c r="PGA41" s="119"/>
      <c r="PGB41" s="119"/>
      <c r="PGC41" s="119"/>
      <c r="PGD41" s="119"/>
      <c r="PGE41" s="119"/>
      <c r="PGF41" s="119"/>
      <c r="PGG41" s="119"/>
      <c r="PGH41" s="119"/>
      <c r="PGI41" s="119"/>
      <c r="PGJ41" s="119"/>
      <c r="PGK41" s="119"/>
      <c r="PGL41" s="119"/>
      <c r="PGM41" s="119"/>
      <c r="PGN41" s="119"/>
      <c r="PGO41" s="119"/>
      <c r="PGP41" s="119"/>
      <c r="PGQ41" s="119"/>
      <c r="PGR41" s="119"/>
      <c r="PGS41" s="119"/>
      <c r="PGT41" s="119"/>
      <c r="PGU41" s="119"/>
      <c r="PGV41" s="119"/>
      <c r="PGW41" s="119"/>
      <c r="PGX41" s="119"/>
      <c r="PGY41" s="119"/>
      <c r="PGZ41" s="119"/>
      <c r="PHA41" s="119"/>
      <c r="PHB41" s="119"/>
      <c r="PHC41" s="119"/>
      <c r="PHD41" s="119"/>
      <c r="PHE41" s="119"/>
      <c r="PHF41" s="119"/>
      <c r="PHG41" s="119"/>
      <c r="PHH41" s="119"/>
      <c r="PHI41" s="119"/>
      <c r="PHJ41" s="119"/>
      <c r="PHK41" s="119"/>
      <c r="PHL41" s="119"/>
      <c r="PHM41" s="119"/>
      <c r="PHN41" s="119"/>
      <c r="PHO41" s="119"/>
      <c r="PHP41" s="119"/>
      <c r="PHQ41" s="119"/>
      <c r="PHR41" s="119"/>
      <c r="PHS41" s="119"/>
      <c r="PHT41" s="119"/>
      <c r="PHU41" s="119"/>
      <c r="PHV41" s="119"/>
      <c r="PHW41" s="119"/>
      <c r="PHX41" s="119"/>
      <c r="PHY41" s="119"/>
      <c r="PHZ41" s="119"/>
      <c r="PIA41" s="119"/>
      <c r="PIB41" s="119"/>
      <c r="PIC41" s="119"/>
      <c r="PID41" s="119"/>
      <c r="PIE41" s="119"/>
      <c r="PIF41" s="119"/>
      <c r="PIG41" s="119"/>
      <c r="PIH41" s="119"/>
      <c r="PII41" s="119"/>
      <c r="PIJ41" s="119"/>
      <c r="PIK41" s="119"/>
      <c r="PIL41" s="119"/>
      <c r="PIM41" s="119"/>
      <c r="PIN41" s="119"/>
      <c r="PIO41" s="119"/>
      <c r="PIP41" s="119"/>
      <c r="PIQ41" s="119"/>
      <c r="PIR41" s="119"/>
      <c r="PIS41" s="119"/>
      <c r="PIT41" s="119"/>
      <c r="PIU41" s="119"/>
      <c r="PIV41" s="119"/>
      <c r="PIW41" s="119"/>
      <c r="PIX41" s="119"/>
      <c r="PIY41" s="119"/>
      <c r="PIZ41" s="119"/>
      <c r="PJA41" s="119"/>
      <c r="PJB41" s="119"/>
      <c r="PJC41" s="119"/>
      <c r="PJD41" s="119"/>
      <c r="PJE41" s="119"/>
      <c r="PJF41" s="119"/>
      <c r="PJG41" s="119"/>
      <c r="PJH41" s="119"/>
      <c r="PJI41" s="119"/>
      <c r="PJJ41" s="119"/>
      <c r="PJK41" s="119"/>
      <c r="PJL41" s="119"/>
      <c r="PJM41" s="119"/>
      <c r="PJN41" s="119"/>
      <c r="PJO41" s="119"/>
      <c r="PJP41" s="119"/>
      <c r="PJQ41" s="119"/>
      <c r="PJR41" s="119"/>
      <c r="PJS41" s="119"/>
      <c r="PJT41" s="119"/>
      <c r="PJU41" s="119"/>
      <c r="PJV41" s="119"/>
      <c r="PJW41" s="119"/>
      <c r="PJX41" s="119"/>
      <c r="PJY41" s="119"/>
      <c r="PJZ41" s="119"/>
      <c r="PKA41" s="119"/>
      <c r="PKB41" s="119"/>
      <c r="PKC41" s="119"/>
      <c r="PKD41" s="119"/>
      <c r="PKE41" s="119"/>
      <c r="PKF41" s="119"/>
      <c r="PKG41" s="119"/>
      <c r="PKH41" s="119"/>
      <c r="PKI41" s="119"/>
      <c r="PKJ41" s="119"/>
      <c r="PKK41" s="119"/>
      <c r="PKL41" s="119"/>
      <c r="PKM41" s="119"/>
      <c r="PKN41" s="119"/>
      <c r="PKO41" s="119"/>
      <c r="PKP41" s="119"/>
      <c r="PKQ41" s="119"/>
      <c r="PKR41" s="119"/>
      <c r="PKS41" s="119"/>
      <c r="PKT41" s="119"/>
      <c r="PKU41" s="119"/>
      <c r="PKV41" s="119"/>
      <c r="PKW41" s="119"/>
      <c r="PKX41" s="119"/>
      <c r="PKY41" s="119"/>
      <c r="PKZ41" s="119"/>
      <c r="PLA41" s="119"/>
      <c r="PLB41" s="119"/>
      <c r="PLC41" s="119"/>
      <c r="PLD41" s="119"/>
      <c r="PLE41" s="119"/>
      <c r="PLF41" s="119"/>
      <c r="PLG41" s="119"/>
      <c r="PLH41" s="119"/>
      <c r="PLI41" s="119"/>
      <c r="PLJ41" s="119"/>
      <c r="PLK41" s="119"/>
      <c r="PLL41" s="119"/>
      <c r="PLM41" s="119"/>
      <c r="PLN41" s="119"/>
      <c r="PLO41" s="119"/>
      <c r="PLP41" s="119"/>
      <c r="PLQ41" s="119"/>
      <c r="PLR41" s="119"/>
      <c r="PLS41" s="119"/>
      <c r="PLT41" s="119"/>
      <c r="PLU41" s="119"/>
      <c r="PLV41" s="119"/>
      <c r="PLW41" s="119"/>
      <c r="PLX41" s="119"/>
      <c r="PLY41" s="119"/>
      <c r="PLZ41" s="119"/>
      <c r="PMA41" s="119"/>
      <c r="PMB41" s="119"/>
      <c r="PMC41" s="119"/>
      <c r="PMD41" s="119"/>
      <c r="PME41" s="119"/>
      <c r="PMF41" s="119"/>
      <c r="PMG41" s="119"/>
      <c r="PMH41" s="119"/>
      <c r="PMI41" s="119"/>
      <c r="PMJ41" s="119"/>
      <c r="PMK41" s="119"/>
      <c r="PML41" s="119"/>
      <c r="PMM41" s="119"/>
      <c r="PMN41" s="119"/>
      <c r="PMO41" s="119"/>
      <c r="PMP41" s="119"/>
      <c r="PMQ41" s="119"/>
      <c r="PMR41" s="119"/>
      <c r="PMS41" s="119"/>
      <c r="PMT41" s="119"/>
      <c r="PMU41" s="119"/>
      <c r="PMV41" s="119"/>
      <c r="PMW41" s="119"/>
      <c r="PMX41" s="119"/>
      <c r="PMY41" s="119"/>
      <c r="PMZ41" s="119"/>
      <c r="PNA41" s="119"/>
      <c r="PNB41" s="119"/>
      <c r="PNC41" s="119"/>
      <c r="PND41" s="119"/>
      <c r="PNE41" s="119"/>
      <c r="PNF41" s="119"/>
      <c r="PNG41" s="119"/>
      <c r="PNH41" s="119"/>
      <c r="PNI41" s="119"/>
      <c r="PNJ41" s="119"/>
      <c r="PNK41" s="119"/>
      <c r="PNL41" s="119"/>
      <c r="PNM41" s="119"/>
      <c r="PNN41" s="119"/>
      <c r="PNO41" s="119"/>
      <c r="PNP41" s="119"/>
      <c r="PNQ41" s="119"/>
      <c r="PNR41" s="119"/>
      <c r="PNS41" s="119"/>
      <c r="PNT41" s="119"/>
      <c r="PNU41" s="119"/>
      <c r="PNV41" s="119"/>
      <c r="PNW41" s="119"/>
      <c r="PNX41" s="119"/>
      <c r="PNY41" s="119"/>
      <c r="PNZ41" s="119"/>
      <c r="POA41" s="119"/>
      <c r="POB41" s="119"/>
      <c r="POC41" s="119"/>
      <c r="POD41" s="119"/>
      <c r="POE41" s="119"/>
      <c r="POF41" s="119"/>
      <c r="POG41" s="119"/>
      <c r="POH41" s="119"/>
      <c r="POI41" s="119"/>
      <c r="POJ41" s="119"/>
      <c r="POK41" s="119"/>
      <c r="POL41" s="119"/>
      <c r="POM41" s="119"/>
      <c r="PON41" s="119"/>
      <c r="POO41" s="119"/>
      <c r="POP41" s="119"/>
      <c r="POQ41" s="119"/>
      <c r="POR41" s="119"/>
      <c r="POS41" s="119"/>
      <c r="POT41" s="119"/>
      <c r="POU41" s="119"/>
      <c r="POV41" s="119"/>
      <c r="POW41" s="119"/>
      <c r="POX41" s="119"/>
      <c r="POY41" s="119"/>
      <c r="POZ41" s="119"/>
      <c r="PPA41" s="119"/>
      <c r="PPB41" s="119"/>
      <c r="PPC41" s="119"/>
      <c r="PPD41" s="119"/>
      <c r="PPE41" s="119"/>
      <c r="PPF41" s="119"/>
      <c r="PPG41" s="119"/>
      <c r="PPH41" s="119"/>
      <c r="PPI41" s="119"/>
      <c r="PPJ41" s="119"/>
      <c r="PPK41" s="119"/>
      <c r="PPL41" s="119"/>
      <c r="PPM41" s="119"/>
      <c r="PPN41" s="119"/>
      <c r="PPO41" s="119"/>
      <c r="PPP41" s="119"/>
      <c r="PPQ41" s="119"/>
      <c r="PPR41" s="119"/>
      <c r="PPS41" s="119"/>
      <c r="PPT41" s="119"/>
      <c r="PPU41" s="119"/>
      <c r="PPV41" s="119"/>
      <c r="PPW41" s="119"/>
      <c r="PPX41" s="119"/>
      <c r="PPY41" s="119"/>
      <c r="PPZ41" s="119"/>
      <c r="PQA41" s="119"/>
      <c r="PQB41" s="119"/>
      <c r="PQC41" s="119"/>
      <c r="PQD41" s="119"/>
      <c r="PQE41" s="119"/>
      <c r="PQF41" s="119"/>
      <c r="PQG41" s="119"/>
      <c r="PQH41" s="119"/>
      <c r="PQI41" s="119"/>
      <c r="PQJ41" s="119"/>
      <c r="PQK41" s="119"/>
      <c r="PQL41" s="119"/>
      <c r="PQM41" s="119"/>
      <c r="PQN41" s="119"/>
      <c r="PQO41" s="119"/>
      <c r="PQP41" s="119"/>
      <c r="PQQ41" s="119"/>
      <c r="PQR41" s="119"/>
      <c r="PQS41" s="119"/>
      <c r="PQT41" s="119"/>
      <c r="PQU41" s="119"/>
      <c r="PQV41" s="119"/>
      <c r="PQW41" s="119"/>
      <c r="PQX41" s="119"/>
      <c r="PQY41" s="119"/>
      <c r="PQZ41" s="119"/>
      <c r="PRA41" s="119"/>
      <c r="PRB41" s="119"/>
      <c r="PRC41" s="119"/>
      <c r="PRD41" s="119"/>
      <c r="PRE41" s="119"/>
      <c r="PRF41" s="119"/>
      <c r="PRG41" s="119"/>
      <c r="PRH41" s="119"/>
      <c r="PRI41" s="119"/>
      <c r="PRJ41" s="119"/>
      <c r="PRK41" s="119"/>
      <c r="PRL41" s="119"/>
      <c r="PRM41" s="119"/>
      <c r="PRN41" s="119"/>
      <c r="PRO41" s="119"/>
      <c r="PRP41" s="119"/>
      <c r="PRQ41" s="119"/>
      <c r="PRR41" s="119"/>
      <c r="PRS41" s="119"/>
      <c r="PRT41" s="119"/>
      <c r="PRU41" s="119"/>
      <c r="PRV41" s="119"/>
      <c r="PRW41" s="119"/>
      <c r="PRX41" s="119"/>
      <c r="PRY41" s="119"/>
      <c r="PRZ41" s="119"/>
      <c r="PSA41" s="119"/>
      <c r="PSB41" s="119"/>
      <c r="PSC41" s="119"/>
      <c r="PSD41" s="119"/>
      <c r="PSE41" s="119"/>
      <c r="PSF41" s="119"/>
      <c r="PSG41" s="119"/>
      <c r="PSH41" s="119"/>
      <c r="PSI41" s="119"/>
      <c r="PSJ41" s="119"/>
      <c r="PSK41" s="119"/>
      <c r="PSL41" s="119"/>
      <c r="PSM41" s="119"/>
      <c r="PSN41" s="119"/>
      <c r="PSO41" s="119"/>
      <c r="PSP41" s="119"/>
      <c r="PSQ41" s="119"/>
      <c r="PSR41" s="119"/>
      <c r="PSS41" s="119"/>
      <c r="PST41" s="119"/>
      <c r="PSU41" s="119"/>
      <c r="PSV41" s="119"/>
      <c r="PSW41" s="119"/>
      <c r="PSX41" s="119"/>
      <c r="PSY41" s="119"/>
      <c r="PSZ41" s="119"/>
      <c r="PTA41" s="119"/>
      <c r="PTB41" s="119"/>
      <c r="PTC41" s="119"/>
      <c r="PTD41" s="119"/>
      <c r="PTE41" s="119"/>
      <c r="PTF41" s="119"/>
      <c r="PTG41" s="119"/>
      <c r="PTH41" s="119"/>
      <c r="PTI41" s="119"/>
      <c r="PTJ41" s="119"/>
      <c r="PTK41" s="119"/>
      <c r="PTL41" s="119"/>
      <c r="PTM41" s="119"/>
      <c r="PTN41" s="119"/>
      <c r="PTO41" s="119"/>
      <c r="PTP41" s="119"/>
      <c r="PTQ41" s="119"/>
      <c r="PTR41" s="119"/>
      <c r="PTS41" s="119"/>
      <c r="PTT41" s="119"/>
      <c r="PTU41" s="119"/>
      <c r="PTV41" s="119"/>
      <c r="PTW41" s="119"/>
      <c r="PTX41" s="119"/>
      <c r="PTY41" s="119"/>
      <c r="PTZ41" s="119"/>
      <c r="PUA41" s="119"/>
      <c r="PUB41" s="119"/>
      <c r="PUC41" s="119"/>
      <c r="PUD41" s="119"/>
      <c r="PUE41" s="119"/>
      <c r="PUF41" s="119"/>
      <c r="PUG41" s="119"/>
      <c r="PUH41" s="119"/>
      <c r="PUI41" s="119"/>
      <c r="PUJ41" s="119"/>
      <c r="PUK41" s="119"/>
      <c r="PUL41" s="119"/>
      <c r="PUM41" s="119"/>
      <c r="PUN41" s="119"/>
      <c r="PUO41" s="119"/>
      <c r="PUP41" s="119"/>
      <c r="PUQ41" s="119"/>
      <c r="PUR41" s="119"/>
      <c r="PUS41" s="119"/>
      <c r="PUT41" s="119"/>
      <c r="PUU41" s="119"/>
      <c r="PUV41" s="119"/>
      <c r="PUW41" s="119"/>
      <c r="PUX41" s="119"/>
      <c r="PUY41" s="119"/>
      <c r="PUZ41" s="119"/>
      <c r="PVA41" s="119"/>
      <c r="PVB41" s="119"/>
      <c r="PVC41" s="119"/>
      <c r="PVD41" s="119"/>
      <c r="PVE41" s="119"/>
      <c r="PVF41" s="119"/>
      <c r="PVG41" s="119"/>
      <c r="PVH41" s="119"/>
      <c r="PVI41" s="119"/>
      <c r="PVJ41" s="119"/>
      <c r="PVK41" s="119"/>
      <c r="PVL41" s="119"/>
      <c r="PVM41" s="119"/>
      <c r="PVN41" s="119"/>
      <c r="PVO41" s="119"/>
      <c r="PVP41" s="119"/>
      <c r="PVQ41" s="119"/>
      <c r="PVR41" s="119"/>
      <c r="PVS41" s="119"/>
      <c r="PVT41" s="119"/>
      <c r="PVU41" s="119"/>
      <c r="PVV41" s="119"/>
      <c r="PVW41" s="119"/>
      <c r="PVX41" s="119"/>
      <c r="PVY41" s="119"/>
      <c r="PVZ41" s="119"/>
      <c r="PWA41" s="119"/>
      <c r="PWB41" s="119"/>
      <c r="PWC41" s="119"/>
      <c r="PWD41" s="119"/>
      <c r="PWE41" s="119"/>
      <c r="PWF41" s="119"/>
      <c r="PWG41" s="119"/>
      <c r="PWH41" s="119"/>
      <c r="PWI41" s="119"/>
      <c r="PWJ41" s="119"/>
      <c r="PWK41" s="119"/>
      <c r="PWL41" s="119"/>
      <c r="PWM41" s="119"/>
      <c r="PWN41" s="119"/>
      <c r="PWO41" s="119"/>
      <c r="PWP41" s="119"/>
      <c r="PWQ41" s="119"/>
      <c r="PWR41" s="119"/>
      <c r="PWS41" s="119"/>
      <c r="PWT41" s="119"/>
      <c r="PWU41" s="119"/>
      <c r="PWV41" s="119"/>
      <c r="PWW41" s="119"/>
      <c r="PWX41" s="119"/>
      <c r="PWY41" s="119"/>
      <c r="PWZ41" s="119"/>
      <c r="PXA41" s="119"/>
      <c r="PXB41" s="119"/>
      <c r="PXC41" s="119"/>
      <c r="PXD41" s="119"/>
      <c r="PXE41" s="119"/>
      <c r="PXF41" s="119"/>
      <c r="PXG41" s="119"/>
      <c r="PXH41" s="119"/>
      <c r="PXI41" s="119"/>
      <c r="PXJ41" s="119"/>
      <c r="PXK41" s="119"/>
      <c r="PXL41" s="119"/>
      <c r="PXM41" s="119"/>
      <c r="PXN41" s="119"/>
      <c r="PXO41" s="119"/>
      <c r="PXP41" s="119"/>
      <c r="PXQ41" s="119"/>
      <c r="PXR41" s="119"/>
      <c r="PXS41" s="119"/>
      <c r="PXT41" s="119"/>
      <c r="PXU41" s="119"/>
      <c r="PXV41" s="119"/>
      <c r="PXW41" s="119"/>
      <c r="PXX41" s="119"/>
      <c r="PXY41" s="119"/>
      <c r="PXZ41" s="119"/>
      <c r="PYA41" s="119"/>
      <c r="PYB41" s="119"/>
      <c r="PYC41" s="119"/>
      <c r="PYD41" s="119"/>
      <c r="PYE41" s="119"/>
      <c r="PYF41" s="119"/>
      <c r="PYG41" s="119"/>
      <c r="PYH41" s="119"/>
      <c r="PYI41" s="119"/>
      <c r="PYJ41" s="119"/>
      <c r="PYK41" s="119"/>
      <c r="PYL41" s="119"/>
      <c r="PYM41" s="119"/>
      <c r="PYN41" s="119"/>
      <c r="PYO41" s="119"/>
      <c r="PYP41" s="119"/>
      <c r="PYQ41" s="119"/>
      <c r="PYR41" s="119"/>
      <c r="PYS41" s="119"/>
      <c r="PYT41" s="119"/>
      <c r="PYU41" s="119"/>
      <c r="PYV41" s="119"/>
      <c r="PYW41" s="119"/>
      <c r="PYX41" s="119"/>
      <c r="PYY41" s="119"/>
      <c r="PYZ41" s="119"/>
      <c r="PZA41" s="119"/>
      <c r="PZB41" s="119"/>
      <c r="PZC41" s="119"/>
      <c r="PZD41" s="119"/>
      <c r="PZE41" s="119"/>
      <c r="PZF41" s="119"/>
      <c r="PZG41" s="119"/>
      <c r="PZH41" s="119"/>
      <c r="PZI41" s="119"/>
      <c r="PZJ41" s="119"/>
      <c r="PZK41" s="119"/>
      <c r="PZL41" s="119"/>
      <c r="PZM41" s="119"/>
      <c r="PZN41" s="119"/>
      <c r="PZO41" s="119"/>
      <c r="PZP41" s="119"/>
      <c r="PZQ41" s="119"/>
      <c r="PZR41" s="119"/>
      <c r="PZS41" s="119"/>
      <c r="PZT41" s="119"/>
      <c r="PZU41" s="119"/>
      <c r="PZV41" s="119"/>
      <c r="PZW41" s="119"/>
      <c r="PZX41" s="119"/>
      <c r="PZY41" s="119"/>
      <c r="PZZ41" s="119"/>
      <c r="QAA41" s="119"/>
      <c r="QAB41" s="119"/>
      <c r="QAC41" s="119"/>
      <c r="QAD41" s="119"/>
      <c r="QAE41" s="119"/>
      <c r="QAF41" s="119"/>
      <c r="QAG41" s="119"/>
      <c r="QAH41" s="119"/>
      <c r="QAI41" s="119"/>
      <c r="QAJ41" s="119"/>
      <c r="QAK41" s="119"/>
      <c r="QAL41" s="119"/>
      <c r="QAM41" s="119"/>
      <c r="QAN41" s="119"/>
      <c r="QAO41" s="119"/>
      <c r="QAP41" s="119"/>
      <c r="QAQ41" s="119"/>
      <c r="QAR41" s="119"/>
      <c r="QAS41" s="119"/>
      <c r="QAT41" s="119"/>
      <c r="QAU41" s="119"/>
      <c r="QAV41" s="119"/>
      <c r="QAW41" s="119"/>
      <c r="QAX41" s="119"/>
      <c r="QAY41" s="119"/>
      <c r="QAZ41" s="119"/>
      <c r="QBA41" s="119"/>
      <c r="QBB41" s="119"/>
      <c r="QBC41" s="119"/>
      <c r="QBD41" s="119"/>
      <c r="QBE41" s="119"/>
      <c r="QBF41" s="119"/>
      <c r="QBG41" s="119"/>
      <c r="QBH41" s="119"/>
      <c r="QBI41" s="119"/>
      <c r="QBJ41" s="119"/>
      <c r="QBK41" s="119"/>
      <c r="QBL41" s="119"/>
      <c r="QBM41" s="119"/>
      <c r="QBN41" s="119"/>
      <c r="QBO41" s="119"/>
      <c r="QBP41" s="119"/>
      <c r="QBQ41" s="119"/>
      <c r="QBR41" s="119"/>
      <c r="QBS41" s="119"/>
      <c r="QBT41" s="119"/>
      <c r="QBU41" s="119"/>
      <c r="QBV41" s="119"/>
      <c r="QBW41" s="119"/>
      <c r="QBX41" s="119"/>
      <c r="QBY41" s="119"/>
      <c r="QBZ41" s="119"/>
      <c r="QCA41" s="119"/>
      <c r="QCB41" s="119"/>
      <c r="QCC41" s="119"/>
      <c r="QCD41" s="119"/>
      <c r="QCE41" s="119"/>
      <c r="QCF41" s="119"/>
      <c r="QCG41" s="119"/>
      <c r="QCH41" s="119"/>
      <c r="QCI41" s="119"/>
      <c r="QCJ41" s="119"/>
      <c r="QCK41" s="119"/>
      <c r="QCL41" s="119"/>
      <c r="QCM41" s="119"/>
      <c r="QCN41" s="119"/>
      <c r="QCO41" s="119"/>
      <c r="QCP41" s="119"/>
      <c r="QCQ41" s="119"/>
      <c r="QCR41" s="119"/>
      <c r="QCS41" s="119"/>
      <c r="QCT41" s="119"/>
      <c r="QCU41" s="119"/>
      <c r="QCV41" s="119"/>
      <c r="QCW41" s="119"/>
      <c r="QCX41" s="119"/>
      <c r="QCY41" s="119"/>
      <c r="QCZ41" s="119"/>
      <c r="QDA41" s="119"/>
      <c r="QDB41" s="119"/>
      <c r="QDC41" s="119"/>
      <c r="QDD41" s="119"/>
      <c r="QDE41" s="119"/>
      <c r="QDF41" s="119"/>
      <c r="QDG41" s="119"/>
      <c r="QDH41" s="119"/>
      <c r="QDI41" s="119"/>
      <c r="QDJ41" s="119"/>
      <c r="QDK41" s="119"/>
      <c r="QDL41" s="119"/>
      <c r="QDM41" s="119"/>
      <c r="QDN41" s="119"/>
      <c r="QDO41" s="119"/>
      <c r="QDP41" s="119"/>
      <c r="QDQ41" s="119"/>
      <c r="QDR41" s="119"/>
      <c r="QDS41" s="119"/>
      <c r="QDT41" s="119"/>
      <c r="QDU41" s="119"/>
      <c r="QDV41" s="119"/>
      <c r="QDW41" s="119"/>
      <c r="QDX41" s="119"/>
      <c r="QDY41" s="119"/>
      <c r="QDZ41" s="119"/>
      <c r="QEA41" s="119"/>
      <c r="QEB41" s="119"/>
      <c r="QEC41" s="119"/>
      <c r="QED41" s="119"/>
      <c r="QEE41" s="119"/>
      <c r="QEF41" s="119"/>
      <c r="QEG41" s="119"/>
      <c r="QEH41" s="119"/>
      <c r="QEI41" s="119"/>
      <c r="QEJ41" s="119"/>
      <c r="QEK41" s="119"/>
      <c r="QEL41" s="119"/>
      <c r="QEM41" s="119"/>
      <c r="QEN41" s="119"/>
      <c r="QEO41" s="119"/>
      <c r="QEP41" s="119"/>
      <c r="QEQ41" s="119"/>
      <c r="QER41" s="119"/>
      <c r="QES41" s="119"/>
      <c r="QET41" s="119"/>
      <c r="QEU41" s="119"/>
      <c r="QEV41" s="119"/>
      <c r="QEW41" s="119"/>
      <c r="QEX41" s="119"/>
      <c r="QEY41" s="119"/>
      <c r="QEZ41" s="119"/>
      <c r="QFA41" s="119"/>
      <c r="QFB41" s="119"/>
      <c r="QFC41" s="119"/>
      <c r="QFD41" s="119"/>
      <c r="QFE41" s="119"/>
      <c r="QFF41" s="119"/>
      <c r="QFG41" s="119"/>
      <c r="QFH41" s="119"/>
      <c r="QFI41" s="119"/>
      <c r="QFJ41" s="119"/>
      <c r="QFK41" s="119"/>
      <c r="QFL41" s="119"/>
      <c r="QFM41" s="119"/>
      <c r="QFN41" s="119"/>
      <c r="QFO41" s="119"/>
      <c r="QFP41" s="119"/>
      <c r="QFQ41" s="119"/>
      <c r="QFR41" s="119"/>
      <c r="QFS41" s="119"/>
      <c r="QFT41" s="119"/>
      <c r="QFU41" s="119"/>
      <c r="QFV41" s="119"/>
      <c r="QFW41" s="119"/>
      <c r="QFX41" s="119"/>
      <c r="QFY41" s="119"/>
      <c r="QFZ41" s="119"/>
      <c r="QGA41" s="119"/>
      <c r="QGB41" s="119"/>
      <c r="QGC41" s="119"/>
      <c r="QGD41" s="119"/>
      <c r="QGE41" s="119"/>
      <c r="QGF41" s="119"/>
      <c r="QGG41" s="119"/>
      <c r="QGH41" s="119"/>
      <c r="QGI41" s="119"/>
      <c r="QGJ41" s="119"/>
      <c r="QGK41" s="119"/>
      <c r="QGL41" s="119"/>
      <c r="QGM41" s="119"/>
      <c r="QGN41" s="119"/>
      <c r="QGO41" s="119"/>
      <c r="QGP41" s="119"/>
      <c r="QGQ41" s="119"/>
      <c r="QGR41" s="119"/>
      <c r="QGS41" s="119"/>
      <c r="QGT41" s="119"/>
      <c r="QGU41" s="119"/>
      <c r="QGV41" s="119"/>
      <c r="QGW41" s="119"/>
      <c r="QGX41" s="119"/>
      <c r="QGY41" s="119"/>
      <c r="QGZ41" s="119"/>
      <c r="QHA41" s="119"/>
      <c r="QHB41" s="119"/>
      <c r="QHC41" s="119"/>
      <c r="QHD41" s="119"/>
      <c r="QHE41" s="119"/>
      <c r="QHF41" s="119"/>
      <c r="QHG41" s="119"/>
      <c r="QHH41" s="119"/>
      <c r="QHI41" s="119"/>
      <c r="QHJ41" s="119"/>
      <c r="QHK41" s="119"/>
      <c r="QHL41" s="119"/>
      <c r="QHM41" s="119"/>
      <c r="QHN41" s="119"/>
      <c r="QHO41" s="119"/>
      <c r="QHP41" s="119"/>
      <c r="QHQ41" s="119"/>
      <c r="QHR41" s="119"/>
      <c r="QHS41" s="119"/>
      <c r="QHT41" s="119"/>
      <c r="QHU41" s="119"/>
      <c r="QHV41" s="119"/>
      <c r="QHW41" s="119"/>
      <c r="QHX41" s="119"/>
      <c r="QHY41" s="119"/>
      <c r="QHZ41" s="119"/>
      <c r="QIA41" s="119"/>
      <c r="QIB41" s="119"/>
      <c r="QIC41" s="119"/>
      <c r="QID41" s="119"/>
      <c r="QIE41" s="119"/>
      <c r="QIF41" s="119"/>
      <c r="QIG41" s="119"/>
      <c r="QIH41" s="119"/>
      <c r="QII41" s="119"/>
      <c r="QIJ41" s="119"/>
      <c r="QIK41" s="119"/>
      <c r="QIL41" s="119"/>
      <c r="QIM41" s="119"/>
      <c r="QIN41" s="119"/>
      <c r="QIO41" s="119"/>
      <c r="QIP41" s="119"/>
      <c r="QIQ41" s="119"/>
      <c r="QIR41" s="119"/>
      <c r="QIS41" s="119"/>
      <c r="QIT41" s="119"/>
      <c r="QIU41" s="119"/>
      <c r="QIV41" s="119"/>
      <c r="QIW41" s="119"/>
      <c r="QIX41" s="119"/>
      <c r="QIY41" s="119"/>
      <c r="QIZ41" s="119"/>
      <c r="QJA41" s="119"/>
      <c r="QJB41" s="119"/>
      <c r="QJC41" s="119"/>
      <c r="QJD41" s="119"/>
      <c r="QJE41" s="119"/>
      <c r="QJF41" s="119"/>
      <c r="QJG41" s="119"/>
      <c r="QJH41" s="119"/>
      <c r="QJI41" s="119"/>
      <c r="QJJ41" s="119"/>
      <c r="QJK41" s="119"/>
      <c r="QJL41" s="119"/>
      <c r="QJM41" s="119"/>
      <c r="QJN41" s="119"/>
      <c r="QJO41" s="119"/>
      <c r="QJP41" s="119"/>
      <c r="QJQ41" s="119"/>
      <c r="QJR41" s="119"/>
      <c r="QJS41" s="119"/>
      <c r="QJT41" s="119"/>
      <c r="QJU41" s="119"/>
      <c r="QJV41" s="119"/>
      <c r="QJW41" s="119"/>
      <c r="QJX41" s="119"/>
      <c r="QJY41" s="119"/>
      <c r="QJZ41" s="119"/>
      <c r="QKA41" s="119"/>
      <c r="QKB41" s="119"/>
      <c r="QKC41" s="119"/>
      <c r="QKD41" s="119"/>
      <c r="QKE41" s="119"/>
      <c r="QKF41" s="119"/>
      <c r="QKG41" s="119"/>
      <c r="QKH41" s="119"/>
      <c r="QKI41" s="119"/>
      <c r="QKJ41" s="119"/>
      <c r="QKK41" s="119"/>
      <c r="QKL41" s="119"/>
      <c r="QKM41" s="119"/>
      <c r="QKN41" s="119"/>
      <c r="QKO41" s="119"/>
      <c r="QKP41" s="119"/>
      <c r="QKQ41" s="119"/>
      <c r="QKR41" s="119"/>
      <c r="QKS41" s="119"/>
      <c r="QKT41" s="119"/>
      <c r="QKU41" s="119"/>
      <c r="QKV41" s="119"/>
      <c r="QKW41" s="119"/>
      <c r="QKX41" s="119"/>
      <c r="QKY41" s="119"/>
      <c r="QKZ41" s="119"/>
      <c r="QLA41" s="119"/>
      <c r="QLB41" s="119"/>
      <c r="QLC41" s="119"/>
      <c r="QLD41" s="119"/>
      <c r="QLE41" s="119"/>
      <c r="QLF41" s="119"/>
      <c r="QLG41" s="119"/>
      <c r="QLH41" s="119"/>
      <c r="QLI41" s="119"/>
      <c r="QLJ41" s="119"/>
      <c r="QLK41" s="119"/>
      <c r="QLL41" s="119"/>
      <c r="QLM41" s="119"/>
      <c r="QLN41" s="119"/>
      <c r="QLO41" s="119"/>
      <c r="QLP41" s="119"/>
      <c r="QLQ41" s="119"/>
      <c r="QLR41" s="119"/>
      <c r="QLS41" s="119"/>
      <c r="QLT41" s="119"/>
      <c r="QLU41" s="119"/>
      <c r="QLV41" s="119"/>
      <c r="QLW41" s="119"/>
      <c r="QLX41" s="119"/>
      <c r="QLY41" s="119"/>
      <c r="QLZ41" s="119"/>
      <c r="QMA41" s="119"/>
      <c r="QMB41" s="119"/>
      <c r="QMC41" s="119"/>
      <c r="QMD41" s="119"/>
      <c r="QME41" s="119"/>
      <c r="QMF41" s="119"/>
      <c r="QMG41" s="119"/>
      <c r="QMH41" s="119"/>
      <c r="QMI41" s="119"/>
      <c r="QMJ41" s="119"/>
      <c r="QMK41" s="119"/>
      <c r="QML41" s="119"/>
      <c r="QMM41" s="119"/>
      <c r="QMN41" s="119"/>
      <c r="QMO41" s="119"/>
      <c r="QMP41" s="119"/>
      <c r="QMQ41" s="119"/>
      <c r="QMR41" s="119"/>
      <c r="QMS41" s="119"/>
      <c r="QMT41" s="119"/>
      <c r="QMU41" s="119"/>
      <c r="QMV41" s="119"/>
      <c r="QMW41" s="119"/>
      <c r="QMX41" s="119"/>
      <c r="QMY41" s="119"/>
      <c r="QMZ41" s="119"/>
      <c r="QNA41" s="119"/>
      <c r="QNB41" s="119"/>
      <c r="QNC41" s="119"/>
      <c r="QND41" s="119"/>
      <c r="QNE41" s="119"/>
      <c r="QNF41" s="119"/>
      <c r="QNG41" s="119"/>
      <c r="QNH41" s="119"/>
      <c r="QNI41" s="119"/>
      <c r="QNJ41" s="119"/>
      <c r="QNK41" s="119"/>
      <c r="QNL41" s="119"/>
      <c r="QNM41" s="119"/>
      <c r="QNN41" s="119"/>
      <c r="QNO41" s="119"/>
      <c r="QNP41" s="119"/>
      <c r="QNQ41" s="119"/>
      <c r="QNR41" s="119"/>
      <c r="QNS41" s="119"/>
      <c r="QNT41" s="119"/>
      <c r="QNU41" s="119"/>
      <c r="QNV41" s="119"/>
      <c r="QNW41" s="119"/>
      <c r="QNX41" s="119"/>
      <c r="QNY41" s="119"/>
      <c r="QNZ41" s="119"/>
      <c r="QOA41" s="119"/>
      <c r="QOB41" s="119"/>
      <c r="QOC41" s="119"/>
      <c r="QOD41" s="119"/>
      <c r="QOE41" s="119"/>
      <c r="QOF41" s="119"/>
      <c r="QOG41" s="119"/>
      <c r="QOH41" s="119"/>
      <c r="QOI41" s="119"/>
      <c r="QOJ41" s="119"/>
      <c r="QOK41" s="119"/>
      <c r="QOL41" s="119"/>
      <c r="QOM41" s="119"/>
      <c r="QON41" s="119"/>
      <c r="QOO41" s="119"/>
      <c r="QOP41" s="119"/>
      <c r="QOQ41" s="119"/>
      <c r="QOR41" s="119"/>
      <c r="QOS41" s="119"/>
      <c r="QOT41" s="119"/>
      <c r="QOU41" s="119"/>
      <c r="QOV41" s="119"/>
      <c r="QOW41" s="119"/>
      <c r="QOX41" s="119"/>
      <c r="QOY41" s="119"/>
      <c r="QOZ41" s="119"/>
      <c r="QPA41" s="119"/>
      <c r="QPB41" s="119"/>
      <c r="QPC41" s="119"/>
      <c r="QPD41" s="119"/>
      <c r="QPE41" s="119"/>
      <c r="QPF41" s="119"/>
      <c r="QPG41" s="119"/>
      <c r="QPH41" s="119"/>
      <c r="QPI41" s="119"/>
      <c r="QPJ41" s="119"/>
      <c r="QPK41" s="119"/>
      <c r="QPL41" s="119"/>
      <c r="QPM41" s="119"/>
      <c r="QPN41" s="119"/>
      <c r="QPO41" s="119"/>
      <c r="QPP41" s="119"/>
      <c r="QPQ41" s="119"/>
      <c r="QPR41" s="119"/>
      <c r="QPS41" s="119"/>
      <c r="QPT41" s="119"/>
      <c r="QPU41" s="119"/>
      <c r="QPV41" s="119"/>
      <c r="QPW41" s="119"/>
      <c r="QPX41" s="119"/>
      <c r="QPY41" s="119"/>
      <c r="QPZ41" s="119"/>
      <c r="QQA41" s="119"/>
      <c r="QQB41" s="119"/>
      <c r="QQC41" s="119"/>
      <c r="QQD41" s="119"/>
      <c r="QQE41" s="119"/>
      <c r="QQF41" s="119"/>
      <c r="QQG41" s="119"/>
      <c r="QQH41" s="119"/>
      <c r="QQI41" s="119"/>
      <c r="QQJ41" s="119"/>
      <c r="QQK41" s="119"/>
      <c r="QQL41" s="119"/>
      <c r="QQM41" s="119"/>
      <c r="QQN41" s="119"/>
      <c r="QQO41" s="119"/>
      <c r="QQP41" s="119"/>
      <c r="QQQ41" s="119"/>
      <c r="QQR41" s="119"/>
      <c r="QQS41" s="119"/>
      <c r="QQT41" s="119"/>
      <c r="QQU41" s="119"/>
      <c r="QQV41" s="119"/>
      <c r="QQW41" s="119"/>
      <c r="QQX41" s="119"/>
      <c r="QQY41" s="119"/>
      <c r="QQZ41" s="119"/>
      <c r="QRA41" s="119"/>
      <c r="QRB41" s="119"/>
      <c r="QRC41" s="119"/>
      <c r="QRD41" s="119"/>
      <c r="QRE41" s="119"/>
      <c r="QRF41" s="119"/>
      <c r="QRG41" s="119"/>
      <c r="QRH41" s="119"/>
      <c r="QRI41" s="119"/>
      <c r="QRJ41" s="119"/>
      <c r="QRK41" s="119"/>
      <c r="QRL41" s="119"/>
      <c r="QRM41" s="119"/>
      <c r="QRN41" s="119"/>
      <c r="QRO41" s="119"/>
      <c r="QRP41" s="119"/>
      <c r="QRQ41" s="119"/>
      <c r="QRR41" s="119"/>
      <c r="QRS41" s="119"/>
      <c r="QRT41" s="119"/>
      <c r="QRU41" s="119"/>
      <c r="QRV41" s="119"/>
      <c r="QRW41" s="119"/>
      <c r="QRX41" s="119"/>
      <c r="QRY41" s="119"/>
      <c r="QRZ41" s="119"/>
      <c r="QSA41" s="119"/>
      <c r="QSB41" s="119"/>
      <c r="QSC41" s="119"/>
      <c r="QSD41" s="119"/>
      <c r="QSE41" s="119"/>
      <c r="QSF41" s="119"/>
      <c r="QSG41" s="119"/>
      <c r="QSH41" s="119"/>
      <c r="QSI41" s="119"/>
      <c r="QSJ41" s="119"/>
      <c r="QSK41" s="119"/>
      <c r="QSL41" s="119"/>
      <c r="QSM41" s="119"/>
      <c r="QSN41" s="119"/>
      <c r="QSO41" s="119"/>
      <c r="QSP41" s="119"/>
      <c r="QSQ41" s="119"/>
      <c r="QSR41" s="119"/>
      <c r="QSS41" s="119"/>
      <c r="QST41" s="119"/>
      <c r="QSU41" s="119"/>
      <c r="QSV41" s="119"/>
      <c r="QSW41" s="119"/>
      <c r="QSX41" s="119"/>
      <c r="QSY41" s="119"/>
      <c r="QSZ41" s="119"/>
      <c r="QTA41" s="119"/>
      <c r="QTB41" s="119"/>
      <c r="QTC41" s="119"/>
      <c r="QTD41" s="119"/>
      <c r="QTE41" s="119"/>
      <c r="QTF41" s="119"/>
      <c r="QTG41" s="119"/>
      <c r="QTH41" s="119"/>
      <c r="QTI41" s="119"/>
      <c r="QTJ41" s="119"/>
      <c r="QTK41" s="119"/>
      <c r="QTL41" s="119"/>
      <c r="QTM41" s="119"/>
      <c r="QTN41" s="119"/>
      <c r="QTO41" s="119"/>
      <c r="QTP41" s="119"/>
      <c r="QTQ41" s="119"/>
      <c r="QTR41" s="119"/>
      <c r="QTS41" s="119"/>
      <c r="QTT41" s="119"/>
      <c r="QTU41" s="119"/>
      <c r="QTV41" s="119"/>
      <c r="QTW41" s="119"/>
      <c r="QTX41" s="119"/>
      <c r="QTY41" s="119"/>
      <c r="QTZ41" s="119"/>
      <c r="QUA41" s="119"/>
      <c r="QUB41" s="119"/>
      <c r="QUC41" s="119"/>
      <c r="QUD41" s="119"/>
      <c r="QUE41" s="119"/>
      <c r="QUF41" s="119"/>
      <c r="QUG41" s="119"/>
      <c r="QUH41" s="119"/>
      <c r="QUI41" s="119"/>
      <c r="QUJ41" s="119"/>
      <c r="QUK41" s="119"/>
      <c r="QUL41" s="119"/>
      <c r="QUM41" s="119"/>
      <c r="QUN41" s="119"/>
      <c r="QUO41" s="119"/>
      <c r="QUP41" s="119"/>
      <c r="QUQ41" s="119"/>
      <c r="QUR41" s="119"/>
      <c r="QUS41" s="119"/>
      <c r="QUT41" s="119"/>
      <c r="QUU41" s="119"/>
      <c r="QUV41" s="119"/>
      <c r="QUW41" s="119"/>
      <c r="QUX41" s="119"/>
      <c r="QUY41" s="119"/>
      <c r="QUZ41" s="119"/>
      <c r="QVA41" s="119"/>
      <c r="QVB41" s="119"/>
      <c r="QVC41" s="119"/>
      <c r="QVD41" s="119"/>
      <c r="QVE41" s="119"/>
      <c r="QVF41" s="119"/>
      <c r="QVG41" s="119"/>
      <c r="QVH41" s="119"/>
      <c r="QVI41" s="119"/>
      <c r="QVJ41" s="119"/>
      <c r="QVK41" s="119"/>
      <c r="QVL41" s="119"/>
      <c r="QVM41" s="119"/>
      <c r="QVN41" s="119"/>
      <c r="QVO41" s="119"/>
      <c r="QVP41" s="119"/>
      <c r="QVQ41" s="119"/>
      <c r="QVR41" s="119"/>
      <c r="QVS41" s="119"/>
      <c r="QVT41" s="119"/>
      <c r="QVU41" s="119"/>
      <c r="QVV41" s="119"/>
      <c r="QVW41" s="119"/>
      <c r="QVX41" s="119"/>
      <c r="QVY41" s="119"/>
      <c r="QVZ41" s="119"/>
      <c r="QWA41" s="119"/>
      <c r="QWB41" s="119"/>
      <c r="QWC41" s="119"/>
      <c r="QWD41" s="119"/>
      <c r="QWE41" s="119"/>
      <c r="QWF41" s="119"/>
      <c r="QWG41" s="119"/>
      <c r="QWH41" s="119"/>
      <c r="QWI41" s="119"/>
      <c r="QWJ41" s="119"/>
      <c r="QWK41" s="119"/>
      <c r="QWL41" s="119"/>
      <c r="QWM41" s="119"/>
      <c r="QWN41" s="119"/>
      <c r="QWO41" s="119"/>
      <c r="QWP41" s="119"/>
      <c r="QWQ41" s="119"/>
      <c r="QWR41" s="119"/>
      <c r="QWS41" s="119"/>
      <c r="QWT41" s="119"/>
      <c r="QWU41" s="119"/>
      <c r="QWV41" s="119"/>
      <c r="QWW41" s="119"/>
      <c r="QWX41" s="119"/>
      <c r="QWY41" s="119"/>
      <c r="QWZ41" s="119"/>
      <c r="QXA41" s="119"/>
      <c r="QXB41" s="119"/>
      <c r="QXC41" s="119"/>
      <c r="QXD41" s="119"/>
      <c r="QXE41" s="119"/>
      <c r="QXF41" s="119"/>
      <c r="QXG41" s="119"/>
      <c r="QXH41" s="119"/>
      <c r="QXI41" s="119"/>
      <c r="QXJ41" s="119"/>
      <c r="QXK41" s="119"/>
      <c r="QXL41" s="119"/>
      <c r="QXM41" s="119"/>
      <c r="QXN41" s="119"/>
      <c r="QXO41" s="119"/>
      <c r="QXP41" s="119"/>
      <c r="QXQ41" s="119"/>
      <c r="QXR41" s="119"/>
      <c r="QXS41" s="119"/>
      <c r="QXT41" s="119"/>
      <c r="QXU41" s="119"/>
      <c r="QXV41" s="119"/>
      <c r="QXW41" s="119"/>
      <c r="QXX41" s="119"/>
      <c r="QXY41" s="119"/>
      <c r="QXZ41" s="119"/>
      <c r="QYA41" s="119"/>
      <c r="QYB41" s="119"/>
      <c r="QYC41" s="119"/>
      <c r="QYD41" s="119"/>
      <c r="QYE41" s="119"/>
      <c r="QYF41" s="119"/>
      <c r="QYG41" s="119"/>
      <c r="QYH41" s="119"/>
      <c r="QYI41" s="119"/>
      <c r="QYJ41" s="119"/>
      <c r="QYK41" s="119"/>
      <c r="QYL41" s="119"/>
      <c r="QYM41" s="119"/>
      <c r="QYN41" s="119"/>
      <c r="QYO41" s="119"/>
      <c r="QYP41" s="119"/>
      <c r="QYQ41" s="119"/>
      <c r="QYR41" s="119"/>
      <c r="QYS41" s="119"/>
      <c r="QYT41" s="119"/>
      <c r="QYU41" s="119"/>
      <c r="QYV41" s="119"/>
      <c r="QYW41" s="119"/>
      <c r="QYX41" s="119"/>
      <c r="QYY41" s="119"/>
      <c r="QYZ41" s="119"/>
      <c r="QZA41" s="119"/>
      <c r="QZB41" s="119"/>
      <c r="QZC41" s="119"/>
      <c r="QZD41" s="119"/>
      <c r="QZE41" s="119"/>
      <c r="QZF41" s="119"/>
      <c r="QZG41" s="119"/>
      <c r="QZH41" s="119"/>
      <c r="QZI41" s="119"/>
      <c r="QZJ41" s="119"/>
      <c r="QZK41" s="119"/>
      <c r="QZL41" s="119"/>
      <c r="QZM41" s="119"/>
      <c r="QZN41" s="119"/>
      <c r="QZO41" s="119"/>
      <c r="QZP41" s="119"/>
      <c r="QZQ41" s="119"/>
      <c r="QZR41" s="119"/>
      <c r="QZS41" s="119"/>
      <c r="QZT41" s="119"/>
      <c r="QZU41" s="119"/>
      <c r="QZV41" s="119"/>
      <c r="QZW41" s="119"/>
      <c r="QZX41" s="119"/>
      <c r="QZY41" s="119"/>
      <c r="QZZ41" s="119"/>
      <c r="RAA41" s="119"/>
      <c r="RAB41" s="119"/>
      <c r="RAC41" s="119"/>
      <c r="RAD41" s="119"/>
      <c r="RAE41" s="119"/>
      <c r="RAF41" s="119"/>
      <c r="RAG41" s="119"/>
      <c r="RAH41" s="119"/>
      <c r="RAI41" s="119"/>
      <c r="RAJ41" s="119"/>
      <c r="RAK41" s="119"/>
      <c r="RAL41" s="119"/>
      <c r="RAM41" s="119"/>
      <c r="RAN41" s="119"/>
      <c r="RAO41" s="119"/>
      <c r="RAP41" s="119"/>
      <c r="RAQ41" s="119"/>
      <c r="RAR41" s="119"/>
      <c r="RAS41" s="119"/>
      <c r="RAT41" s="119"/>
      <c r="RAU41" s="119"/>
      <c r="RAV41" s="119"/>
      <c r="RAW41" s="119"/>
      <c r="RAX41" s="119"/>
      <c r="RAY41" s="119"/>
      <c r="RAZ41" s="119"/>
      <c r="RBA41" s="119"/>
      <c r="RBB41" s="119"/>
      <c r="RBC41" s="119"/>
      <c r="RBD41" s="119"/>
      <c r="RBE41" s="119"/>
      <c r="RBF41" s="119"/>
      <c r="RBG41" s="119"/>
      <c r="RBH41" s="119"/>
      <c r="RBI41" s="119"/>
      <c r="RBJ41" s="119"/>
      <c r="RBK41" s="119"/>
      <c r="RBL41" s="119"/>
      <c r="RBM41" s="119"/>
      <c r="RBN41" s="119"/>
      <c r="RBO41" s="119"/>
      <c r="RBP41" s="119"/>
      <c r="RBQ41" s="119"/>
      <c r="RBR41" s="119"/>
      <c r="RBS41" s="119"/>
      <c r="RBT41" s="119"/>
      <c r="RBU41" s="119"/>
      <c r="RBV41" s="119"/>
      <c r="RBW41" s="119"/>
      <c r="RBX41" s="119"/>
      <c r="RBY41" s="119"/>
      <c r="RBZ41" s="119"/>
      <c r="RCA41" s="119"/>
      <c r="RCB41" s="119"/>
      <c r="RCC41" s="119"/>
      <c r="RCD41" s="119"/>
      <c r="RCE41" s="119"/>
      <c r="RCF41" s="119"/>
      <c r="RCG41" s="119"/>
      <c r="RCH41" s="119"/>
      <c r="RCI41" s="119"/>
      <c r="RCJ41" s="119"/>
      <c r="RCK41" s="119"/>
      <c r="RCL41" s="119"/>
      <c r="RCM41" s="119"/>
      <c r="RCN41" s="119"/>
      <c r="RCO41" s="119"/>
      <c r="RCP41" s="119"/>
      <c r="RCQ41" s="119"/>
      <c r="RCR41" s="119"/>
      <c r="RCS41" s="119"/>
      <c r="RCT41" s="119"/>
      <c r="RCU41" s="119"/>
      <c r="RCV41" s="119"/>
      <c r="RCW41" s="119"/>
      <c r="RCX41" s="119"/>
      <c r="RCY41" s="119"/>
      <c r="RCZ41" s="119"/>
      <c r="RDA41" s="119"/>
      <c r="RDB41" s="119"/>
      <c r="RDC41" s="119"/>
      <c r="RDD41" s="119"/>
      <c r="RDE41" s="119"/>
      <c r="RDF41" s="119"/>
      <c r="RDG41" s="119"/>
      <c r="RDH41" s="119"/>
      <c r="RDI41" s="119"/>
      <c r="RDJ41" s="119"/>
      <c r="RDK41" s="119"/>
      <c r="RDL41" s="119"/>
      <c r="RDM41" s="119"/>
      <c r="RDN41" s="119"/>
      <c r="RDO41" s="119"/>
      <c r="RDP41" s="119"/>
      <c r="RDQ41" s="119"/>
      <c r="RDR41" s="119"/>
      <c r="RDS41" s="119"/>
      <c r="RDT41" s="119"/>
      <c r="RDU41" s="119"/>
      <c r="RDV41" s="119"/>
      <c r="RDW41" s="119"/>
      <c r="RDX41" s="119"/>
      <c r="RDY41" s="119"/>
      <c r="RDZ41" s="119"/>
      <c r="REA41" s="119"/>
      <c r="REB41" s="119"/>
      <c r="REC41" s="119"/>
      <c r="RED41" s="119"/>
      <c r="REE41" s="119"/>
      <c r="REF41" s="119"/>
      <c r="REG41" s="119"/>
      <c r="REH41" s="119"/>
      <c r="REI41" s="119"/>
      <c r="REJ41" s="119"/>
      <c r="REK41" s="119"/>
      <c r="REL41" s="119"/>
      <c r="REM41" s="119"/>
      <c r="REN41" s="119"/>
      <c r="REO41" s="119"/>
      <c r="REP41" s="119"/>
      <c r="REQ41" s="119"/>
      <c r="RER41" s="119"/>
      <c r="RES41" s="119"/>
      <c r="RET41" s="119"/>
      <c r="REU41" s="119"/>
      <c r="REV41" s="119"/>
      <c r="REW41" s="119"/>
      <c r="REX41" s="119"/>
      <c r="REY41" s="119"/>
      <c r="REZ41" s="119"/>
      <c r="RFA41" s="119"/>
      <c r="RFB41" s="119"/>
      <c r="RFC41" s="119"/>
      <c r="RFD41" s="119"/>
      <c r="RFE41" s="119"/>
      <c r="RFF41" s="119"/>
      <c r="RFG41" s="119"/>
      <c r="RFH41" s="119"/>
      <c r="RFI41" s="119"/>
      <c r="RFJ41" s="119"/>
      <c r="RFK41" s="119"/>
      <c r="RFL41" s="119"/>
      <c r="RFM41" s="119"/>
      <c r="RFN41" s="119"/>
      <c r="RFO41" s="119"/>
      <c r="RFP41" s="119"/>
      <c r="RFQ41" s="119"/>
      <c r="RFR41" s="119"/>
      <c r="RFS41" s="119"/>
      <c r="RFT41" s="119"/>
      <c r="RFU41" s="119"/>
      <c r="RFV41" s="119"/>
      <c r="RFW41" s="119"/>
      <c r="RFX41" s="119"/>
      <c r="RFY41" s="119"/>
      <c r="RFZ41" s="119"/>
      <c r="RGA41" s="119"/>
      <c r="RGB41" s="119"/>
      <c r="RGC41" s="119"/>
      <c r="RGD41" s="119"/>
      <c r="RGE41" s="119"/>
      <c r="RGF41" s="119"/>
      <c r="RGG41" s="119"/>
      <c r="RGH41" s="119"/>
      <c r="RGI41" s="119"/>
      <c r="RGJ41" s="119"/>
      <c r="RGK41" s="119"/>
      <c r="RGL41" s="119"/>
      <c r="RGM41" s="119"/>
      <c r="RGN41" s="119"/>
      <c r="RGO41" s="119"/>
      <c r="RGP41" s="119"/>
      <c r="RGQ41" s="119"/>
      <c r="RGR41" s="119"/>
      <c r="RGS41" s="119"/>
      <c r="RGT41" s="119"/>
      <c r="RGU41" s="119"/>
      <c r="RGV41" s="119"/>
      <c r="RGW41" s="119"/>
      <c r="RGX41" s="119"/>
      <c r="RGY41" s="119"/>
      <c r="RGZ41" s="119"/>
      <c r="RHA41" s="119"/>
      <c r="RHB41" s="119"/>
      <c r="RHC41" s="119"/>
      <c r="RHD41" s="119"/>
      <c r="RHE41" s="119"/>
      <c r="RHF41" s="119"/>
      <c r="RHG41" s="119"/>
      <c r="RHH41" s="119"/>
      <c r="RHI41" s="119"/>
      <c r="RHJ41" s="119"/>
      <c r="RHK41" s="119"/>
      <c r="RHL41" s="119"/>
      <c r="RHM41" s="119"/>
      <c r="RHN41" s="119"/>
      <c r="RHO41" s="119"/>
      <c r="RHP41" s="119"/>
      <c r="RHQ41" s="119"/>
      <c r="RHR41" s="119"/>
      <c r="RHS41" s="119"/>
      <c r="RHT41" s="119"/>
      <c r="RHU41" s="119"/>
      <c r="RHV41" s="119"/>
      <c r="RHW41" s="119"/>
      <c r="RHX41" s="119"/>
      <c r="RHY41" s="119"/>
      <c r="RHZ41" s="119"/>
      <c r="RIA41" s="119"/>
      <c r="RIB41" s="119"/>
      <c r="RIC41" s="119"/>
      <c r="RID41" s="119"/>
      <c r="RIE41" s="119"/>
      <c r="RIF41" s="119"/>
      <c r="RIG41" s="119"/>
      <c r="RIH41" s="119"/>
      <c r="RII41" s="119"/>
      <c r="RIJ41" s="119"/>
      <c r="RIK41" s="119"/>
      <c r="RIL41" s="119"/>
      <c r="RIM41" s="119"/>
      <c r="RIN41" s="119"/>
      <c r="RIO41" s="119"/>
      <c r="RIP41" s="119"/>
      <c r="RIQ41" s="119"/>
      <c r="RIR41" s="119"/>
      <c r="RIS41" s="119"/>
      <c r="RIT41" s="119"/>
      <c r="RIU41" s="119"/>
      <c r="RIV41" s="119"/>
      <c r="RIW41" s="119"/>
      <c r="RIX41" s="119"/>
      <c r="RIY41" s="119"/>
      <c r="RIZ41" s="119"/>
      <c r="RJA41" s="119"/>
      <c r="RJB41" s="119"/>
      <c r="RJC41" s="119"/>
      <c r="RJD41" s="119"/>
      <c r="RJE41" s="119"/>
      <c r="RJF41" s="119"/>
      <c r="RJG41" s="119"/>
      <c r="RJH41" s="119"/>
      <c r="RJI41" s="119"/>
      <c r="RJJ41" s="119"/>
      <c r="RJK41" s="119"/>
      <c r="RJL41" s="119"/>
      <c r="RJM41" s="119"/>
      <c r="RJN41" s="119"/>
      <c r="RJO41" s="119"/>
      <c r="RJP41" s="119"/>
      <c r="RJQ41" s="119"/>
      <c r="RJR41" s="119"/>
      <c r="RJS41" s="119"/>
      <c r="RJT41" s="119"/>
      <c r="RJU41" s="119"/>
      <c r="RJV41" s="119"/>
      <c r="RJW41" s="119"/>
      <c r="RJX41" s="119"/>
      <c r="RJY41" s="119"/>
      <c r="RJZ41" s="119"/>
      <c r="RKA41" s="119"/>
      <c r="RKB41" s="119"/>
      <c r="RKC41" s="119"/>
      <c r="RKD41" s="119"/>
      <c r="RKE41" s="119"/>
      <c r="RKF41" s="119"/>
      <c r="RKG41" s="119"/>
      <c r="RKH41" s="119"/>
      <c r="RKI41" s="119"/>
      <c r="RKJ41" s="119"/>
      <c r="RKK41" s="119"/>
      <c r="RKL41" s="119"/>
      <c r="RKM41" s="119"/>
      <c r="RKN41" s="119"/>
      <c r="RKO41" s="119"/>
      <c r="RKP41" s="119"/>
      <c r="RKQ41" s="119"/>
      <c r="RKR41" s="119"/>
      <c r="RKS41" s="119"/>
      <c r="RKT41" s="119"/>
      <c r="RKU41" s="119"/>
      <c r="RKV41" s="119"/>
      <c r="RKW41" s="119"/>
      <c r="RKX41" s="119"/>
      <c r="RKY41" s="119"/>
      <c r="RKZ41" s="119"/>
      <c r="RLA41" s="119"/>
      <c r="RLB41" s="119"/>
      <c r="RLC41" s="119"/>
      <c r="RLD41" s="119"/>
      <c r="RLE41" s="119"/>
      <c r="RLF41" s="119"/>
      <c r="RLG41" s="119"/>
      <c r="RLH41" s="119"/>
      <c r="RLI41" s="119"/>
      <c r="RLJ41" s="119"/>
      <c r="RLK41" s="119"/>
      <c r="RLL41" s="119"/>
      <c r="RLM41" s="119"/>
      <c r="RLN41" s="119"/>
      <c r="RLO41" s="119"/>
      <c r="RLP41" s="119"/>
      <c r="RLQ41" s="119"/>
      <c r="RLR41" s="119"/>
      <c r="RLS41" s="119"/>
      <c r="RLT41" s="119"/>
      <c r="RLU41" s="119"/>
      <c r="RLV41" s="119"/>
      <c r="RLW41" s="119"/>
      <c r="RLX41" s="119"/>
      <c r="RLY41" s="119"/>
      <c r="RLZ41" s="119"/>
      <c r="RMA41" s="119"/>
      <c r="RMB41" s="119"/>
      <c r="RMC41" s="119"/>
      <c r="RMD41" s="119"/>
      <c r="RME41" s="119"/>
      <c r="RMF41" s="119"/>
      <c r="RMG41" s="119"/>
      <c r="RMH41" s="119"/>
      <c r="RMI41" s="119"/>
      <c r="RMJ41" s="119"/>
      <c r="RMK41" s="119"/>
      <c r="RML41" s="119"/>
      <c r="RMM41" s="119"/>
      <c r="RMN41" s="119"/>
      <c r="RMO41" s="119"/>
      <c r="RMP41" s="119"/>
      <c r="RMQ41" s="119"/>
      <c r="RMR41" s="119"/>
      <c r="RMS41" s="119"/>
      <c r="RMT41" s="119"/>
      <c r="RMU41" s="119"/>
      <c r="RMV41" s="119"/>
      <c r="RMW41" s="119"/>
      <c r="RMX41" s="119"/>
      <c r="RMY41" s="119"/>
      <c r="RMZ41" s="119"/>
      <c r="RNA41" s="119"/>
      <c r="RNB41" s="119"/>
      <c r="RNC41" s="119"/>
      <c r="RND41" s="119"/>
      <c r="RNE41" s="119"/>
      <c r="RNF41" s="119"/>
      <c r="RNG41" s="119"/>
      <c r="RNH41" s="119"/>
      <c r="RNI41" s="119"/>
      <c r="RNJ41" s="119"/>
      <c r="RNK41" s="119"/>
      <c r="RNL41" s="119"/>
      <c r="RNM41" s="119"/>
      <c r="RNN41" s="119"/>
      <c r="RNO41" s="119"/>
      <c r="RNP41" s="119"/>
      <c r="RNQ41" s="119"/>
      <c r="RNR41" s="119"/>
      <c r="RNS41" s="119"/>
      <c r="RNT41" s="119"/>
      <c r="RNU41" s="119"/>
      <c r="RNV41" s="119"/>
      <c r="RNW41" s="119"/>
      <c r="RNX41" s="119"/>
      <c r="RNY41" s="119"/>
      <c r="RNZ41" s="119"/>
      <c r="ROA41" s="119"/>
      <c r="ROB41" s="119"/>
      <c r="ROC41" s="119"/>
      <c r="ROD41" s="119"/>
      <c r="ROE41" s="119"/>
      <c r="ROF41" s="119"/>
      <c r="ROG41" s="119"/>
      <c r="ROH41" s="119"/>
      <c r="ROI41" s="119"/>
      <c r="ROJ41" s="119"/>
      <c r="ROK41" s="119"/>
      <c r="ROL41" s="119"/>
      <c r="ROM41" s="119"/>
      <c r="RON41" s="119"/>
      <c r="ROO41" s="119"/>
      <c r="ROP41" s="119"/>
      <c r="ROQ41" s="119"/>
      <c r="ROR41" s="119"/>
      <c r="ROS41" s="119"/>
      <c r="ROT41" s="119"/>
      <c r="ROU41" s="119"/>
      <c r="ROV41" s="119"/>
      <c r="ROW41" s="119"/>
      <c r="ROX41" s="119"/>
      <c r="ROY41" s="119"/>
      <c r="ROZ41" s="119"/>
      <c r="RPA41" s="119"/>
      <c r="RPB41" s="119"/>
      <c r="RPC41" s="119"/>
      <c r="RPD41" s="119"/>
      <c r="RPE41" s="119"/>
      <c r="RPF41" s="119"/>
      <c r="RPG41" s="119"/>
      <c r="RPH41" s="119"/>
      <c r="RPI41" s="119"/>
      <c r="RPJ41" s="119"/>
      <c r="RPK41" s="119"/>
      <c r="RPL41" s="119"/>
      <c r="RPM41" s="119"/>
      <c r="RPN41" s="119"/>
      <c r="RPO41" s="119"/>
      <c r="RPP41" s="119"/>
      <c r="RPQ41" s="119"/>
      <c r="RPR41" s="119"/>
      <c r="RPS41" s="119"/>
      <c r="RPT41" s="119"/>
      <c r="RPU41" s="119"/>
      <c r="RPV41" s="119"/>
      <c r="RPW41" s="119"/>
      <c r="RPX41" s="119"/>
      <c r="RPY41" s="119"/>
      <c r="RPZ41" s="119"/>
      <c r="RQA41" s="119"/>
      <c r="RQB41" s="119"/>
      <c r="RQC41" s="119"/>
      <c r="RQD41" s="119"/>
      <c r="RQE41" s="119"/>
      <c r="RQF41" s="119"/>
      <c r="RQG41" s="119"/>
      <c r="RQH41" s="119"/>
      <c r="RQI41" s="119"/>
      <c r="RQJ41" s="119"/>
      <c r="RQK41" s="119"/>
      <c r="RQL41" s="119"/>
      <c r="RQM41" s="119"/>
      <c r="RQN41" s="119"/>
      <c r="RQO41" s="119"/>
      <c r="RQP41" s="119"/>
      <c r="RQQ41" s="119"/>
      <c r="RQR41" s="119"/>
      <c r="RQS41" s="119"/>
      <c r="RQT41" s="119"/>
      <c r="RQU41" s="119"/>
      <c r="RQV41" s="119"/>
      <c r="RQW41" s="119"/>
      <c r="RQX41" s="119"/>
      <c r="RQY41" s="119"/>
      <c r="RQZ41" s="119"/>
      <c r="RRA41" s="119"/>
      <c r="RRB41" s="119"/>
      <c r="RRC41" s="119"/>
      <c r="RRD41" s="119"/>
      <c r="RRE41" s="119"/>
      <c r="RRF41" s="119"/>
      <c r="RRG41" s="119"/>
      <c r="RRH41" s="119"/>
      <c r="RRI41" s="119"/>
      <c r="RRJ41" s="119"/>
      <c r="RRK41" s="119"/>
      <c r="RRL41" s="119"/>
      <c r="RRM41" s="119"/>
      <c r="RRN41" s="119"/>
      <c r="RRO41" s="119"/>
      <c r="RRP41" s="119"/>
      <c r="RRQ41" s="119"/>
      <c r="RRR41" s="119"/>
      <c r="RRS41" s="119"/>
      <c r="RRT41" s="119"/>
      <c r="RRU41" s="119"/>
      <c r="RRV41" s="119"/>
      <c r="RRW41" s="119"/>
      <c r="RRX41" s="119"/>
      <c r="RRY41" s="119"/>
      <c r="RRZ41" s="119"/>
      <c r="RSA41" s="119"/>
      <c r="RSB41" s="119"/>
      <c r="RSC41" s="119"/>
      <c r="RSD41" s="119"/>
      <c r="RSE41" s="119"/>
      <c r="RSF41" s="119"/>
      <c r="RSG41" s="119"/>
      <c r="RSH41" s="119"/>
      <c r="RSI41" s="119"/>
      <c r="RSJ41" s="119"/>
      <c r="RSK41" s="119"/>
      <c r="RSL41" s="119"/>
      <c r="RSM41" s="119"/>
      <c r="RSN41" s="119"/>
      <c r="RSO41" s="119"/>
      <c r="RSP41" s="119"/>
      <c r="RSQ41" s="119"/>
      <c r="RSR41" s="119"/>
      <c r="RSS41" s="119"/>
      <c r="RST41" s="119"/>
      <c r="RSU41" s="119"/>
      <c r="RSV41" s="119"/>
      <c r="RSW41" s="119"/>
      <c r="RSX41" s="119"/>
      <c r="RSY41" s="119"/>
      <c r="RSZ41" s="119"/>
      <c r="RTA41" s="119"/>
      <c r="RTB41" s="119"/>
      <c r="RTC41" s="119"/>
      <c r="RTD41" s="119"/>
      <c r="RTE41" s="119"/>
      <c r="RTF41" s="119"/>
      <c r="RTG41" s="119"/>
      <c r="RTH41" s="119"/>
      <c r="RTI41" s="119"/>
      <c r="RTJ41" s="119"/>
      <c r="RTK41" s="119"/>
      <c r="RTL41" s="119"/>
      <c r="RTM41" s="119"/>
      <c r="RTN41" s="119"/>
      <c r="RTO41" s="119"/>
      <c r="RTP41" s="119"/>
      <c r="RTQ41" s="119"/>
      <c r="RTR41" s="119"/>
      <c r="RTS41" s="119"/>
      <c r="RTT41" s="119"/>
      <c r="RTU41" s="119"/>
      <c r="RTV41" s="119"/>
      <c r="RTW41" s="119"/>
      <c r="RTX41" s="119"/>
      <c r="RTY41" s="119"/>
      <c r="RTZ41" s="119"/>
      <c r="RUA41" s="119"/>
      <c r="RUB41" s="119"/>
      <c r="RUC41" s="119"/>
      <c r="RUD41" s="119"/>
      <c r="RUE41" s="119"/>
      <c r="RUF41" s="119"/>
      <c r="RUG41" s="119"/>
      <c r="RUH41" s="119"/>
      <c r="RUI41" s="119"/>
      <c r="RUJ41" s="119"/>
      <c r="RUK41" s="119"/>
      <c r="RUL41" s="119"/>
      <c r="RUM41" s="119"/>
      <c r="RUN41" s="119"/>
      <c r="RUO41" s="119"/>
      <c r="RUP41" s="119"/>
      <c r="RUQ41" s="119"/>
      <c r="RUR41" s="119"/>
      <c r="RUS41" s="119"/>
      <c r="RUT41" s="119"/>
      <c r="RUU41" s="119"/>
      <c r="RUV41" s="119"/>
      <c r="RUW41" s="119"/>
      <c r="RUX41" s="119"/>
      <c r="RUY41" s="119"/>
      <c r="RUZ41" s="119"/>
      <c r="RVA41" s="119"/>
      <c r="RVB41" s="119"/>
      <c r="RVC41" s="119"/>
      <c r="RVD41" s="119"/>
      <c r="RVE41" s="119"/>
      <c r="RVF41" s="119"/>
      <c r="RVG41" s="119"/>
      <c r="RVH41" s="119"/>
      <c r="RVI41" s="119"/>
      <c r="RVJ41" s="119"/>
      <c r="RVK41" s="119"/>
      <c r="RVL41" s="119"/>
      <c r="RVM41" s="119"/>
      <c r="RVN41" s="119"/>
      <c r="RVO41" s="119"/>
      <c r="RVP41" s="119"/>
      <c r="RVQ41" s="119"/>
      <c r="RVR41" s="119"/>
      <c r="RVS41" s="119"/>
      <c r="RVT41" s="119"/>
      <c r="RVU41" s="119"/>
      <c r="RVV41" s="119"/>
      <c r="RVW41" s="119"/>
      <c r="RVX41" s="119"/>
      <c r="RVY41" s="119"/>
      <c r="RVZ41" s="119"/>
      <c r="RWA41" s="119"/>
      <c r="RWB41" s="119"/>
      <c r="RWC41" s="119"/>
      <c r="RWD41" s="119"/>
      <c r="RWE41" s="119"/>
      <c r="RWF41" s="119"/>
      <c r="RWG41" s="119"/>
      <c r="RWH41" s="119"/>
      <c r="RWI41" s="119"/>
      <c r="RWJ41" s="119"/>
      <c r="RWK41" s="119"/>
      <c r="RWL41" s="119"/>
      <c r="RWM41" s="119"/>
      <c r="RWN41" s="119"/>
      <c r="RWO41" s="119"/>
      <c r="RWP41" s="119"/>
      <c r="RWQ41" s="119"/>
      <c r="RWR41" s="119"/>
      <c r="RWS41" s="119"/>
      <c r="RWT41" s="119"/>
      <c r="RWU41" s="119"/>
      <c r="RWV41" s="119"/>
      <c r="RWW41" s="119"/>
      <c r="RWX41" s="119"/>
      <c r="RWY41" s="119"/>
      <c r="RWZ41" s="119"/>
      <c r="RXA41" s="119"/>
      <c r="RXB41" s="119"/>
      <c r="RXC41" s="119"/>
      <c r="RXD41" s="119"/>
      <c r="RXE41" s="119"/>
      <c r="RXF41" s="119"/>
      <c r="RXG41" s="119"/>
      <c r="RXH41" s="119"/>
      <c r="RXI41" s="119"/>
      <c r="RXJ41" s="119"/>
      <c r="RXK41" s="119"/>
      <c r="RXL41" s="119"/>
      <c r="RXM41" s="119"/>
      <c r="RXN41" s="119"/>
      <c r="RXO41" s="119"/>
      <c r="RXP41" s="119"/>
      <c r="RXQ41" s="119"/>
      <c r="RXR41" s="119"/>
      <c r="RXS41" s="119"/>
      <c r="RXT41" s="119"/>
      <c r="RXU41" s="119"/>
      <c r="RXV41" s="119"/>
      <c r="RXW41" s="119"/>
      <c r="RXX41" s="119"/>
      <c r="RXY41" s="119"/>
      <c r="RXZ41" s="119"/>
      <c r="RYA41" s="119"/>
      <c r="RYB41" s="119"/>
      <c r="RYC41" s="119"/>
      <c r="RYD41" s="119"/>
      <c r="RYE41" s="119"/>
      <c r="RYF41" s="119"/>
      <c r="RYG41" s="119"/>
      <c r="RYH41" s="119"/>
      <c r="RYI41" s="119"/>
      <c r="RYJ41" s="119"/>
      <c r="RYK41" s="119"/>
      <c r="RYL41" s="119"/>
      <c r="RYM41" s="119"/>
      <c r="RYN41" s="119"/>
      <c r="RYO41" s="119"/>
      <c r="RYP41" s="119"/>
      <c r="RYQ41" s="119"/>
      <c r="RYR41" s="119"/>
      <c r="RYS41" s="119"/>
      <c r="RYT41" s="119"/>
      <c r="RYU41" s="119"/>
      <c r="RYV41" s="119"/>
      <c r="RYW41" s="119"/>
      <c r="RYX41" s="119"/>
      <c r="RYY41" s="119"/>
      <c r="RYZ41" s="119"/>
      <c r="RZA41" s="119"/>
      <c r="RZB41" s="119"/>
      <c r="RZC41" s="119"/>
      <c r="RZD41" s="119"/>
      <c r="RZE41" s="119"/>
      <c r="RZF41" s="119"/>
      <c r="RZG41" s="119"/>
      <c r="RZH41" s="119"/>
      <c r="RZI41" s="119"/>
      <c r="RZJ41" s="119"/>
      <c r="RZK41" s="119"/>
      <c r="RZL41" s="119"/>
      <c r="RZM41" s="119"/>
      <c r="RZN41" s="119"/>
      <c r="RZO41" s="119"/>
      <c r="RZP41" s="119"/>
      <c r="RZQ41" s="119"/>
      <c r="RZR41" s="119"/>
      <c r="RZS41" s="119"/>
      <c r="RZT41" s="119"/>
      <c r="RZU41" s="119"/>
      <c r="RZV41" s="119"/>
      <c r="RZW41" s="119"/>
      <c r="RZX41" s="119"/>
      <c r="RZY41" s="119"/>
      <c r="RZZ41" s="119"/>
      <c r="SAA41" s="119"/>
      <c r="SAB41" s="119"/>
      <c r="SAC41" s="119"/>
      <c r="SAD41" s="119"/>
      <c r="SAE41" s="119"/>
      <c r="SAF41" s="119"/>
      <c r="SAG41" s="119"/>
      <c r="SAH41" s="119"/>
      <c r="SAI41" s="119"/>
      <c r="SAJ41" s="119"/>
      <c r="SAK41" s="119"/>
      <c r="SAL41" s="119"/>
      <c r="SAM41" s="119"/>
      <c r="SAN41" s="119"/>
      <c r="SAO41" s="119"/>
      <c r="SAP41" s="119"/>
      <c r="SAQ41" s="119"/>
      <c r="SAR41" s="119"/>
      <c r="SAS41" s="119"/>
      <c r="SAT41" s="119"/>
      <c r="SAU41" s="119"/>
      <c r="SAV41" s="119"/>
      <c r="SAW41" s="119"/>
      <c r="SAX41" s="119"/>
      <c r="SAY41" s="119"/>
      <c r="SAZ41" s="119"/>
      <c r="SBA41" s="119"/>
      <c r="SBB41" s="119"/>
      <c r="SBC41" s="119"/>
      <c r="SBD41" s="119"/>
      <c r="SBE41" s="119"/>
      <c r="SBF41" s="119"/>
      <c r="SBG41" s="119"/>
      <c r="SBH41" s="119"/>
      <c r="SBI41" s="119"/>
      <c r="SBJ41" s="119"/>
      <c r="SBK41" s="119"/>
      <c r="SBL41" s="119"/>
      <c r="SBM41" s="119"/>
      <c r="SBN41" s="119"/>
      <c r="SBO41" s="119"/>
      <c r="SBP41" s="119"/>
      <c r="SBQ41" s="119"/>
      <c r="SBR41" s="119"/>
      <c r="SBS41" s="119"/>
      <c r="SBT41" s="119"/>
      <c r="SBU41" s="119"/>
      <c r="SBV41" s="119"/>
      <c r="SBW41" s="119"/>
      <c r="SBX41" s="119"/>
      <c r="SBY41" s="119"/>
      <c r="SBZ41" s="119"/>
      <c r="SCA41" s="119"/>
      <c r="SCB41" s="119"/>
      <c r="SCC41" s="119"/>
      <c r="SCD41" s="119"/>
      <c r="SCE41" s="119"/>
      <c r="SCF41" s="119"/>
      <c r="SCG41" s="119"/>
      <c r="SCH41" s="119"/>
      <c r="SCI41" s="119"/>
      <c r="SCJ41" s="119"/>
      <c r="SCK41" s="119"/>
      <c r="SCL41" s="119"/>
      <c r="SCM41" s="119"/>
      <c r="SCN41" s="119"/>
      <c r="SCO41" s="119"/>
      <c r="SCP41" s="119"/>
      <c r="SCQ41" s="119"/>
      <c r="SCR41" s="119"/>
      <c r="SCS41" s="119"/>
      <c r="SCT41" s="119"/>
      <c r="SCU41" s="119"/>
      <c r="SCV41" s="119"/>
      <c r="SCW41" s="119"/>
      <c r="SCX41" s="119"/>
      <c r="SCY41" s="119"/>
      <c r="SCZ41" s="119"/>
      <c r="SDA41" s="119"/>
      <c r="SDB41" s="119"/>
      <c r="SDC41" s="119"/>
      <c r="SDD41" s="119"/>
      <c r="SDE41" s="119"/>
      <c r="SDF41" s="119"/>
      <c r="SDG41" s="119"/>
      <c r="SDH41" s="119"/>
      <c r="SDI41" s="119"/>
      <c r="SDJ41" s="119"/>
      <c r="SDK41" s="119"/>
      <c r="SDL41" s="119"/>
      <c r="SDM41" s="119"/>
      <c r="SDN41" s="119"/>
      <c r="SDO41" s="119"/>
      <c r="SDP41" s="119"/>
      <c r="SDQ41" s="119"/>
      <c r="SDR41" s="119"/>
      <c r="SDS41" s="119"/>
      <c r="SDT41" s="119"/>
      <c r="SDU41" s="119"/>
      <c r="SDV41" s="119"/>
      <c r="SDW41" s="119"/>
      <c r="SDX41" s="119"/>
      <c r="SDY41" s="119"/>
      <c r="SDZ41" s="119"/>
      <c r="SEA41" s="119"/>
      <c r="SEB41" s="119"/>
      <c r="SEC41" s="119"/>
      <c r="SED41" s="119"/>
      <c r="SEE41" s="119"/>
      <c r="SEF41" s="119"/>
      <c r="SEG41" s="119"/>
      <c r="SEH41" s="119"/>
      <c r="SEI41" s="119"/>
      <c r="SEJ41" s="119"/>
      <c r="SEK41" s="119"/>
      <c r="SEL41" s="119"/>
      <c r="SEM41" s="119"/>
      <c r="SEN41" s="119"/>
      <c r="SEO41" s="119"/>
      <c r="SEP41" s="119"/>
      <c r="SEQ41" s="119"/>
      <c r="SER41" s="119"/>
      <c r="SES41" s="119"/>
      <c r="SET41" s="119"/>
      <c r="SEU41" s="119"/>
      <c r="SEV41" s="119"/>
      <c r="SEW41" s="119"/>
      <c r="SEX41" s="119"/>
      <c r="SEY41" s="119"/>
      <c r="SEZ41" s="119"/>
      <c r="SFA41" s="119"/>
      <c r="SFB41" s="119"/>
      <c r="SFC41" s="119"/>
      <c r="SFD41" s="119"/>
      <c r="SFE41" s="119"/>
      <c r="SFF41" s="119"/>
      <c r="SFG41" s="119"/>
      <c r="SFH41" s="119"/>
      <c r="SFI41" s="119"/>
      <c r="SFJ41" s="119"/>
      <c r="SFK41" s="119"/>
      <c r="SFL41" s="119"/>
      <c r="SFM41" s="119"/>
      <c r="SFN41" s="119"/>
      <c r="SFO41" s="119"/>
      <c r="SFP41" s="119"/>
      <c r="SFQ41" s="119"/>
      <c r="SFR41" s="119"/>
      <c r="SFS41" s="119"/>
      <c r="SFT41" s="119"/>
      <c r="SFU41" s="119"/>
      <c r="SFV41" s="119"/>
      <c r="SFW41" s="119"/>
      <c r="SFX41" s="119"/>
      <c r="SFY41" s="119"/>
      <c r="SFZ41" s="119"/>
      <c r="SGA41" s="119"/>
      <c r="SGB41" s="119"/>
      <c r="SGC41" s="119"/>
      <c r="SGD41" s="119"/>
      <c r="SGE41" s="119"/>
      <c r="SGF41" s="119"/>
      <c r="SGG41" s="119"/>
      <c r="SGH41" s="119"/>
      <c r="SGI41" s="119"/>
      <c r="SGJ41" s="119"/>
      <c r="SGK41" s="119"/>
      <c r="SGL41" s="119"/>
      <c r="SGM41" s="119"/>
      <c r="SGN41" s="119"/>
      <c r="SGO41" s="119"/>
      <c r="SGP41" s="119"/>
      <c r="SGQ41" s="119"/>
      <c r="SGR41" s="119"/>
      <c r="SGS41" s="119"/>
      <c r="SGT41" s="119"/>
      <c r="SGU41" s="119"/>
      <c r="SGV41" s="119"/>
      <c r="SGW41" s="119"/>
      <c r="SGX41" s="119"/>
      <c r="SGY41" s="119"/>
      <c r="SGZ41" s="119"/>
      <c r="SHA41" s="119"/>
      <c r="SHB41" s="119"/>
      <c r="SHC41" s="119"/>
      <c r="SHD41" s="119"/>
      <c r="SHE41" s="119"/>
      <c r="SHF41" s="119"/>
      <c r="SHG41" s="119"/>
      <c r="SHH41" s="119"/>
      <c r="SHI41" s="119"/>
      <c r="SHJ41" s="119"/>
      <c r="SHK41" s="119"/>
      <c r="SHL41" s="119"/>
      <c r="SHM41" s="119"/>
      <c r="SHN41" s="119"/>
      <c r="SHO41" s="119"/>
      <c r="SHP41" s="119"/>
      <c r="SHQ41" s="119"/>
      <c r="SHR41" s="119"/>
      <c r="SHS41" s="119"/>
      <c r="SHT41" s="119"/>
      <c r="SHU41" s="119"/>
      <c r="SHV41" s="119"/>
      <c r="SHW41" s="119"/>
      <c r="SHX41" s="119"/>
      <c r="SHY41" s="119"/>
      <c r="SHZ41" s="119"/>
      <c r="SIA41" s="119"/>
      <c r="SIB41" s="119"/>
      <c r="SIC41" s="119"/>
      <c r="SID41" s="119"/>
      <c r="SIE41" s="119"/>
      <c r="SIF41" s="119"/>
      <c r="SIG41" s="119"/>
      <c r="SIH41" s="119"/>
      <c r="SII41" s="119"/>
      <c r="SIJ41" s="119"/>
      <c r="SIK41" s="119"/>
      <c r="SIL41" s="119"/>
      <c r="SIM41" s="119"/>
      <c r="SIN41" s="119"/>
      <c r="SIO41" s="119"/>
      <c r="SIP41" s="119"/>
      <c r="SIQ41" s="119"/>
      <c r="SIR41" s="119"/>
      <c r="SIS41" s="119"/>
      <c r="SIT41" s="119"/>
      <c r="SIU41" s="119"/>
      <c r="SIV41" s="119"/>
      <c r="SIW41" s="119"/>
      <c r="SIX41" s="119"/>
      <c r="SIY41" s="119"/>
      <c r="SIZ41" s="119"/>
      <c r="SJA41" s="119"/>
      <c r="SJB41" s="119"/>
      <c r="SJC41" s="119"/>
      <c r="SJD41" s="119"/>
      <c r="SJE41" s="119"/>
      <c r="SJF41" s="119"/>
      <c r="SJG41" s="119"/>
      <c r="SJH41" s="119"/>
      <c r="SJI41" s="119"/>
      <c r="SJJ41" s="119"/>
      <c r="SJK41" s="119"/>
      <c r="SJL41" s="119"/>
      <c r="SJM41" s="119"/>
      <c r="SJN41" s="119"/>
      <c r="SJO41" s="119"/>
      <c r="SJP41" s="119"/>
      <c r="SJQ41" s="119"/>
      <c r="SJR41" s="119"/>
      <c r="SJS41" s="119"/>
      <c r="SJT41" s="119"/>
      <c r="SJU41" s="119"/>
      <c r="SJV41" s="119"/>
      <c r="SJW41" s="119"/>
      <c r="SJX41" s="119"/>
      <c r="SJY41" s="119"/>
      <c r="SJZ41" s="119"/>
      <c r="SKA41" s="119"/>
      <c r="SKB41" s="119"/>
      <c r="SKC41" s="119"/>
      <c r="SKD41" s="119"/>
      <c r="SKE41" s="119"/>
      <c r="SKF41" s="119"/>
      <c r="SKG41" s="119"/>
      <c r="SKH41" s="119"/>
      <c r="SKI41" s="119"/>
      <c r="SKJ41" s="119"/>
      <c r="SKK41" s="119"/>
      <c r="SKL41" s="119"/>
      <c r="SKM41" s="119"/>
      <c r="SKN41" s="119"/>
      <c r="SKO41" s="119"/>
      <c r="SKP41" s="119"/>
      <c r="SKQ41" s="119"/>
      <c r="SKR41" s="119"/>
      <c r="SKS41" s="119"/>
      <c r="SKT41" s="119"/>
      <c r="SKU41" s="119"/>
      <c r="SKV41" s="119"/>
      <c r="SKW41" s="119"/>
      <c r="SKX41" s="119"/>
      <c r="SKY41" s="119"/>
      <c r="SKZ41" s="119"/>
      <c r="SLA41" s="119"/>
      <c r="SLB41" s="119"/>
      <c r="SLC41" s="119"/>
      <c r="SLD41" s="119"/>
      <c r="SLE41" s="119"/>
      <c r="SLF41" s="119"/>
      <c r="SLG41" s="119"/>
      <c r="SLH41" s="119"/>
      <c r="SLI41" s="119"/>
      <c r="SLJ41" s="119"/>
      <c r="SLK41" s="119"/>
      <c r="SLL41" s="119"/>
      <c r="SLM41" s="119"/>
      <c r="SLN41" s="119"/>
      <c r="SLO41" s="119"/>
      <c r="SLP41" s="119"/>
      <c r="SLQ41" s="119"/>
      <c r="SLR41" s="119"/>
      <c r="SLS41" s="119"/>
      <c r="SLT41" s="119"/>
      <c r="SLU41" s="119"/>
      <c r="SLV41" s="119"/>
      <c r="SLW41" s="119"/>
      <c r="SLX41" s="119"/>
      <c r="SLY41" s="119"/>
      <c r="SLZ41" s="119"/>
      <c r="SMA41" s="119"/>
      <c r="SMB41" s="119"/>
      <c r="SMC41" s="119"/>
      <c r="SMD41" s="119"/>
      <c r="SME41" s="119"/>
      <c r="SMF41" s="119"/>
      <c r="SMG41" s="119"/>
      <c r="SMH41" s="119"/>
      <c r="SMI41" s="119"/>
      <c r="SMJ41" s="119"/>
      <c r="SMK41" s="119"/>
      <c r="SML41" s="119"/>
      <c r="SMM41" s="119"/>
      <c r="SMN41" s="119"/>
      <c r="SMO41" s="119"/>
      <c r="SMP41" s="119"/>
      <c r="SMQ41" s="119"/>
      <c r="SMR41" s="119"/>
      <c r="SMS41" s="119"/>
      <c r="SMT41" s="119"/>
      <c r="SMU41" s="119"/>
      <c r="SMV41" s="119"/>
      <c r="SMW41" s="119"/>
      <c r="SMX41" s="119"/>
      <c r="SMY41" s="119"/>
      <c r="SMZ41" s="119"/>
      <c r="SNA41" s="119"/>
      <c r="SNB41" s="119"/>
      <c r="SNC41" s="119"/>
      <c r="SND41" s="119"/>
      <c r="SNE41" s="119"/>
      <c r="SNF41" s="119"/>
      <c r="SNG41" s="119"/>
      <c r="SNH41" s="119"/>
      <c r="SNI41" s="119"/>
      <c r="SNJ41" s="119"/>
      <c r="SNK41" s="119"/>
      <c r="SNL41" s="119"/>
      <c r="SNM41" s="119"/>
      <c r="SNN41" s="119"/>
      <c r="SNO41" s="119"/>
      <c r="SNP41" s="119"/>
      <c r="SNQ41" s="119"/>
      <c r="SNR41" s="119"/>
      <c r="SNS41" s="119"/>
      <c r="SNT41" s="119"/>
      <c r="SNU41" s="119"/>
      <c r="SNV41" s="119"/>
      <c r="SNW41" s="119"/>
      <c r="SNX41" s="119"/>
      <c r="SNY41" s="119"/>
      <c r="SNZ41" s="119"/>
      <c r="SOA41" s="119"/>
      <c r="SOB41" s="119"/>
      <c r="SOC41" s="119"/>
      <c r="SOD41" s="119"/>
      <c r="SOE41" s="119"/>
      <c r="SOF41" s="119"/>
      <c r="SOG41" s="119"/>
      <c r="SOH41" s="119"/>
      <c r="SOI41" s="119"/>
      <c r="SOJ41" s="119"/>
      <c r="SOK41" s="119"/>
      <c r="SOL41" s="119"/>
      <c r="SOM41" s="119"/>
      <c r="SON41" s="119"/>
      <c r="SOO41" s="119"/>
      <c r="SOP41" s="119"/>
      <c r="SOQ41" s="119"/>
      <c r="SOR41" s="119"/>
      <c r="SOS41" s="119"/>
      <c r="SOT41" s="119"/>
      <c r="SOU41" s="119"/>
      <c r="SOV41" s="119"/>
      <c r="SOW41" s="119"/>
      <c r="SOX41" s="119"/>
      <c r="SOY41" s="119"/>
      <c r="SOZ41" s="119"/>
      <c r="SPA41" s="119"/>
      <c r="SPB41" s="119"/>
      <c r="SPC41" s="119"/>
      <c r="SPD41" s="119"/>
      <c r="SPE41" s="119"/>
      <c r="SPF41" s="119"/>
      <c r="SPG41" s="119"/>
      <c r="SPH41" s="119"/>
      <c r="SPI41" s="119"/>
      <c r="SPJ41" s="119"/>
      <c r="SPK41" s="119"/>
      <c r="SPL41" s="119"/>
      <c r="SPM41" s="119"/>
      <c r="SPN41" s="119"/>
      <c r="SPO41" s="119"/>
      <c r="SPP41" s="119"/>
      <c r="SPQ41" s="119"/>
      <c r="SPR41" s="119"/>
      <c r="SPS41" s="119"/>
      <c r="SPT41" s="119"/>
      <c r="SPU41" s="119"/>
      <c r="SPV41" s="119"/>
      <c r="SPW41" s="119"/>
      <c r="SPX41" s="119"/>
      <c r="SPY41" s="119"/>
      <c r="SPZ41" s="119"/>
      <c r="SQA41" s="119"/>
      <c r="SQB41" s="119"/>
      <c r="SQC41" s="119"/>
      <c r="SQD41" s="119"/>
      <c r="SQE41" s="119"/>
      <c r="SQF41" s="119"/>
      <c r="SQG41" s="119"/>
      <c r="SQH41" s="119"/>
      <c r="SQI41" s="119"/>
      <c r="SQJ41" s="119"/>
      <c r="SQK41" s="119"/>
      <c r="SQL41" s="119"/>
      <c r="SQM41" s="119"/>
      <c r="SQN41" s="119"/>
      <c r="SQO41" s="119"/>
      <c r="SQP41" s="119"/>
      <c r="SQQ41" s="119"/>
      <c r="SQR41" s="119"/>
      <c r="SQS41" s="119"/>
      <c r="SQT41" s="119"/>
      <c r="SQU41" s="119"/>
      <c r="SQV41" s="119"/>
      <c r="SQW41" s="119"/>
      <c r="SQX41" s="119"/>
      <c r="SQY41" s="119"/>
      <c r="SQZ41" s="119"/>
      <c r="SRA41" s="119"/>
      <c r="SRB41" s="119"/>
      <c r="SRC41" s="119"/>
      <c r="SRD41" s="119"/>
      <c r="SRE41" s="119"/>
      <c r="SRF41" s="119"/>
      <c r="SRG41" s="119"/>
      <c r="SRH41" s="119"/>
      <c r="SRI41" s="119"/>
      <c r="SRJ41" s="119"/>
      <c r="SRK41" s="119"/>
      <c r="SRL41" s="119"/>
      <c r="SRM41" s="119"/>
      <c r="SRN41" s="119"/>
      <c r="SRO41" s="119"/>
      <c r="SRP41" s="119"/>
      <c r="SRQ41" s="119"/>
      <c r="SRR41" s="119"/>
      <c r="SRS41" s="119"/>
      <c r="SRT41" s="119"/>
      <c r="SRU41" s="119"/>
      <c r="SRV41" s="119"/>
      <c r="SRW41" s="119"/>
      <c r="SRX41" s="119"/>
      <c r="SRY41" s="119"/>
      <c r="SRZ41" s="119"/>
      <c r="SSA41" s="119"/>
      <c r="SSB41" s="119"/>
      <c r="SSC41" s="119"/>
      <c r="SSD41" s="119"/>
      <c r="SSE41" s="119"/>
      <c r="SSF41" s="119"/>
      <c r="SSG41" s="119"/>
      <c r="SSH41" s="119"/>
      <c r="SSI41" s="119"/>
      <c r="SSJ41" s="119"/>
      <c r="SSK41" s="119"/>
      <c r="SSL41" s="119"/>
      <c r="SSM41" s="119"/>
      <c r="SSN41" s="119"/>
      <c r="SSO41" s="119"/>
      <c r="SSP41" s="119"/>
      <c r="SSQ41" s="119"/>
      <c r="SSR41" s="119"/>
      <c r="SSS41" s="119"/>
      <c r="SST41" s="119"/>
      <c r="SSU41" s="119"/>
      <c r="SSV41" s="119"/>
      <c r="SSW41" s="119"/>
      <c r="SSX41" s="119"/>
      <c r="SSY41" s="119"/>
      <c r="SSZ41" s="119"/>
      <c r="STA41" s="119"/>
      <c r="STB41" s="119"/>
      <c r="STC41" s="119"/>
      <c r="STD41" s="119"/>
      <c r="STE41" s="119"/>
      <c r="STF41" s="119"/>
      <c r="STG41" s="119"/>
      <c r="STH41" s="119"/>
      <c r="STI41" s="119"/>
      <c r="STJ41" s="119"/>
      <c r="STK41" s="119"/>
      <c r="STL41" s="119"/>
      <c r="STM41" s="119"/>
      <c r="STN41" s="119"/>
      <c r="STO41" s="119"/>
      <c r="STP41" s="119"/>
      <c r="STQ41" s="119"/>
      <c r="STR41" s="119"/>
      <c r="STS41" s="119"/>
      <c r="STT41" s="119"/>
      <c r="STU41" s="119"/>
      <c r="STV41" s="119"/>
      <c r="STW41" s="119"/>
      <c r="STX41" s="119"/>
      <c r="STY41" s="119"/>
      <c r="STZ41" s="119"/>
      <c r="SUA41" s="119"/>
      <c r="SUB41" s="119"/>
      <c r="SUC41" s="119"/>
      <c r="SUD41" s="119"/>
      <c r="SUE41" s="119"/>
      <c r="SUF41" s="119"/>
      <c r="SUG41" s="119"/>
      <c r="SUH41" s="119"/>
      <c r="SUI41" s="119"/>
      <c r="SUJ41" s="119"/>
      <c r="SUK41" s="119"/>
      <c r="SUL41" s="119"/>
      <c r="SUM41" s="119"/>
      <c r="SUN41" s="119"/>
      <c r="SUO41" s="119"/>
      <c r="SUP41" s="119"/>
      <c r="SUQ41" s="119"/>
      <c r="SUR41" s="119"/>
      <c r="SUS41" s="119"/>
      <c r="SUT41" s="119"/>
      <c r="SUU41" s="119"/>
      <c r="SUV41" s="119"/>
      <c r="SUW41" s="119"/>
      <c r="SUX41" s="119"/>
      <c r="SUY41" s="119"/>
      <c r="SUZ41" s="119"/>
      <c r="SVA41" s="119"/>
      <c r="SVB41" s="119"/>
      <c r="SVC41" s="119"/>
      <c r="SVD41" s="119"/>
      <c r="SVE41" s="119"/>
      <c r="SVF41" s="119"/>
      <c r="SVG41" s="119"/>
      <c r="SVH41" s="119"/>
      <c r="SVI41" s="119"/>
      <c r="SVJ41" s="119"/>
      <c r="SVK41" s="119"/>
      <c r="SVL41" s="119"/>
      <c r="SVM41" s="119"/>
      <c r="SVN41" s="119"/>
      <c r="SVO41" s="119"/>
      <c r="SVP41" s="119"/>
      <c r="SVQ41" s="119"/>
      <c r="SVR41" s="119"/>
      <c r="SVS41" s="119"/>
      <c r="SVT41" s="119"/>
      <c r="SVU41" s="119"/>
      <c r="SVV41" s="119"/>
      <c r="SVW41" s="119"/>
      <c r="SVX41" s="119"/>
      <c r="SVY41" s="119"/>
      <c r="SVZ41" s="119"/>
      <c r="SWA41" s="119"/>
      <c r="SWB41" s="119"/>
      <c r="SWC41" s="119"/>
      <c r="SWD41" s="119"/>
      <c r="SWE41" s="119"/>
      <c r="SWF41" s="119"/>
      <c r="SWG41" s="119"/>
      <c r="SWH41" s="119"/>
      <c r="SWI41" s="119"/>
      <c r="SWJ41" s="119"/>
      <c r="SWK41" s="119"/>
      <c r="SWL41" s="119"/>
      <c r="SWM41" s="119"/>
      <c r="SWN41" s="119"/>
      <c r="SWO41" s="119"/>
      <c r="SWP41" s="119"/>
      <c r="SWQ41" s="119"/>
      <c r="SWR41" s="119"/>
      <c r="SWS41" s="119"/>
      <c r="SWT41" s="119"/>
      <c r="SWU41" s="119"/>
      <c r="SWV41" s="119"/>
      <c r="SWW41" s="119"/>
      <c r="SWX41" s="119"/>
      <c r="SWY41" s="119"/>
      <c r="SWZ41" s="119"/>
      <c r="SXA41" s="119"/>
      <c r="SXB41" s="119"/>
      <c r="SXC41" s="119"/>
      <c r="SXD41" s="119"/>
      <c r="SXE41" s="119"/>
      <c r="SXF41" s="119"/>
      <c r="SXG41" s="119"/>
      <c r="SXH41" s="119"/>
      <c r="SXI41" s="119"/>
      <c r="SXJ41" s="119"/>
      <c r="SXK41" s="119"/>
      <c r="SXL41" s="119"/>
      <c r="SXM41" s="119"/>
      <c r="SXN41" s="119"/>
      <c r="SXO41" s="119"/>
      <c r="SXP41" s="119"/>
      <c r="SXQ41" s="119"/>
      <c r="SXR41" s="119"/>
      <c r="SXS41" s="119"/>
      <c r="SXT41" s="119"/>
      <c r="SXU41" s="119"/>
      <c r="SXV41" s="119"/>
      <c r="SXW41" s="119"/>
      <c r="SXX41" s="119"/>
      <c r="SXY41" s="119"/>
      <c r="SXZ41" s="119"/>
      <c r="SYA41" s="119"/>
      <c r="SYB41" s="119"/>
      <c r="SYC41" s="119"/>
      <c r="SYD41" s="119"/>
      <c r="SYE41" s="119"/>
      <c r="SYF41" s="119"/>
      <c r="SYG41" s="119"/>
      <c r="SYH41" s="119"/>
      <c r="SYI41" s="119"/>
      <c r="SYJ41" s="119"/>
      <c r="SYK41" s="119"/>
      <c r="SYL41" s="119"/>
      <c r="SYM41" s="119"/>
      <c r="SYN41" s="119"/>
      <c r="SYO41" s="119"/>
      <c r="SYP41" s="119"/>
      <c r="SYQ41" s="119"/>
      <c r="SYR41" s="119"/>
      <c r="SYS41" s="119"/>
      <c r="SYT41" s="119"/>
      <c r="SYU41" s="119"/>
      <c r="SYV41" s="119"/>
      <c r="SYW41" s="119"/>
      <c r="SYX41" s="119"/>
      <c r="SYY41" s="119"/>
      <c r="SYZ41" s="119"/>
      <c r="SZA41" s="119"/>
      <c r="SZB41" s="119"/>
      <c r="SZC41" s="119"/>
      <c r="SZD41" s="119"/>
      <c r="SZE41" s="119"/>
      <c r="SZF41" s="119"/>
      <c r="SZG41" s="119"/>
      <c r="SZH41" s="119"/>
      <c r="SZI41" s="119"/>
      <c r="SZJ41" s="119"/>
      <c r="SZK41" s="119"/>
      <c r="SZL41" s="119"/>
      <c r="SZM41" s="119"/>
      <c r="SZN41" s="119"/>
      <c r="SZO41" s="119"/>
      <c r="SZP41" s="119"/>
      <c r="SZQ41" s="119"/>
      <c r="SZR41" s="119"/>
      <c r="SZS41" s="119"/>
      <c r="SZT41" s="119"/>
      <c r="SZU41" s="119"/>
      <c r="SZV41" s="119"/>
      <c r="SZW41" s="119"/>
      <c r="SZX41" s="119"/>
      <c r="SZY41" s="119"/>
      <c r="SZZ41" s="119"/>
      <c r="TAA41" s="119"/>
      <c r="TAB41" s="119"/>
      <c r="TAC41" s="119"/>
      <c r="TAD41" s="119"/>
      <c r="TAE41" s="119"/>
      <c r="TAF41" s="119"/>
      <c r="TAG41" s="119"/>
      <c r="TAH41" s="119"/>
      <c r="TAI41" s="119"/>
      <c r="TAJ41" s="119"/>
      <c r="TAK41" s="119"/>
      <c r="TAL41" s="119"/>
      <c r="TAM41" s="119"/>
      <c r="TAN41" s="119"/>
      <c r="TAO41" s="119"/>
      <c r="TAP41" s="119"/>
      <c r="TAQ41" s="119"/>
      <c r="TAR41" s="119"/>
      <c r="TAS41" s="119"/>
      <c r="TAT41" s="119"/>
      <c r="TAU41" s="119"/>
      <c r="TAV41" s="119"/>
      <c r="TAW41" s="119"/>
      <c r="TAX41" s="119"/>
      <c r="TAY41" s="119"/>
      <c r="TAZ41" s="119"/>
      <c r="TBA41" s="119"/>
      <c r="TBB41" s="119"/>
      <c r="TBC41" s="119"/>
      <c r="TBD41" s="119"/>
      <c r="TBE41" s="119"/>
      <c r="TBF41" s="119"/>
      <c r="TBG41" s="119"/>
      <c r="TBH41" s="119"/>
      <c r="TBI41" s="119"/>
      <c r="TBJ41" s="119"/>
      <c r="TBK41" s="119"/>
      <c r="TBL41" s="119"/>
      <c r="TBM41" s="119"/>
      <c r="TBN41" s="119"/>
      <c r="TBO41" s="119"/>
      <c r="TBP41" s="119"/>
      <c r="TBQ41" s="119"/>
      <c r="TBR41" s="119"/>
      <c r="TBS41" s="119"/>
      <c r="TBT41" s="119"/>
      <c r="TBU41" s="119"/>
      <c r="TBV41" s="119"/>
      <c r="TBW41" s="119"/>
      <c r="TBX41" s="119"/>
      <c r="TBY41" s="119"/>
      <c r="TBZ41" s="119"/>
      <c r="TCA41" s="119"/>
      <c r="TCB41" s="119"/>
      <c r="TCC41" s="119"/>
      <c r="TCD41" s="119"/>
      <c r="TCE41" s="119"/>
      <c r="TCF41" s="119"/>
      <c r="TCG41" s="119"/>
      <c r="TCH41" s="119"/>
      <c r="TCI41" s="119"/>
      <c r="TCJ41" s="119"/>
      <c r="TCK41" s="119"/>
      <c r="TCL41" s="119"/>
      <c r="TCM41" s="119"/>
      <c r="TCN41" s="119"/>
      <c r="TCO41" s="119"/>
      <c r="TCP41" s="119"/>
      <c r="TCQ41" s="119"/>
      <c r="TCR41" s="119"/>
      <c r="TCS41" s="119"/>
      <c r="TCT41" s="119"/>
      <c r="TCU41" s="119"/>
      <c r="TCV41" s="119"/>
      <c r="TCW41" s="119"/>
      <c r="TCX41" s="119"/>
      <c r="TCY41" s="119"/>
      <c r="TCZ41" s="119"/>
      <c r="TDA41" s="119"/>
      <c r="TDB41" s="119"/>
      <c r="TDC41" s="119"/>
      <c r="TDD41" s="119"/>
      <c r="TDE41" s="119"/>
      <c r="TDF41" s="119"/>
      <c r="TDG41" s="119"/>
      <c r="TDH41" s="119"/>
      <c r="TDI41" s="119"/>
      <c r="TDJ41" s="119"/>
      <c r="TDK41" s="119"/>
      <c r="TDL41" s="119"/>
      <c r="TDM41" s="119"/>
      <c r="TDN41" s="119"/>
      <c r="TDO41" s="119"/>
      <c r="TDP41" s="119"/>
      <c r="TDQ41" s="119"/>
      <c r="TDR41" s="119"/>
      <c r="TDS41" s="119"/>
      <c r="TDT41" s="119"/>
      <c r="TDU41" s="119"/>
      <c r="TDV41" s="119"/>
      <c r="TDW41" s="119"/>
      <c r="TDX41" s="119"/>
      <c r="TDY41" s="119"/>
      <c r="TDZ41" s="119"/>
      <c r="TEA41" s="119"/>
      <c r="TEB41" s="119"/>
      <c r="TEC41" s="119"/>
      <c r="TED41" s="119"/>
      <c r="TEE41" s="119"/>
      <c r="TEF41" s="119"/>
      <c r="TEG41" s="119"/>
      <c r="TEH41" s="119"/>
      <c r="TEI41" s="119"/>
      <c r="TEJ41" s="119"/>
      <c r="TEK41" s="119"/>
      <c r="TEL41" s="119"/>
      <c r="TEM41" s="119"/>
      <c r="TEN41" s="119"/>
      <c r="TEO41" s="119"/>
      <c r="TEP41" s="119"/>
      <c r="TEQ41" s="119"/>
      <c r="TER41" s="119"/>
      <c r="TES41" s="119"/>
      <c r="TET41" s="119"/>
      <c r="TEU41" s="119"/>
      <c r="TEV41" s="119"/>
      <c r="TEW41" s="119"/>
      <c r="TEX41" s="119"/>
      <c r="TEY41" s="119"/>
      <c r="TEZ41" s="119"/>
      <c r="TFA41" s="119"/>
      <c r="TFB41" s="119"/>
      <c r="TFC41" s="119"/>
      <c r="TFD41" s="119"/>
      <c r="TFE41" s="119"/>
      <c r="TFF41" s="119"/>
      <c r="TFG41" s="119"/>
      <c r="TFH41" s="119"/>
      <c r="TFI41" s="119"/>
      <c r="TFJ41" s="119"/>
      <c r="TFK41" s="119"/>
      <c r="TFL41" s="119"/>
      <c r="TFM41" s="119"/>
      <c r="TFN41" s="119"/>
      <c r="TFO41" s="119"/>
      <c r="TFP41" s="119"/>
      <c r="TFQ41" s="119"/>
      <c r="TFR41" s="119"/>
      <c r="TFS41" s="119"/>
      <c r="TFT41" s="119"/>
      <c r="TFU41" s="119"/>
      <c r="TFV41" s="119"/>
      <c r="TFW41" s="119"/>
      <c r="TFX41" s="119"/>
      <c r="TFY41" s="119"/>
      <c r="TFZ41" s="119"/>
      <c r="TGA41" s="119"/>
      <c r="TGB41" s="119"/>
      <c r="TGC41" s="119"/>
      <c r="TGD41" s="119"/>
      <c r="TGE41" s="119"/>
      <c r="TGF41" s="119"/>
      <c r="TGG41" s="119"/>
      <c r="TGH41" s="119"/>
      <c r="TGI41" s="119"/>
      <c r="TGJ41" s="119"/>
      <c r="TGK41" s="119"/>
      <c r="TGL41" s="119"/>
      <c r="TGM41" s="119"/>
      <c r="TGN41" s="119"/>
      <c r="TGO41" s="119"/>
      <c r="TGP41" s="119"/>
      <c r="TGQ41" s="119"/>
      <c r="TGR41" s="119"/>
      <c r="TGS41" s="119"/>
      <c r="TGT41" s="119"/>
      <c r="TGU41" s="119"/>
      <c r="TGV41" s="119"/>
      <c r="TGW41" s="119"/>
      <c r="TGX41" s="119"/>
      <c r="TGY41" s="119"/>
      <c r="TGZ41" s="119"/>
      <c r="THA41" s="119"/>
      <c r="THB41" s="119"/>
      <c r="THC41" s="119"/>
      <c r="THD41" s="119"/>
      <c r="THE41" s="119"/>
      <c r="THF41" s="119"/>
      <c r="THG41" s="119"/>
      <c r="THH41" s="119"/>
      <c r="THI41" s="119"/>
      <c r="THJ41" s="119"/>
      <c r="THK41" s="119"/>
      <c r="THL41" s="119"/>
      <c r="THM41" s="119"/>
      <c r="THN41" s="119"/>
      <c r="THO41" s="119"/>
      <c r="THP41" s="119"/>
      <c r="THQ41" s="119"/>
      <c r="THR41" s="119"/>
      <c r="THS41" s="119"/>
      <c r="THT41" s="119"/>
      <c r="THU41" s="119"/>
      <c r="THV41" s="119"/>
      <c r="THW41" s="119"/>
      <c r="THX41" s="119"/>
      <c r="THY41" s="119"/>
      <c r="THZ41" s="119"/>
      <c r="TIA41" s="119"/>
      <c r="TIB41" s="119"/>
      <c r="TIC41" s="119"/>
      <c r="TID41" s="119"/>
      <c r="TIE41" s="119"/>
      <c r="TIF41" s="119"/>
      <c r="TIG41" s="119"/>
      <c r="TIH41" s="119"/>
      <c r="TII41" s="119"/>
      <c r="TIJ41" s="119"/>
      <c r="TIK41" s="119"/>
      <c r="TIL41" s="119"/>
      <c r="TIM41" s="119"/>
      <c r="TIN41" s="119"/>
      <c r="TIO41" s="119"/>
      <c r="TIP41" s="119"/>
      <c r="TIQ41" s="119"/>
      <c r="TIR41" s="119"/>
      <c r="TIS41" s="119"/>
      <c r="TIT41" s="119"/>
      <c r="TIU41" s="119"/>
      <c r="TIV41" s="119"/>
      <c r="TIW41" s="119"/>
      <c r="TIX41" s="119"/>
      <c r="TIY41" s="119"/>
      <c r="TIZ41" s="119"/>
      <c r="TJA41" s="119"/>
      <c r="TJB41" s="119"/>
      <c r="TJC41" s="119"/>
      <c r="TJD41" s="119"/>
      <c r="TJE41" s="119"/>
      <c r="TJF41" s="119"/>
      <c r="TJG41" s="119"/>
      <c r="TJH41" s="119"/>
      <c r="TJI41" s="119"/>
      <c r="TJJ41" s="119"/>
      <c r="TJK41" s="119"/>
      <c r="TJL41" s="119"/>
      <c r="TJM41" s="119"/>
      <c r="TJN41" s="119"/>
      <c r="TJO41" s="119"/>
      <c r="TJP41" s="119"/>
      <c r="TJQ41" s="119"/>
      <c r="TJR41" s="119"/>
      <c r="TJS41" s="119"/>
      <c r="TJT41" s="119"/>
      <c r="TJU41" s="119"/>
      <c r="TJV41" s="119"/>
      <c r="TJW41" s="119"/>
      <c r="TJX41" s="119"/>
      <c r="TJY41" s="119"/>
      <c r="TJZ41" s="119"/>
      <c r="TKA41" s="119"/>
      <c r="TKB41" s="119"/>
      <c r="TKC41" s="119"/>
      <c r="TKD41" s="119"/>
      <c r="TKE41" s="119"/>
      <c r="TKF41" s="119"/>
      <c r="TKG41" s="119"/>
      <c r="TKH41" s="119"/>
      <c r="TKI41" s="119"/>
      <c r="TKJ41" s="119"/>
      <c r="TKK41" s="119"/>
      <c r="TKL41" s="119"/>
      <c r="TKM41" s="119"/>
      <c r="TKN41" s="119"/>
      <c r="TKO41" s="119"/>
      <c r="TKP41" s="119"/>
      <c r="TKQ41" s="119"/>
      <c r="TKR41" s="119"/>
      <c r="TKS41" s="119"/>
      <c r="TKT41" s="119"/>
      <c r="TKU41" s="119"/>
      <c r="TKV41" s="119"/>
      <c r="TKW41" s="119"/>
      <c r="TKX41" s="119"/>
      <c r="TKY41" s="119"/>
      <c r="TKZ41" s="119"/>
      <c r="TLA41" s="119"/>
      <c r="TLB41" s="119"/>
      <c r="TLC41" s="119"/>
      <c r="TLD41" s="119"/>
      <c r="TLE41" s="119"/>
      <c r="TLF41" s="119"/>
      <c r="TLG41" s="119"/>
      <c r="TLH41" s="119"/>
      <c r="TLI41" s="119"/>
      <c r="TLJ41" s="119"/>
      <c r="TLK41" s="119"/>
      <c r="TLL41" s="119"/>
      <c r="TLM41" s="119"/>
      <c r="TLN41" s="119"/>
      <c r="TLO41" s="119"/>
      <c r="TLP41" s="119"/>
      <c r="TLQ41" s="119"/>
      <c r="TLR41" s="119"/>
      <c r="TLS41" s="119"/>
      <c r="TLT41" s="119"/>
      <c r="TLU41" s="119"/>
      <c r="TLV41" s="119"/>
      <c r="TLW41" s="119"/>
      <c r="TLX41" s="119"/>
      <c r="TLY41" s="119"/>
      <c r="TLZ41" s="119"/>
      <c r="TMA41" s="119"/>
      <c r="TMB41" s="119"/>
      <c r="TMC41" s="119"/>
      <c r="TMD41" s="119"/>
      <c r="TME41" s="119"/>
      <c r="TMF41" s="119"/>
      <c r="TMG41" s="119"/>
      <c r="TMH41" s="119"/>
      <c r="TMI41" s="119"/>
      <c r="TMJ41" s="119"/>
      <c r="TMK41" s="119"/>
      <c r="TML41" s="119"/>
      <c r="TMM41" s="119"/>
      <c r="TMN41" s="119"/>
      <c r="TMO41" s="119"/>
      <c r="TMP41" s="119"/>
      <c r="TMQ41" s="119"/>
      <c r="TMR41" s="119"/>
      <c r="TMS41" s="119"/>
      <c r="TMT41" s="119"/>
      <c r="TMU41" s="119"/>
      <c r="TMV41" s="119"/>
      <c r="TMW41" s="119"/>
      <c r="TMX41" s="119"/>
      <c r="TMY41" s="119"/>
      <c r="TMZ41" s="119"/>
      <c r="TNA41" s="119"/>
      <c r="TNB41" s="119"/>
      <c r="TNC41" s="119"/>
      <c r="TND41" s="119"/>
      <c r="TNE41" s="119"/>
      <c r="TNF41" s="119"/>
      <c r="TNG41" s="119"/>
      <c r="TNH41" s="119"/>
      <c r="TNI41" s="119"/>
      <c r="TNJ41" s="119"/>
      <c r="TNK41" s="119"/>
      <c r="TNL41" s="119"/>
      <c r="TNM41" s="119"/>
      <c r="TNN41" s="119"/>
      <c r="TNO41" s="119"/>
      <c r="TNP41" s="119"/>
      <c r="TNQ41" s="119"/>
      <c r="TNR41" s="119"/>
      <c r="TNS41" s="119"/>
      <c r="TNT41" s="119"/>
      <c r="TNU41" s="119"/>
      <c r="TNV41" s="119"/>
      <c r="TNW41" s="119"/>
      <c r="TNX41" s="119"/>
      <c r="TNY41" s="119"/>
      <c r="TNZ41" s="119"/>
      <c r="TOA41" s="119"/>
      <c r="TOB41" s="119"/>
      <c r="TOC41" s="119"/>
      <c r="TOD41" s="119"/>
      <c r="TOE41" s="119"/>
      <c r="TOF41" s="119"/>
      <c r="TOG41" s="119"/>
      <c r="TOH41" s="119"/>
      <c r="TOI41" s="119"/>
      <c r="TOJ41" s="119"/>
      <c r="TOK41" s="119"/>
      <c r="TOL41" s="119"/>
      <c r="TOM41" s="119"/>
      <c r="TON41" s="119"/>
      <c r="TOO41" s="119"/>
      <c r="TOP41" s="119"/>
      <c r="TOQ41" s="119"/>
      <c r="TOR41" s="119"/>
      <c r="TOS41" s="119"/>
      <c r="TOT41" s="119"/>
      <c r="TOU41" s="119"/>
      <c r="TOV41" s="119"/>
      <c r="TOW41" s="119"/>
      <c r="TOX41" s="119"/>
      <c r="TOY41" s="119"/>
      <c r="TOZ41" s="119"/>
      <c r="TPA41" s="119"/>
      <c r="TPB41" s="119"/>
      <c r="TPC41" s="119"/>
      <c r="TPD41" s="119"/>
      <c r="TPE41" s="119"/>
      <c r="TPF41" s="119"/>
      <c r="TPG41" s="119"/>
      <c r="TPH41" s="119"/>
      <c r="TPI41" s="119"/>
      <c r="TPJ41" s="119"/>
      <c r="TPK41" s="119"/>
      <c r="TPL41" s="119"/>
      <c r="TPM41" s="119"/>
      <c r="TPN41" s="119"/>
      <c r="TPO41" s="119"/>
      <c r="TPP41" s="119"/>
      <c r="TPQ41" s="119"/>
      <c r="TPR41" s="119"/>
      <c r="TPS41" s="119"/>
      <c r="TPT41" s="119"/>
      <c r="TPU41" s="119"/>
      <c r="TPV41" s="119"/>
      <c r="TPW41" s="119"/>
      <c r="TPX41" s="119"/>
      <c r="TPY41" s="119"/>
      <c r="TPZ41" s="119"/>
      <c r="TQA41" s="119"/>
      <c r="TQB41" s="119"/>
      <c r="TQC41" s="119"/>
      <c r="TQD41" s="119"/>
      <c r="TQE41" s="119"/>
      <c r="TQF41" s="119"/>
      <c r="TQG41" s="119"/>
      <c r="TQH41" s="119"/>
      <c r="TQI41" s="119"/>
      <c r="TQJ41" s="119"/>
      <c r="TQK41" s="119"/>
      <c r="TQL41" s="119"/>
      <c r="TQM41" s="119"/>
      <c r="TQN41" s="119"/>
      <c r="TQO41" s="119"/>
      <c r="TQP41" s="119"/>
      <c r="TQQ41" s="119"/>
      <c r="TQR41" s="119"/>
      <c r="TQS41" s="119"/>
      <c r="TQT41" s="119"/>
      <c r="TQU41" s="119"/>
      <c r="TQV41" s="119"/>
      <c r="TQW41" s="119"/>
      <c r="TQX41" s="119"/>
      <c r="TQY41" s="119"/>
      <c r="TQZ41" s="119"/>
      <c r="TRA41" s="119"/>
      <c r="TRB41" s="119"/>
      <c r="TRC41" s="119"/>
      <c r="TRD41" s="119"/>
      <c r="TRE41" s="119"/>
      <c r="TRF41" s="119"/>
      <c r="TRG41" s="119"/>
      <c r="TRH41" s="119"/>
      <c r="TRI41" s="119"/>
      <c r="TRJ41" s="119"/>
      <c r="TRK41" s="119"/>
      <c r="TRL41" s="119"/>
      <c r="TRM41" s="119"/>
      <c r="TRN41" s="119"/>
      <c r="TRO41" s="119"/>
      <c r="TRP41" s="119"/>
      <c r="TRQ41" s="119"/>
      <c r="TRR41" s="119"/>
      <c r="TRS41" s="119"/>
      <c r="TRT41" s="119"/>
      <c r="TRU41" s="119"/>
      <c r="TRV41" s="119"/>
      <c r="TRW41" s="119"/>
      <c r="TRX41" s="119"/>
      <c r="TRY41" s="119"/>
      <c r="TRZ41" s="119"/>
      <c r="TSA41" s="119"/>
      <c r="TSB41" s="119"/>
      <c r="TSC41" s="119"/>
      <c r="TSD41" s="119"/>
      <c r="TSE41" s="119"/>
      <c r="TSF41" s="119"/>
      <c r="TSG41" s="119"/>
      <c r="TSH41" s="119"/>
      <c r="TSI41" s="119"/>
      <c r="TSJ41" s="119"/>
      <c r="TSK41" s="119"/>
      <c r="TSL41" s="119"/>
      <c r="TSM41" s="119"/>
      <c r="TSN41" s="119"/>
      <c r="TSO41" s="119"/>
      <c r="TSP41" s="119"/>
      <c r="TSQ41" s="119"/>
      <c r="TSR41" s="119"/>
      <c r="TSS41" s="119"/>
      <c r="TST41" s="119"/>
      <c r="TSU41" s="119"/>
      <c r="TSV41" s="119"/>
      <c r="TSW41" s="119"/>
      <c r="TSX41" s="119"/>
      <c r="TSY41" s="119"/>
      <c r="TSZ41" s="119"/>
      <c r="TTA41" s="119"/>
      <c r="TTB41" s="119"/>
      <c r="TTC41" s="119"/>
      <c r="TTD41" s="119"/>
      <c r="TTE41" s="119"/>
      <c r="TTF41" s="119"/>
      <c r="TTG41" s="119"/>
      <c r="TTH41" s="119"/>
      <c r="TTI41" s="119"/>
      <c r="TTJ41" s="119"/>
      <c r="TTK41" s="119"/>
      <c r="TTL41" s="119"/>
      <c r="TTM41" s="119"/>
      <c r="TTN41" s="119"/>
      <c r="TTO41" s="119"/>
      <c r="TTP41" s="119"/>
      <c r="TTQ41" s="119"/>
      <c r="TTR41" s="119"/>
      <c r="TTS41" s="119"/>
      <c r="TTT41" s="119"/>
      <c r="TTU41" s="119"/>
      <c r="TTV41" s="119"/>
      <c r="TTW41" s="119"/>
      <c r="TTX41" s="119"/>
      <c r="TTY41" s="119"/>
      <c r="TTZ41" s="119"/>
      <c r="TUA41" s="119"/>
      <c r="TUB41" s="119"/>
      <c r="TUC41" s="119"/>
      <c r="TUD41" s="119"/>
      <c r="TUE41" s="119"/>
      <c r="TUF41" s="119"/>
      <c r="TUG41" s="119"/>
      <c r="TUH41" s="119"/>
      <c r="TUI41" s="119"/>
      <c r="TUJ41" s="119"/>
      <c r="TUK41" s="119"/>
      <c r="TUL41" s="119"/>
      <c r="TUM41" s="119"/>
      <c r="TUN41" s="119"/>
      <c r="TUO41" s="119"/>
      <c r="TUP41" s="119"/>
      <c r="TUQ41" s="119"/>
      <c r="TUR41" s="119"/>
      <c r="TUS41" s="119"/>
      <c r="TUT41" s="119"/>
      <c r="TUU41" s="119"/>
      <c r="TUV41" s="119"/>
      <c r="TUW41" s="119"/>
      <c r="TUX41" s="119"/>
      <c r="TUY41" s="119"/>
      <c r="TUZ41" s="119"/>
      <c r="TVA41" s="119"/>
      <c r="TVB41" s="119"/>
      <c r="TVC41" s="119"/>
      <c r="TVD41" s="119"/>
      <c r="TVE41" s="119"/>
      <c r="TVF41" s="119"/>
      <c r="TVG41" s="119"/>
      <c r="TVH41" s="119"/>
      <c r="TVI41" s="119"/>
      <c r="TVJ41" s="119"/>
      <c r="TVK41" s="119"/>
      <c r="TVL41" s="119"/>
      <c r="TVM41" s="119"/>
      <c r="TVN41" s="119"/>
      <c r="TVO41" s="119"/>
      <c r="TVP41" s="119"/>
      <c r="TVQ41" s="119"/>
      <c r="TVR41" s="119"/>
      <c r="TVS41" s="119"/>
      <c r="TVT41" s="119"/>
      <c r="TVU41" s="119"/>
      <c r="TVV41" s="119"/>
      <c r="TVW41" s="119"/>
      <c r="TVX41" s="119"/>
      <c r="TVY41" s="119"/>
      <c r="TVZ41" s="119"/>
      <c r="TWA41" s="119"/>
      <c r="TWB41" s="119"/>
      <c r="TWC41" s="119"/>
      <c r="TWD41" s="119"/>
      <c r="TWE41" s="119"/>
      <c r="TWF41" s="119"/>
      <c r="TWG41" s="119"/>
      <c r="TWH41" s="119"/>
      <c r="TWI41" s="119"/>
      <c r="TWJ41" s="119"/>
      <c r="TWK41" s="119"/>
      <c r="TWL41" s="119"/>
      <c r="TWM41" s="119"/>
      <c r="TWN41" s="119"/>
      <c r="TWO41" s="119"/>
      <c r="TWP41" s="119"/>
      <c r="TWQ41" s="119"/>
      <c r="TWR41" s="119"/>
      <c r="TWS41" s="119"/>
      <c r="TWT41" s="119"/>
      <c r="TWU41" s="119"/>
      <c r="TWV41" s="119"/>
      <c r="TWW41" s="119"/>
      <c r="TWX41" s="119"/>
      <c r="TWY41" s="119"/>
      <c r="TWZ41" s="119"/>
      <c r="TXA41" s="119"/>
      <c r="TXB41" s="119"/>
      <c r="TXC41" s="119"/>
      <c r="TXD41" s="119"/>
      <c r="TXE41" s="119"/>
      <c r="TXF41" s="119"/>
      <c r="TXG41" s="119"/>
      <c r="TXH41" s="119"/>
      <c r="TXI41" s="119"/>
      <c r="TXJ41" s="119"/>
      <c r="TXK41" s="119"/>
      <c r="TXL41" s="119"/>
      <c r="TXM41" s="119"/>
      <c r="TXN41" s="119"/>
      <c r="TXO41" s="119"/>
      <c r="TXP41" s="119"/>
      <c r="TXQ41" s="119"/>
      <c r="TXR41" s="119"/>
      <c r="TXS41" s="119"/>
      <c r="TXT41" s="119"/>
      <c r="TXU41" s="119"/>
      <c r="TXV41" s="119"/>
      <c r="TXW41" s="119"/>
      <c r="TXX41" s="119"/>
      <c r="TXY41" s="119"/>
      <c r="TXZ41" s="119"/>
      <c r="TYA41" s="119"/>
      <c r="TYB41" s="119"/>
      <c r="TYC41" s="119"/>
      <c r="TYD41" s="119"/>
      <c r="TYE41" s="119"/>
      <c r="TYF41" s="119"/>
      <c r="TYG41" s="119"/>
      <c r="TYH41" s="119"/>
      <c r="TYI41" s="119"/>
      <c r="TYJ41" s="119"/>
      <c r="TYK41" s="119"/>
      <c r="TYL41" s="119"/>
      <c r="TYM41" s="119"/>
      <c r="TYN41" s="119"/>
      <c r="TYO41" s="119"/>
      <c r="TYP41" s="119"/>
      <c r="TYQ41" s="119"/>
      <c r="TYR41" s="119"/>
      <c r="TYS41" s="119"/>
      <c r="TYT41" s="119"/>
      <c r="TYU41" s="119"/>
      <c r="TYV41" s="119"/>
      <c r="TYW41" s="119"/>
      <c r="TYX41" s="119"/>
      <c r="TYY41" s="119"/>
      <c r="TYZ41" s="119"/>
      <c r="TZA41" s="119"/>
      <c r="TZB41" s="119"/>
      <c r="TZC41" s="119"/>
      <c r="TZD41" s="119"/>
      <c r="TZE41" s="119"/>
      <c r="TZF41" s="119"/>
      <c r="TZG41" s="119"/>
      <c r="TZH41" s="119"/>
      <c r="TZI41" s="119"/>
      <c r="TZJ41" s="119"/>
      <c r="TZK41" s="119"/>
      <c r="TZL41" s="119"/>
      <c r="TZM41" s="119"/>
      <c r="TZN41" s="119"/>
      <c r="TZO41" s="119"/>
      <c r="TZP41" s="119"/>
      <c r="TZQ41" s="119"/>
      <c r="TZR41" s="119"/>
      <c r="TZS41" s="119"/>
      <c r="TZT41" s="119"/>
      <c r="TZU41" s="119"/>
      <c r="TZV41" s="119"/>
      <c r="TZW41" s="119"/>
      <c r="TZX41" s="119"/>
      <c r="TZY41" s="119"/>
      <c r="TZZ41" s="119"/>
      <c r="UAA41" s="119"/>
      <c r="UAB41" s="119"/>
      <c r="UAC41" s="119"/>
      <c r="UAD41" s="119"/>
      <c r="UAE41" s="119"/>
      <c r="UAF41" s="119"/>
      <c r="UAG41" s="119"/>
      <c r="UAH41" s="119"/>
      <c r="UAI41" s="119"/>
      <c r="UAJ41" s="119"/>
      <c r="UAK41" s="119"/>
      <c r="UAL41" s="119"/>
      <c r="UAM41" s="119"/>
      <c r="UAN41" s="119"/>
      <c r="UAO41" s="119"/>
      <c r="UAP41" s="119"/>
      <c r="UAQ41" s="119"/>
      <c r="UAR41" s="119"/>
      <c r="UAS41" s="119"/>
      <c r="UAT41" s="119"/>
      <c r="UAU41" s="119"/>
      <c r="UAV41" s="119"/>
      <c r="UAW41" s="119"/>
      <c r="UAX41" s="119"/>
      <c r="UAY41" s="119"/>
      <c r="UAZ41" s="119"/>
      <c r="UBA41" s="119"/>
      <c r="UBB41" s="119"/>
      <c r="UBC41" s="119"/>
      <c r="UBD41" s="119"/>
      <c r="UBE41" s="119"/>
      <c r="UBF41" s="119"/>
      <c r="UBG41" s="119"/>
      <c r="UBH41" s="119"/>
      <c r="UBI41" s="119"/>
      <c r="UBJ41" s="119"/>
      <c r="UBK41" s="119"/>
      <c r="UBL41" s="119"/>
      <c r="UBM41" s="119"/>
      <c r="UBN41" s="119"/>
      <c r="UBO41" s="119"/>
      <c r="UBP41" s="119"/>
      <c r="UBQ41" s="119"/>
      <c r="UBR41" s="119"/>
      <c r="UBS41" s="119"/>
      <c r="UBT41" s="119"/>
      <c r="UBU41" s="119"/>
      <c r="UBV41" s="119"/>
      <c r="UBW41" s="119"/>
      <c r="UBX41" s="119"/>
      <c r="UBY41" s="119"/>
      <c r="UBZ41" s="119"/>
      <c r="UCA41" s="119"/>
      <c r="UCB41" s="119"/>
      <c r="UCC41" s="119"/>
      <c r="UCD41" s="119"/>
      <c r="UCE41" s="119"/>
      <c r="UCF41" s="119"/>
      <c r="UCG41" s="119"/>
      <c r="UCH41" s="119"/>
      <c r="UCI41" s="119"/>
      <c r="UCJ41" s="119"/>
      <c r="UCK41" s="119"/>
      <c r="UCL41" s="119"/>
      <c r="UCM41" s="119"/>
      <c r="UCN41" s="119"/>
      <c r="UCO41" s="119"/>
      <c r="UCP41" s="119"/>
      <c r="UCQ41" s="119"/>
      <c r="UCR41" s="119"/>
      <c r="UCS41" s="119"/>
      <c r="UCT41" s="119"/>
      <c r="UCU41" s="119"/>
      <c r="UCV41" s="119"/>
      <c r="UCW41" s="119"/>
      <c r="UCX41" s="119"/>
      <c r="UCY41" s="119"/>
      <c r="UCZ41" s="119"/>
      <c r="UDA41" s="119"/>
      <c r="UDB41" s="119"/>
      <c r="UDC41" s="119"/>
      <c r="UDD41" s="119"/>
      <c r="UDE41" s="119"/>
      <c r="UDF41" s="119"/>
      <c r="UDG41" s="119"/>
      <c r="UDH41" s="119"/>
      <c r="UDI41" s="119"/>
      <c r="UDJ41" s="119"/>
      <c r="UDK41" s="119"/>
      <c r="UDL41" s="119"/>
      <c r="UDM41" s="119"/>
      <c r="UDN41" s="119"/>
      <c r="UDO41" s="119"/>
      <c r="UDP41" s="119"/>
      <c r="UDQ41" s="119"/>
      <c r="UDR41" s="119"/>
      <c r="UDS41" s="119"/>
      <c r="UDT41" s="119"/>
      <c r="UDU41" s="119"/>
      <c r="UDV41" s="119"/>
      <c r="UDW41" s="119"/>
      <c r="UDX41" s="119"/>
      <c r="UDY41" s="119"/>
      <c r="UDZ41" s="119"/>
      <c r="UEA41" s="119"/>
      <c r="UEB41" s="119"/>
      <c r="UEC41" s="119"/>
      <c r="UED41" s="119"/>
      <c r="UEE41" s="119"/>
      <c r="UEF41" s="119"/>
      <c r="UEG41" s="119"/>
      <c r="UEH41" s="119"/>
      <c r="UEI41" s="119"/>
      <c r="UEJ41" s="119"/>
      <c r="UEK41" s="119"/>
      <c r="UEL41" s="119"/>
      <c r="UEM41" s="119"/>
      <c r="UEN41" s="119"/>
      <c r="UEO41" s="119"/>
      <c r="UEP41" s="119"/>
      <c r="UEQ41" s="119"/>
      <c r="UER41" s="119"/>
      <c r="UES41" s="119"/>
      <c r="UET41" s="119"/>
      <c r="UEU41" s="119"/>
      <c r="UEV41" s="119"/>
      <c r="UEW41" s="119"/>
      <c r="UEX41" s="119"/>
      <c r="UEY41" s="119"/>
      <c r="UEZ41" s="119"/>
      <c r="UFA41" s="119"/>
      <c r="UFB41" s="119"/>
      <c r="UFC41" s="119"/>
      <c r="UFD41" s="119"/>
      <c r="UFE41" s="119"/>
      <c r="UFF41" s="119"/>
      <c r="UFG41" s="119"/>
      <c r="UFH41" s="119"/>
      <c r="UFI41" s="119"/>
      <c r="UFJ41" s="119"/>
      <c r="UFK41" s="119"/>
      <c r="UFL41" s="119"/>
      <c r="UFM41" s="119"/>
      <c r="UFN41" s="119"/>
      <c r="UFO41" s="119"/>
      <c r="UFP41" s="119"/>
      <c r="UFQ41" s="119"/>
      <c r="UFR41" s="119"/>
      <c r="UFS41" s="119"/>
      <c r="UFT41" s="119"/>
      <c r="UFU41" s="119"/>
      <c r="UFV41" s="119"/>
      <c r="UFW41" s="119"/>
      <c r="UFX41" s="119"/>
      <c r="UFY41" s="119"/>
      <c r="UFZ41" s="119"/>
      <c r="UGA41" s="119"/>
      <c r="UGB41" s="119"/>
      <c r="UGC41" s="119"/>
      <c r="UGD41" s="119"/>
      <c r="UGE41" s="119"/>
      <c r="UGF41" s="119"/>
      <c r="UGG41" s="119"/>
      <c r="UGH41" s="119"/>
      <c r="UGI41" s="119"/>
      <c r="UGJ41" s="119"/>
      <c r="UGK41" s="119"/>
      <c r="UGL41" s="119"/>
      <c r="UGM41" s="119"/>
      <c r="UGN41" s="119"/>
      <c r="UGO41" s="119"/>
      <c r="UGP41" s="119"/>
      <c r="UGQ41" s="119"/>
      <c r="UGR41" s="119"/>
      <c r="UGS41" s="119"/>
      <c r="UGT41" s="119"/>
      <c r="UGU41" s="119"/>
      <c r="UGV41" s="119"/>
      <c r="UGW41" s="119"/>
      <c r="UGX41" s="119"/>
      <c r="UGY41" s="119"/>
      <c r="UGZ41" s="119"/>
      <c r="UHA41" s="119"/>
      <c r="UHB41" s="119"/>
      <c r="UHC41" s="119"/>
      <c r="UHD41" s="119"/>
      <c r="UHE41" s="119"/>
      <c r="UHF41" s="119"/>
      <c r="UHG41" s="119"/>
      <c r="UHH41" s="119"/>
      <c r="UHI41" s="119"/>
      <c r="UHJ41" s="119"/>
      <c r="UHK41" s="119"/>
      <c r="UHL41" s="119"/>
      <c r="UHM41" s="119"/>
      <c r="UHN41" s="119"/>
      <c r="UHO41" s="119"/>
      <c r="UHP41" s="119"/>
      <c r="UHQ41" s="119"/>
      <c r="UHR41" s="119"/>
      <c r="UHS41" s="119"/>
      <c r="UHT41" s="119"/>
      <c r="UHU41" s="119"/>
      <c r="UHV41" s="119"/>
      <c r="UHW41" s="119"/>
      <c r="UHX41" s="119"/>
      <c r="UHY41" s="119"/>
      <c r="UHZ41" s="119"/>
      <c r="UIA41" s="119"/>
      <c r="UIB41" s="119"/>
      <c r="UIC41" s="119"/>
      <c r="UID41" s="119"/>
      <c r="UIE41" s="119"/>
      <c r="UIF41" s="119"/>
      <c r="UIG41" s="119"/>
      <c r="UIH41" s="119"/>
      <c r="UII41" s="119"/>
      <c r="UIJ41" s="119"/>
      <c r="UIK41" s="119"/>
      <c r="UIL41" s="119"/>
      <c r="UIM41" s="119"/>
      <c r="UIN41" s="119"/>
      <c r="UIO41" s="119"/>
      <c r="UIP41" s="119"/>
      <c r="UIQ41" s="119"/>
      <c r="UIR41" s="119"/>
      <c r="UIS41" s="119"/>
      <c r="UIT41" s="119"/>
      <c r="UIU41" s="119"/>
      <c r="UIV41" s="119"/>
      <c r="UIW41" s="119"/>
      <c r="UIX41" s="119"/>
      <c r="UIY41" s="119"/>
      <c r="UIZ41" s="119"/>
      <c r="UJA41" s="119"/>
      <c r="UJB41" s="119"/>
      <c r="UJC41" s="119"/>
      <c r="UJD41" s="119"/>
      <c r="UJE41" s="119"/>
      <c r="UJF41" s="119"/>
      <c r="UJG41" s="119"/>
      <c r="UJH41" s="119"/>
      <c r="UJI41" s="119"/>
      <c r="UJJ41" s="119"/>
      <c r="UJK41" s="119"/>
      <c r="UJL41" s="119"/>
      <c r="UJM41" s="119"/>
      <c r="UJN41" s="119"/>
      <c r="UJO41" s="119"/>
      <c r="UJP41" s="119"/>
      <c r="UJQ41" s="119"/>
      <c r="UJR41" s="119"/>
      <c r="UJS41" s="119"/>
      <c r="UJT41" s="119"/>
      <c r="UJU41" s="119"/>
      <c r="UJV41" s="119"/>
      <c r="UJW41" s="119"/>
      <c r="UJX41" s="119"/>
      <c r="UJY41" s="119"/>
      <c r="UJZ41" s="119"/>
      <c r="UKA41" s="119"/>
      <c r="UKB41" s="119"/>
      <c r="UKC41" s="119"/>
      <c r="UKD41" s="119"/>
      <c r="UKE41" s="119"/>
      <c r="UKF41" s="119"/>
      <c r="UKG41" s="119"/>
      <c r="UKH41" s="119"/>
      <c r="UKI41" s="119"/>
      <c r="UKJ41" s="119"/>
      <c r="UKK41" s="119"/>
      <c r="UKL41" s="119"/>
      <c r="UKM41" s="119"/>
      <c r="UKN41" s="119"/>
      <c r="UKO41" s="119"/>
      <c r="UKP41" s="119"/>
      <c r="UKQ41" s="119"/>
      <c r="UKR41" s="119"/>
      <c r="UKS41" s="119"/>
      <c r="UKT41" s="119"/>
      <c r="UKU41" s="119"/>
      <c r="UKV41" s="119"/>
      <c r="UKW41" s="119"/>
      <c r="UKX41" s="119"/>
      <c r="UKY41" s="119"/>
      <c r="UKZ41" s="119"/>
      <c r="ULA41" s="119"/>
      <c r="ULB41" s="119"/>
      <c r="ULC41" s="119"/>
      <c r="ULD41" s="119"/>
      <c r="ULE41" s="119"/>
      <c r="ULF41" s="119"/>
      <c r="ULG41" s="119"/>
      <c r="ULH41" s="119"/>
      <c r="ULI41" s="119"/>
      <c r="ULJ41" s="119"/>
      <c r="ULK41" s="119"/>
      <c r="ULL41" s="119"/>
      <c r="ULM41" s="119"/>
      <c r="ULN41" s="119"/>
      <c r="ULO41" s="119"/>
      <c r="ULP41" s="119"/>
      <c r="ULQ41" s="119"/>
      <c r="ULR41" s="119"/>
      <c r="ULS41" s="119"/>
      <c r="ULT41" s="119"/>
      <c r="ULU41" s="119"/>
      <c r="ULV41" s="119"/>
      <c r="ULW41" s="119"/>
      <c r="ULX41" s="119"/>
      <c r="ULY41" s="119"/>
      <c r="ULZ41" s="119"/>
      <c r="UMA41" s="119"/>
      <c r="UMB41" s="119"/>
      <c r="UMC41" s="119"/>
      <c r="UMD41" s="119"/>
      <c r="UME41" s="119"/>
      <c r="UMF41" s="119"/>
      <c r="UMG41" s="119"/>
      <c r="UMH41" s="119"/>
      <c r="UMI41" s="119"/>
      <c r="UMJ41" s="119"/>
      <c r="UMK41" s="119"/>
      <c r="UML41" s="119"/>
      <c r="UMM41" s="119"/>
      <c r="UMN41" s="119"/>
      <c r="UMO41" s="119"/>
      <c r="UMP41" s="119"/>
      <c r="UMQ41" s="119"/>
      <c r="UMR41" s="119"/>
      <c r="UMS41" s="119"/>
      <c r="UMT41" s="119"/>
      <c r="UMU41" s="119"/>
      <c r="UMV41" s="119"/>
      <c r="UMW41" s="119"/>
      <c r="UMX41" s="119"/>
      <c r="UMY41" s="119"/>
      <c r="UMZ41" s="119"/>
      <c r="UNA41" s="119"/>
      <c r="UNB41" s="119"/>
      <c r="UNC41" s="119"/>
      <c r="UND41" s="119"/>
      <c r="UNE41" s="119"/>
      <c r="UNF41" s="119"/>
      <c r="UNG41" s="119"/>
      <c r="UNH41" s="119"/>
      <c r="UNI41" s="119"/>
      <c r="UNJ41" s="119"/>
      <c r="UNK41" s="119"/>
      <c r="UNL41" s="119"/>
      <c r="UNM41" s="119"/>
      <c r="UNN41" s="119"/>
      <c r="UNO41" s="119"/>
      <c r="UNP41" s="119"/>
      <c r="UNQ41" s="119"/>
      <c r="UNR41" s="119"/>
      <c r="UNS41" s="119"/>
      <c r="UNT41" s="119"/>
      <c r="UNU41" s="119"/>
      <c r="UNV41" s="119"/>
      <c r="UNW41" s="119"/>
      <c r="UNX41" s="119"/>
      <c r="UNY41" s="119"/>
      <c r="UNZ41" s="119"/>
      <c r="UOA41" s="119"/>
      <c r="UOB41" s="119"/>
      <c r="UOC41" s="119"/>
      <c r="UOD41" s="119"/>
      <c r="UOE41" s="119"/>
      <c r="UOF41" s="119"/>
      <c r="UOG41" s="119"/>
      <c r="UOH41" s="119"/>
      <c r="UOI41" s="119"/>
      <c r="UOJ41" s="119"/>
      <c r="UOK41" s="119"/>
      <c r="UOL41" s="119"/>
      <c r="UOM41" s="119"/>
      <c r="UON41" s="119"/>
      <c r="UOO41" s="119"/>
      <c r="UOP41" s="119"/>
      <c r="UOQ41" s="119"/>
      <c r="UOR41" s="119"/>
      <c r="UOS41" s="119"/>
      <c r="UOT41" s="119"/>
      <c r="UOU41" s="119"/>
      <c r="UOV41" s="119"/>
      <c r="UOW41" s="119"/>
      <c r="UOX41" s="119"/>
      <c r="UOY41" s="119"/>
      <c r="UOZ41" s="119"/>
      <c r="UPA41" s="119"/>
      <c r="UPB41" s="119"/>
      <c r="UPC41" s="119"/>
      <c r="UPD41" s="119"/>
      <c r="UPE41" s="119"/>
      <c r="UPF41" s="119"/>
      <c r="UPG41" s="119"/>
      <c r="UPH41" s="119"/>
      <c r="UPI41" s="119"/>
      <c r="UPJ41" s="119"/>
      <c r="UPK41" s="119"/>
      <c r="UPL41" s="119"/>
      <c r="UPM41" s="119"/>
      <c r="UPN41" s="119"/>
      <c r="UPO41" s="119"/>
      <c r="UPP41" s="119"/>
      <c r="UPQ41" s="119"/>
      <c r="UPR41" s="119"/>
      <c r="UPS41" s="119"/>
      <c r="UPT41" s="119"/>
      <c r="UPU41" s="119"/>
      <c r="UPV41" s="119"/>
      <c r="UPW41" s="119"/>
      <c r="UPX41" s="119"/>
      <c r="UPY41" s="119"/>
      <c r="UPZ41" s="119"/>
      <c r="UQA41" s="119"/>
      <c r="UQB41" s="119"/>
      <c r="UQC41" s="119"/>
      <c r="UQD41" s="119"/>
      <c r="UQE41" s="119"/>
      <c r="UQF41" s="119"/>
      <c r="UQG41" s="119"/>
      <c r="UQH41" s="119"/>
      <c r="UQI41" s="119"/>
      <c r="UQJ41" s="119"/>
      <c r="UQK41" s="119"/>
      <c r="UQL41" s="119"/>
      <c r="UQM41" s="119"/>
      <c r="UQN41" s="119"/>
      <c r="UQO41" s="119"/>
      <c r="UQP41" s="119"/>
      <c r="UQQ41" s="119"/>
      <c r="UQR41" s="119"/>
      <c r="UQS41" s="119"/>
      <c r="UQT41" s="119"/>
      <c r="UQU41" s="119"/>
      <c r="UQV41" s="119"/>
      <c r="UQW41" s="119"/>
      <c r="UQX41" s="119"/>
      <c r="UQY41" s="119"/>
      <c r="UQZ41" s="119"/>
      <c r="URA41" s="119"/>
      <c r="URB41" s="119"/>
      <c r="URC41" s="119"/>
      <c r="URD41" s="119"/>
      <c r="URE41" s="119"/>
      <c r="URF41" s="119"/>
      <c r="URG41" s="119"/>
      <c r="URH41" s="119"/>
      <c r="URI41" s="119"/>
      <c r="URJ41" s="119"/>
      <c r="URK41" s="119"/>
      <c r="URL41" s="119"/>
      <c r="URM41" s="119"/>
      <c r="URN41" s="119"/>
      <c r="URO41" s="119"/>
      <c r="URP41" s="119"/>
      <c r="URQ41" s="119"/>
      <c r="URR41" s="119"/>
      <c r="URS41" s="119"/>
      <c r="URT41" s="119"/>
      <c r="URU41" s="119"/>
      <c r="URV41" s="119"/>
      <c r="URW41" s="119"/>
      <c r="URX41" s="119"/>
      <c r="URY41" s="119"/>
      <c r="URZ41" s="119"/>
      <c r="USA41" s="119"/>
      <c r="USB41" s="119"/>
      <c r="USC41" s="119"/>
      <c r="USD41" s="119"/>
      <c r="USE41" s="119"/>
      <c r="USF41" s="119"/>
      <c r="USG41" s="119"/>
      <c r="USH41" s="119"/>
      <c r="USI41" s="119"/>
      <c r="USJ41" s="119"/>
      <c r="USK41" s="119"/>
      <c r="USL41" s="119"/>
      <c r="USM41" s="119"/>
      <c r="USN41" s="119"/>
      <c r="USO41" s="119"/>
      <c r="USP41" s="119"/>
      <c r="USQ41" s="119"/>
      <c r="USR41" s="119"/>
      <c r="USS41" s="119"/>
      <c r="UST41" s="119"/>
      <c r="USU41" s="119"/>
      <c r="USV41" s="119"/>
      <c r="USW41" s="119"/>
      <c r="USX41" s="119"/>
      <c r="USY41" s="119"/>
      <c r="USZ41" s="119"/>
      <c r="UTA41" s="119"/>
      <c r="UTB41" s="119"/>
      <c r="UTC41" s="119"/>
      <c r="UTD41" s="119"/>
      <c r="UTE41" s="119"/>
      <c r="UTF41" s="119"/>
      <c r="UTG41" s="119"/>
      <c r="UTH41" s="119"/>
      <c r="UTI41" s="119"/>
      <c r="UTJ41" s="119"/>
      <c r="UTK41" s="119"/>
      <c r="UTL41" s="119"/>
      <c r="UTM41" s="119"/>
      <c r="UTN41" s="119"/>
      <c r="UTO41" s="119"/>
      <c r="UTP41" s="119"/>
      <c r="UTQ41" s="119"/>
      <c r="UTR41" s="119"/>
      <c r="UTS41" s="119"/>
      <c r="UTT41" s="119"/>
      <c r="UTU41" s="119"/>
      <c r="UTV41" s="119"/>
      <c r="UTW41" s="119"/>
      <c r="UTX41" s="119"/>
      <c r="UTY41" s="119"/>
      <c r="UTZ41" s="119"/>
      <c r="UUA41" s="119"/>
      <c r="UUB41" s="119"/>
      <c r="UUC41" s="119"/>
      <c r="UUD41" s="119"/>
      <c r="UUE41" s="119"/>
      <c r="UUF41" s="119"/>
      <c r="UUG41" s="119"/>
      <c r="UUH41" s="119"/>
      <c r="UUI41" s="119"/>
      <c r="UUJ41" s="119"/>
      <c r="UUK41" s="119"/>
      <c r="UUL41" s="119"/>
      <c r="UUM41" s="119"/>
      <c r="UUN41" s="119"/>
      <c r="UUO41" s="119"/>
      <c r="UUP41" s="119"/>
      <c r="UUQ41" s="119"/>
      <c r="UUR41" s="119"/>
      <c r="UUS41" s="119"/>
      <c r="UUT41" s="119"/>
      <c r="UUU41" s="119"/>
      <c r="UUV41" s="119"/>
      <c r="UUW41" s="119"/>
      <c r="UUX41" s="119"/>
      <c r="UUY41" s="119"/>
      <c r="UUZ41" s="119"/>
      <c r="UVA41" s="119"/>
      <c r="UVB41" s="119"/>
      <c r="UVC41" s="119"/>
      <c r="UVD41" s="119"/>
      <c r="UVE41" s="119"/>
      <c r="UVF41" s="119"/>
      <c r="UVG41" s="119"/>
      <c r="UVH41" s="119"/>
      <c r="UVI41" s="119"/>
      <c r="UVJ41" s="119"/>
      <c r="UVK41" s="119"/>
      <c r="UVL41" s="119"/>
      <c r="UVM41" s="119"/>
      <c r="UVN41" s="119"/>
      <c r="UVO41" s="119"/>
      <c r="UVP41" s="119"/>
      <c r="UVQ41" s="119"/>
      <c r="UVR41" s="119"/>
      <c r="UVS41" s="119"/>
      <c r="UVT41" s="119"/>
      <c r="UVU41" s="119"/>
      <c r="UVV41" s="119"/>
      <c r="UVW41" s="119"/>
      <c r="UVX41" s="119"/>
      <c r="UVY41" s="119"/>
      <c r="UVZ41" s="119"/>
      <c r="UWA41" s="119"/>
      <c r="UWB41" s="119"/>
      <c r="UWC41" s="119"/>
      <c r="UWD41" s="119"/>
      <c r="UWE41" s="119"/>
      <c r="UWF41" s="119"/>
      <c r="UWG41" s="119"/>
      <c r="UWH41" s="119"/>
      <c r="UWI41" s="119"/>
      <c r="UWJ41" s="119"/>
      <c r="UWK41" s="119"/>
      <c r="UWL41" s="119"/>
      <c r="UWM41" s="119"/>
      <c r="UWN41" s="119"/>
      <c r="UWO41" s="119"/>
      <c r="UWP41" s="119"/>
      <c r="UWQ41" s="119"/>
      <c r="UWR41" s="119"/>
      <c r="UWS41" s="119"/>
      <c r="UWT41" s="119"/>
      <c r="UWU41" s="119"/>
      <c r="UWV41" s="119"/>
      <c r="UWW41" s="119"/>
      <c r="UWX41" s="119"/>
      <c r="UWY41" s="119"/>
      <c r="UWZ41" s="119"/>
      <c r="UXA41" s="119"/>
      <c r="UXB41" s="119"/>
      <c r="UXC41" s="119"/>
      <c r="UXD41" s="119"/>
      <c r="UXE41" s="119"/>
      <c r="UXF41" s="119"/>
      <c r="UXG41" s="119"/>
      <c r="UXH41" s="119"/>
      <c r="UXI41" s="119"/>
      <c r="UXJ41" s="119"/>
      <c r="UXK41" s="119"/>
      <c r="UXL41" s="119"/>
      <c r="UXM41" s="119"/>
      <c r="UXN41" s="119"/>
      <c r="UXO41" s="119"/>
      <c r="UXP41" s="119"/>
      <c r="UXQ41" s="119"/>
      <c r="UXR41" s="119"/>
      <c r="UXS41" s="119"/>
      <c r="UXT41" s="119"/>
      <c r="UXU41" s="119"/>
      <c r="UXV41" s="119"/>
      <c r="UXW41" s="119"/>
      <c r="UXX41" s="119"/>
      <c r="UXY41" s="119"/>
      <c r="UXZ41" s="119"/>
      <c r="UYA41" s="119"/>
      <c r="UYB41" s="119"/>
      <c r="UYC41" s="119"/>
      <c r="UYD41" s="119"/>
      <c r="UYE41" s="119"/>
      <c r="UYF41" s="119"/>
      <c r="UYG41" s="119"/>
      <c r="UYH41" s="119"/>
      <c r="UYI41" s="119"/>
      <c r="UYJ41" s="119"/>
      <c r="UYK41" s="119"/>
      <c r="UYL41" s="119"/>
      <c r="UYM41" s="119"/>
      <c r="UYN41" s="119"/>
      <c r="UYO41" s="119"/>
      <c r="UYP41" s="119"/>
      <c r="UYQ41" s="119"/>
      <c r="UYR41" s="119"/>
      <c r="UYS41" s="119"/>
      <c r="UYT41" s="119"/>
      <c r="UYU41" s="119"/>
      <c r="UYV41" s="119"/>
      <c r="UYW41" s="119"/>
      <c r="UYX41" s="119"/>
      <c r="UYY41" s="119"/>
      <c r="UYZ41" s="119"/>
      <c r="UZA41" s="119"/>
      <c r="UZB41" s="119"/>
      <c r="UZC41" s="119"/>
      <c r="UZD41" s="119"/>
      <c r="UZE41" s="119"/>
      <c r="UZF41" s="119"/>
      <c r="UZG41" s="119"/>
      <c r="UZH41" s="119"/>
      <c r="UZI41" s="119"/>
      <c r="UZJ41" s="119"/>
      <c r="UZK41" s="119"/>
      <c r="UZL41" s="119"/>
      <c r="UZM41" s="119"/>
      <c r="UZN41" s="119"/>
      <c r="UZO41" s="119"/>
      <c r="UZP41" s="119"/>
      <c r="UZQ41" s="119"/>
      <c r="UZR41" s="119"/>
      <c r="UZS41" s="119"/>
      <c r="UZT41" s="119"/>
      <c r="UZU41" s="119"/>
      <c r="UZV41" s="119"/>
      <c r="UZW41" s="119"/>
      <c r="UZX41" s="119"/>
      <c r="UZY41" s="119"/>
      <c r="UZZ41" s="119"/>
      <c r="VAA41" s="119"/>
      <c r="VAB41" s="119"/>
      <c r="VAC41" s="119"/>
      <c r="VAD41" s="119"/>
      <c r="VAE41" s="119"/>
      <c r="VAF41" s="119"/>
      <c r="VAG41" s="119"/>
      <c r="VAH41" s="119"/>
      <c r="VAI41" s="119"/>
      <c r="VAJ41" s="119"/>
      <c r="VAK41" s="119"/>
      <c r="VAL41" s="119"/>
      <c r="VAM41" s="119"/>
      <c r="VAN41" s="119"/>
      <c r="VAO41" s="119"/>
      <c r="VAP41" s="119"/>
      <c r="VAQ41" s="119"/>
      <c r="VAR41" s="119"/>
      <c r="VAS41" s="119"/>
      <c r="VAT41" s="119"/>
      <c r="VAU41" s="119"/>
      <c r="VAV41" s="119"/>
      <c r="VAW41" s="119"/>
      <c r="VAX41" s="119"/>
      <c r="VAY41" s="119"/>
      <c r="VAZ41" s="119"/>
      <c r="VBA41" s="119"/>
      <c r="VBB41" s="119"/>
      <c r="VBC41" s="119"/>
      <c r="VBD41" s="119"/>
      <c r="VBE41" s="119"/>
      <c r="VBF41" s="119"/>
      <c r="VBG41" s="119"/>
      <c r="VBH41" s="119"/>
      <c r="VBI41" s="119"/>
      <c r="VBJ41" s="119"/>
      <c r="VBK41" s="119"/>
      <c r="VBL41" s="119"/>
      <c r="VBM41" s="119"/>
      <c r="VBN41" s="119"/>
      <c r="VBO41" s="119"/>
      <c r="VBP41" s="119"/>
      <c r="VBQ41" s="119"/>
      <c r="VBR41" s="119"/>
      <c r="VBS41" s="119"/>
      <c r="VBT41" s="119"/>
      <c r="VBU41" s="119"/>
      <c r="VBV41" s="119"/>
      <c r="VBW41" s="119"/>
      <c r="VBX41" s="119"/>
      <c r="VBY41" s="119"/>
      <c r="VBZ41" s="119"/>
      <c r="VCA41" s="119"/>
      <c r="VCB41" s="119"/>
      <c r="VCC41" s="119"/>
      <c r="VCD41" s="119"/>
      <c r="VCE41" s="119"/>
      <c r="VCF41" s="119"/>
      <c r="VCG41" s="119"/>
      <c r="VCH41" s="119"/>
      <c r="VCI41" s="119"/>
      <c r="VCJ41" s="119"/>
      <c r="VCK41" s="119"/>
      <c r="VCL41" s="119"/>
      <c r="VCM41" s="119"/>
      <c r="VCN41" s="119"/>
      <c r="VCO41" s="119"/>
      <c r="VCP41" s="119"/>
      <c r="VCQ41" s="119"/>
      <c r="VCR41" s="119"/>
      <c r="VCS41" s="119"/>
      <c r="VCT41" s="119"/>
      <c r="VCU41" s="119"/>
      <c r="VCV41" s="119"/>
      <c r="VCW41" s="119"/>
      <c r="VCX41" s="119"/>
      <c r="VCY41" s="119"/>
      <c r="VCZ41" s="119"/>
      <c r="VDA41" s="119"/>
      <c r="VDB41" s="119"/>
      <c r="VDC41" s="119"/>
      <c r="VDD41" s="119"/>
      <c r="VDE41" s="119"/>
      <c r="VDF41" s="119"/>
      <c r="VDG41" s="119"/>
      <c r="VDH41" s="119"/>
      <c r="VDI41" s="119"/>
      <c r="VDJ41" s="119"/>
      <c r="VDK41" s="119"/>
      <c r="VDL41" s="119"/>
      <c r="VDM41" s="119"/>
      <c r="VDN41" s="119"/>
      <c r="VDO41" s="119"/>
      <c r="VDP41" s="119"/>
      <c r="VDQ41" s="119"/>
      <c r="VDR41" s="119"/>
      <c r="VDS41" s="119"/>
      <c r="VDT41" s="119"/>
      <c r="VDU41" s="119"/>
      <c r="VDV41" s="119"/>
      <c r="VDW41" s="119"/>
      <c r="VDX41" s="119"/>
      <c r="VDY41" s="119"/>
      <c r="VDZ41" s="119"/>
      <c r="VEA41" s="119"/>
      <c r="VEB41" s="119"/>
      <c r="VEC41" s="119"/>
      <c r="VED41" s="119"/>
      <c r="VEE41" s="119"/>
      <c r="VEF41" s="119"/>
      <c r="VEG41" s="119"/>
      <c r="VEH41" s="119"/>
      <c r="VEI41" s="119"/>
      <c r="VEJ41" s="119"/>
      <c r="VEK41" s="119"/>
      <c r="VEL41" s="119"/>
      <c r="VEM41" s="119"/>
      <c r="VEN41" s="119"/>
      <c r="VEO41" s="119"/>
      <c r="VEP41" s="119"/>
      <c r="VEQ41" s="119"/>
      <c r="VER41" s="119"/>
      <c r="VES41" s="119"/>
      <c r="VET41" s="119"/>
      <c r="VEU41" s="119"/>
      <c r="VEV41" s="119"/>
      <c r="VEW41" s="119"/>
      <c r="VEX41" s="119"/>
      <c r="VEY41" s="119"/>
      <c r="VEZ41" s="119"/>
      <c r="VFA41" s="119"/>
      <c r="VFB41" s="119"/>
      <c r="VFC41" s="119"/>
      <c r="VFD41" s="119"/>
      <c r="VFE41" s="119"/>
      <c r="VFF41" s="119"/>
      <c r="VFG41" s="119"/>
      <c r="VFH41" s="119"/>
      <c r="VFI41" s="119"/>
      <c r="VFJ41" s="119"/>
      <c r="VFK41" s="119"/>
      <c r="VFL41" s="119"/>
      <c r="VFM41" s="119"/>
      <c r="VFN41" s="119"/>
      <c r="VFO41" s="119"/>
      <c r="VFP41" s="119"/>
      <c r="VFQ41" s="119"/>
      <c r="VFR41" s="119"/>
      <c r="VFS41" s="119"/>
      <c r="VFT41" s="119"/>
      <c r="VFU41" s="119"/>
      <c r="VFV41" s="119"/>
      <c r="VFW41" s="119"/>
      <c r="VFX41" s="119"/>
      <c r="VFY41" s="119"/>
      <c r="VFZ41" s="119"/>
      <c r="VGA41" s="119"/>
      <c r="VGB41" s="119"/>
      <c r="VGC41" s="119"/>
      <c r="VGD41" s="119"/>
      <c r="VGE41" s="119"/>
      <c r="VGF41" s="119"/>
      <c r="VGG41" s="119"/>
      <c r="VGH41" s="119"/>
      <c r="VGI41" s="119"/>
      <c r="VGJ41" s="119"/>
      <c r="VGK41" s="119"/>
      <c r="VGL41" s="119"/>
      <c r="VGM41" s="119"/>
      <c r="VGN41" s="119"/>
      <c r="VGO41" s="119"/>
      <c r="VGP41" s="119"/>
      <c r="VGQ41" s="119"/>
      <c r="VGR41" s="119"/>
      <c r="VGS41" s="119"/>
      <c r="VGT41" s="119"/>
      <c r="VGU41" s="119"/>
      <c r="VGV41" s="119"/>
      <c r="VGW41" s="119"/>
      <c r="VGX41" s="119"/>
      <c r="VGY41" s="119"/>
      <c r="VGZ41" s="119"/>
      <c r="VHA41" s="119"/>
      <c r="VHB41" s="119"/>
      <c r="VHC41" s="119"/>
      <c r="VHD41" s="119"/>
      <c r="VHE41" s="119"/>
      <c r="VHF41" s="119"/>
      <c r="VHG41" s="119"/>
      <c r="VHH41" s="119"/>
      <c r="VHI41" s="119"/>
      <c r="VHJ41" s="119"/>
      <c r="VHK41" s="119"/>
      <c r="VHL41" s="119"/>
      <c r="VHM41" s="119"/>
      <c r="VHN41" s="119"/>
      <c r="VHO41" s="119"/>
      <c r="VHP41" s="119"/>
      <c r="VHQ41" s="119"/>
      <c r="VHR41" s="119"/>
      <c r="VHS41" s="119"/>
      <c r="VHT41" s="119"/>
      <c r="VHU41" s="119"/>
      <c r="VHV41" s="119"/>
      <c r="VHW41" s="119"/>
      <c r="VHX41" s="119"/>
      <c r="VHY41" s="119"/>
      <c r="VHZ41" s="119"/>
      <c r="VIA41" s="119"/>
      <c r="VIB41" s="119"/>
      <c r="VIC41" s="119"/>
      <c r="VID41" s="119"/>
      <c r="VIE41" s="119"/>
      <c r="VIF41" s="119"/>
      <c r="VIG41" s="119"/>
      <c r="VIH41" s="119"/>
      <c r="VII41" s="119"/>
      <c r="VIJ41" s="119"/>
      <c r="VIK41" s="119"/>
      <c r="VIL41" s="119"/>
      <c r="VIM41" s="119"/>
      <c r="VIN41" s="119"/>
      <c r="VIO41" s="119"/>
      <c r="VIP41" s="119"/>
      <c r="VIQ41" s="119"/>
      <c r="VIR41" s="119"/>
      <c r="VIS41" s="119"/>
      <c r="VIT41" s="119"/>
      <c r="VIU41" s="119"/>
      <c r="VIV41" s="119"/>
      <c r="VIW41" s="119"/>
      <c r="VIX41" s="119"/>
      <c r="VIY41" s="119"/>
      <c r="VIZ41" s="119"/>
      <c r="VJA41" s="119"/>
      <c r="VJB41" s="119"/>
      <c r="VJC41" s="119"/>
      <c r="VJD41" s="119"/>
      <c r="VJE41" s="119"/>
      <c r="VJF41" s="119"/>
      <c r="VJG41" s="119"/>
      <c r="VJH41" s="119"/>
      <c r="VJI41" s="119"/>
      <c r="VJJ41" s="119"/>
      <c r="VJK41" s="119"/>
      <c r="VJL41" s="119"/>
      <c r="VJM41" s="119"/>
      <c r="VJN41" s="119"/>
      <c r="VJO41" s="119"/>
      <c r="VJP41" s="119"/>
      <c r="VJQ41" s="119"/>
      <c r="VJR41" s="119"/>
      <c r="VJS41" s="119"/>
      <c r="VJT41" s="119"/>
      <c r="VJU41" s="119"/>
      <c r="VJV41" s="119"/>
      <c r="VJW41" s="119"/>
      <c r="VJX41" s="119"/>
      <c r="VJY41" s="119"/>
      <c r="VJZ41" s="119"/>
      <c r="VKA41" s="119"/>
      <c r="VKB41" s="119"/>
      <c r="VKC41" s="119"/>
      <c r="VKD41" s="119"/>
      <c r="VKE41" s="119"/>
      <c r="VKF41" s="119"/>
      <c r="VKG41" s="119"/>
      <c r="VKH41" s="119"/>
      <c r="VKI41" s="119"/>
      <c r="VKJ41" s="119"/>
      <c r="VKK41" s="119"/>
      <c r="VKL41" s="119"/>
      <c r="VKM41" s="119"/>
      <c r="VKN41" s="119"/>
      <c r="VKO41" s="119"/>
      <c r="VKP41" s="119"/>
      <c r="VKQ41" s="119"/>
      <c r="VKR41" s="119"/>
      <c r="VKS41" s="119"/>
      <c r="VKT41" s="119"/>
      <c r="VKU41" s="119"/>
      <c r="VKV41" s="119"/>
      <c r="VKW41" s="119"/>
      <c r="VKX41" s="119"/>
      <c r="VKY41" s="119"/>
      <c r="VKZ41" s="119"/>
      <c r="VLA41" s="119"/>
      <c r="VLB41" s="119"/>
      <c r="VLC41" s="119"/>
      <c r="VLD41" s="119"/>
      <c r="VLE41" s="119"/>
      <c r="VLF41" s="119"/>
      <c r="VLG41" s="119"/>
      <c r="VLH41" s="119"/>
      <c r="VLI41" s="119"/>
      <c r="VLJ41" s="119"/>
      <c r="VLK41" s="119"/>
      <c r="VLL41" s="119"/>
      <c r="VLM41" s="119"/>
      <c r="VLN41" s="119"/>
      <c r="VLO41" s="119"/>
      <c r="VLP41" s="119"/>
      <c r="VLQ41" s="119"/>
      <c r="VLR41" s="119"/>
      <c r="VLS41" s="119"/>
      <c r="VLT41" s="119"/>
      <c r="VLU41" s="119"/>
      <c r="VLV41" s="119"/>
      <c r="VLW41" s="119"/>
      <c r="VLX41" s="119"/>
      <c r="VLY41" s="119"/>
      <c r="VLZ41" s="119"/>
      <c r="VMA41" s="119"/>
      <c r="VMB41" s="119"/>
      <c r="VMC41" s="119"/>
      <c r="VMD41" s="119"/>
      <c r="VME41" s="119"/>
      <c r="VMF41" s="119"/>
      <c r="VMG41" s="119"/>
      <c r="VMH41" s="119"/>
      <c r="VMI41" s="119"/>
      <c r="VMJ41" s="119"/>
      <c r="VMK41" s="119"/>
      <c r="VML41" s="119"/>
      <c r="VMM41" s="119"/>
      <c r="VMN41" s="119"/>
      <c r="VMO41" s="119"/>
      <c r="VMP41" s="119"/>
      <c r="VMQ41" s="119"/>
      <c r="VMR41" s="119"/>
      <c r="VMS41" s="119"/>
      <c r="VMT41" s="119"/>
      <c r="VMU41" s="119"/>
      <c r="VMV41" s="119"/>
      <c r="VMW41" s="119"/>
      <c r="VMX41" s="119"/>
      <c r="VMY41" s="119"/>
      <c r="VMZ41" s="119"/>
      <c r="VNA41" s="119"/>
      <c r="VNB41" s="119"/>
      <c r="VNC41" s="119"/>
      <c r="VND41" s="119"/>
      <c r="VNE41" s="119"/>
      <c r="VNF41" s="119"/>
      <c r="VNG41" s="119"/>
      <c r="VNH41" s="119"/>
      <c r="VNI41" s="119"/>
      <c r="VNJ41" s="119"/>
      <c r="VNK41" s="119"/>
      <c r="VNL41" s="119"/>
      <c r="VNM41" s="119"/>
      <c r="VNN41" s="119"/>
      <c r="VNO41" s="119"/>
      <c r="VNP41" s="119"/>
      <c r="VNQ41" s="119"/>
      <c r="VNR41" s="119"/>
      <c r="VNS41" s="119"/>
      <c r="VNT41" s="119"/>
      <c r="VNU41" s="119"/>
      <c r="VNV41" s="119"/>
      <c r="VNW41" s="119"/>
      <c r="VNX41" s="119"/>
      <c r="VNY41" s="119"/>
      <c r="VNZ41" s="119"/>
      <c r="VOA41" s="119"/>
      <c r="VOB41" s="119"/>
      <c r="VOC41" s="119"/>
      <c r="VOD41" s="119"/>
      <c r="VOE41" s="119"/>
      <c r="VOF41" s="119"/>
      <c r="VOG41" s="119"/>
      <c r="VOH41" s="119"/>
      <c r="VOI41" s="119"/>
      <c r="VOJ41" s="119"/>
      <c r="VOK41" s="119"/>
      <c r="VOL41" s="119"/>
      <c r="VOM41" s="119"/>
      <c r="VON41" s="119"/>
      <c r="VOO41" s="119"/>
      <c r="VOP41" s="119"/>
      <c r="VOQ41" s="119"/>
      <c r="VOR41" s="119"/>
      <c r="VOS41" s="119"/>
      <c r="VOT41" s="119"/>
      <c r="VOU41" s="119"/>
      <c r="VOV41" s="119"/>
      <c r="VOW41" s="119"/>
      <c r="VOX41" s="119"/>
      <c r="VOY41" s="119"/>
      <c r="VOZ41" s="119"/>
      <c r="VPA41" s="119"/>
      <c r="VPB41" s="119"/>
      <c r="VPC41" s="119"/>
      <c r="VPD41" s="119"/>
      <c r="VPE41" s="119"/>
      <c r="VPF41" s="119"/>
      <c r="VPG41" s="119"/>
      <c r="VPH41" s="119"/>
      <c r="VPI41" s="119"/>
      <c r="VPJ41" s="119"/>
      <c r="VPK41" s="119"/>
      <c r="VPL41" s="119"/>
      <c r="VPM41" s="119"/>
      <c r="VPN41" s="119"/>
      <c r="VPO41" s="119"/>
      <c r="VPP41" s="119"/>
      <c r="VPQ41" s="119"/>
      <c r="VPR41" s="119"/>
      <c r="VPS41" s="119"/>
      <c r="VPT41" s="119"/>
      <c r="VPU41" s="119"/>
      <c r="VPV41" s="119"/>
      <c r="VPW41" s="119"/>
      <c r="VPX41" s="119"/>
      <c r="VPY41" s="119"/>
      <c r="VPZ41" s="119"/>
      <c r="VQA41" s="119"/>
      <c r="VQB41" s="119"/>
      <c r="VQC41" s="119"/>
      <c r="VQD41" s="119"/>
      <c r="VQE41" s="119"/>
      <c r="VQF41" s="119"/>
      <c r="VQG41" s="119"/>
      <c r="VQH41" s="119"/>
      <c r="VQI41" s="119"/>
      <c r="VQJ41" s="119"/>
      <c r="VQK41" s="119"/>
      <c r="VQL41" s="119"/>
      <c r="VQM41" s="119"/>
      <c r="VQN41" s="119"/>
      <c r="VQO41" s="119"/>
      <c r="VQP41" s="119"/>
      <c r="VQQ41" s="119"/>
      <c r="VQR41" s="119"/>
      <c r="VQS41" s="119"/>
      <c r="VQT41" s="119"/>
      <c r="VQU41" s="119"/>
      <c r="VQV41" s="119"/>
      <c r="VQW41" s="119"/>
      <c r="VQX41" s="119"/>
      <c r="VQY41" s="119"/>
      <c r="VQZ41" s="119"/>
      <c r="VRA41" s="119"/>
      <c r="VRB41" s="119"/>
      <c r="VRC41" s="119"/>
      <c r="VRD41" s="119"/>
      <c r="VRE41" s="119"/>
      <c r="VRF41" s="119"/>
      <c r="VRG41" s="119"/>
      <c r="VRH41" s="119"/>
      <c r="VRI41" s="119"/>
      <c r="VRJ41" s="119"/>
      <c r="VRK41" s="119"/>
      <c r="VRL41" s="119"/>
      <c r="VRM41" s="119"/>
      <c r="VRN41" s="119"/>
      <c r="VRO41" s="119"/>
      <c r="VRP41" s="119"/>
      <c r="VRQ41" s="119"/>
      <c r="VRR41" s="119"/>
      <c r="VRS41" s="119"/>
      <c r="VRT41" s="119"/>
      <c r="VRU41" s="119"/>
      <c r="VRV41" s="119"/>
      <c r="VRW41" s="119"/>
      <c r="VRX41" s="119"/>
      <c r="VRY41" s="119"/>
      <c r="VRZ41" s="119"/>
      <c r="VSA41" s="119"/>
      <c r="VSB41" s="119"/>
      <c r="VSC41" s="119"/>
      <c r="VSD41" s="119"/>
      <c r="VSE41" s="119"/>
      <c r="VSF41" s="119"/>
      <c r="VSG41" s="119"/>
      <c r="VSH41" s="119"/>
      <c r="VSI41" s="119"/>
      <c r="VSJ41" s="119"/>
      <c r="VSK41" s="119"/>
      <c r="VSL41" s="119"/>
      <c r="VSM41" s="119"/>
      <c r="VSN41" s="119"/>
      <c r="VSO41" s="119"/>
      <c r="VSP41" s="119"/>
      <c r="VSQ41" s="119"/>
      <c r="VSR41" s="119"/>
      <c r="VSS41" s="119"/>
      <c r="VST41" s="119"/>
      <c r="VSU41" s="119"/>
      <c r="VSV41" s="119"/>
      <c r="VSW41" s="119"/>
      <c r="VSX41" s="119"/>
      <c r="VSY41" s="119"/>
      <c r="VSZ41" s="119"/>
      <c r="VTA41" s="119"/>
      <c r="VTB41" s="119"/>
      <c r="VTC41" s="119"/>
      <c r="VTD41" s="119"/>
      <c r="VTE41" s="119"/>
      <c r="VTF41" s="119"/>
      <c r="VTG41" s="119"/>
      <c r="VTH41" s="119"/>
      <c r="VTI41" s="119"/>
      <c r="VTJ41" s="119"/>
      <c r="VTK41" s="119"/>
      <c r="VTL41" s="119"/>
      <c r="VTM41" s="119"/>
      <c r="VTN41" s="119"/>
      <c r="VTO41" s="119"/>
      <c r="VTP41" s="119"/>
      <c r="VTQ41" s="119"/>
      <c r="VTR41" s="119"/>
      <c r="VTS41" s="119"/>
      <c r="VTT41" s="119"/>
      <c r="VTU41" s="119"/>
      <c r="VTV41" s="119"/>
      <c r="VTW41" s="119"/>
      <c r="VTX41" s="119"/>
      <c r="VTY41" s="119"/>
      <c r="VTZ41" s="119"/>
      <c r="VUA41" s="119"/>
      <c r="VUB41" s="119"/>
      <c r="VUC41" s="119"/>
      <c r="VUD41" s="119"/>
      <c r="VUE41" s="119"/>
      <c r="VUF41" s="119"/>
      <c r="VUG41" s="119"/>
      <c r="VUH41" s="119"/>
      <c r="VUI41" s="119"/>
      <c r="VUJ41" s="119"/>
      <c r="VUK41" s="119"/>
      <c r="VUL41" s="119"/>
      <c r="VUM41" s="119"/>
      <c r="VUN41" s="119"/>
      <c r="VUO41" s="119"/>
      <c r="VUP41" s="119"/>
      <c r="VUQ41" s="119"/>
      <c r="VUR41" s="119"/>
      <c r="VUS41" s="119"/>
      <c r="VUT41" s="119"/>
      <c r="VUU41" s="119"/>
      <c r="VUV41" s="119"/>
      <c r="VUW41" s="119"/>
      <c r="VUX41" s="119"/>
      <c r="VUY41" s="119"/>
      <c r="VUZ41" s="119"/>
      <c r="VVA41" s="119"/>
      <c r="VVB41" s="119"/>
      <c r="VVC41" s="119"/>
      <c r="VVD41" s="119"/>
      <c r="VVE41" s="119"/>
      <c r="VVF41" s="119"/>
      <c r="VVG41" s="119"/>
      <c r="VVH41" s="119"/>
      <c r="VVI41" s="119"/>
      <c r="VVJ41" s="119"/>
      <c r="VVK41" s="119"/>
      <c r="VVL41" s="119"/>
      <c r="VVM41" s="119"/>
      <c r="VVN41" s="119"/>
      <c r="VVO41" s="119"/>
      <c r="VVP41" s="119"/>
      <c r="VVQ41" s="119"/>
      <c r="VVR41" s="119"/>
      <c r="VVS41" s="119"/>
      <c r="VVT41" s="119"/>
      <c r="VVU41" s="119"/>
      <c r="VVV41" s="119"/>
      <c r="VVW41" s="119"/>
      <c r="VVX41" s="119"/>
      <c r="VVY41" s="119"/>
      <c r="VVZ41" s="119"/>
      <c r="VWA41" s="119"/>
      <c r="VWB41" s="119"/>
      <c r="VWC41" s="119"/>
      <c r="VWD41" s="119"/>
      <c r="VWE41" s="119"/>
      <c r="VWF41" s="119"/>
      <c r="VWG41" s="119"/>
      <c r="VWH41" s="119"/>
      <c r="VWI41" s="119"/>
      <c r="VWJ41" s="119"/>
      <c r="VWK41" s="119"/>
      <c r="VWL41" s="119"/>
      <c r="VWM41" s="119"/>
      <c r="VWN41" s="119"/>
      <c r="VWO41" s="119"/>
      <c r="VWP41" s="119"/>
      <c r="VWQ41" s="119"/>
      <c r="VWR41" s="119"/>
      <c r="VWS41" s="119"/>
      <c r="VWT41" s="119"/>
      <c r="VWU41" s="119"/>
      <c r="VWV41" s="119"/>
      <c r="VWW41" s="119"/>
      <c r="VWX41" s="119"/>
      <c r="VWY41" s="119"/>
      <c r="VWZ41" s="119"/>
      <c r="VXA41" s="119"/>
      <c r="VXB41" s="119"/>
      <c r="VXC41" s="119"/>
      <c r="VXD41" s="119"/>
      <c r="VXE41" s="119"/>
      <c r="VXF41" s="119"/>
      <c r="VXG41" s="119"/>
      <c r="VXH41" s="119"/>
      <c r="VXI41" s="119"/>
      <c r="VXJ41" s="119"/>
      <c r="VXK41" s="119"/>
      <c r="VXL41" s="119"/>
      <c r="VXM41" s="119"/>
      <c r="VXN41" s="119"/>
      <c r="VXO41" s="119"/>
      <c r="VXP41" s="119"/>
      <c r="VXQ41" s="119"/>
      <c r="VXR41" s="119"/>
      <c r="VXS41" s="119"/>
      <c r="VXT41" s="119"/>
      <c r="VXU41" s="119"/>
      <c r="VXV41" s="119"/>
      <c r="VXW41" s="119"/>
      <c r="VXX41" s="119"/>
      <c r="VXY41" s="119"/>
      <c r="VXZ41" s="119"/>
      <c r="VYA41" s="119"/>
      <c r="VYB41" s="119"/>
      <c r="VYC41" s="119"/>
      <c r="VYD41" s="119"/>
      <c r="VYE41" s="119"/>
      <c r="VYF41" s="119"/>
      <c r="VYG41" s="119"/>
      <c r="VYH41" s="119"/>
      <c r="VYI41" s="119"/>
      <c r="VYJ41" s="119"/>
      <c r="VYK41" s="119"/>
      <c r="VYL41" s="119"/>
      <c r="VYM41" s="119"/>
      <c r="VYN41" s="119"/>
      <c r="VYO41" s="119"/>
      <c r="VYP41" s="119"/>
      <c r="VYQ41" s="119"/>
      <c r="VYR41" s="119"/>
      <c r="VYS41" s="119"/>
      <c r="VYT41" s="119"/>
      <c r="VYU41" s="119"/>
      <c r="VYV41" s="119"/>
      <c r="VYW41" s="119"/>
      <c r="VYX41" s="119"/>
      <c r="VYY41" s="119"/>
      <c r="VYZ41" s="119"/>
      <c r="VZA41" s="119"/>
      <c r="VZB41" s="119"/>
      <c r="VZC41" s="119"/>
      <c r="VZD41" s="119"/>
      <c r="VZE41" s="119"/>
      <c r="VZF41" s="119"/>
      <c r="VZG41" s="119"/>
      <c r="VZH41" s="119"/>
      <c r="VZI41" s="119"/>
      <c r="VZJ41" s="119"/>
      <c r="VZK41" s="119"/>
      <c r="VZL41" s="119"/>
      <c r="VZM41" s="119"/>
      <c r="VZN41" s="119"/>
      <c r="VZO41" s="119"/>
      <c r="VZP41" s="119"/>
      <c r="VZQ41" s="119"/>
      <c r="VZR41" s="119"/>
      <c r="VZS41" s="119"/>
      <c r="VZT41" s="119"/>
      <c r="VZU41" s="119"/>
      <c r="VZV41" s="119"/>
      <c r="VZW41" s="119"/>
      <c r="VZX41" s="119"/>
      <c r="VZY41" s="119"/>
      <c r="VZZ41" s="119"/>
      <c r="WAA41" s="119"/>
      <c r="WAB41" s="119"/>
      <c r="WAC41" s="119"/>
      <c r="WAD41" s="119"/>
      <c r="WAE41" s="119"/>
      <c r="WAF41" s="119"/>
      <c r="WAG41" s="119"/>
      <c r="WAH41" s="119"/>
      <c r="WAI41" s="119"/>
      <c r="WAJ41" s="119"/>
      <c r="WAK41" s="119"/>
      <c r="WAL41" s="119"/>
      <c r="WAM41" s="119"/>
      <c r="WAN41" s="119"/>
      <c r="WAO41" s="119"/>
      <c r="WAP41" s="119"/>
      <c r="WAQ41" s="119"/>
      <c r="WAR41" s="119"/>
      <c r="WAS41" s="119"/>
      <c r="WAT41" s="119"/>
      <c r="WAU41" s="119"/>
      <c r="WAV41" s="119"/>
      <c r="WAW41" s="119"/>
      <c r="WAX41" s="119"/>
      <c r="WAY41" s="119"/>
      <c r="WAZ41" s="119"/>
      <c r="WBA41" s="119"/>
      <c r="WBB41" s="119"/>
      <c r="WBC41" s="119"/>
      <c r="WBD41" s="119"/>
      <c r="WBE41" s="119"/>
      <c r="WBF41" s="119"/>
      <c r="WBG41" s="119"/>
      <c r="WBH41" s="119"/>
      <c r="WBI41" s="119"/>
      <c r="WBJ41" s="119"/>
      <c r="WBK41" s="119"/>
      <c r="WBL41" s="119"/>
      <c r="WBM41" s="119"/>
      <c r="WBN41" s="119"/>
      <c r="WBO41" s="119"/>
      <c r="WBP41" s="119"/>
      <c r="WBQ41" s="119"/>
      <c r="WBR41" s="119"/>
      <c r="WBS41" s="119"/>
      <c r="WBT41" s="119"/>
      <c r="WBU41" s="119"/>
      <c r="WBV41" s="119"/>
      <c r="WBW41" s="119"/>
      <c r="WBX41" s="119"/>
      <c r="WBY41" s="119"/>
      <c r="WBZ41" s="119"/>
      <c r="WCA41" s="119"/>
      <c r="WCB41" s="119"/>
      <c r="WCC41" s="119"/>
      <c r="WCD41" s="119"/>
      <c r="WCE41" s="119"/>
      <c r="WCF41" s="119"/>
      <c r="WCG41" s="119"/>
      <c r="WCH41" s="119"/>
      <c r="WCI41" s="119"/>
      <c r="WCJ41" s="119"/>
      <c r="WCK41" s="119"/>
      <c r="WCL41" s="119"/>
      <c r="WCM41" s="119"/>
      <c r="WCN41" s="119"/>
      <c r="WCO41" s="119"/>
      <c r="WCP41" s="119"/>
      <c r="WCQ41" s="119"/>
      <c r="WCR41" s="119"/>
      <c r="WCS41" s="119"/>
      <c r="WCT41" s="119"/>
      <c r="WCU41" s="119"/>
      <c r="WCV41" s="119"/>
      <c r="WCW41" s="119"/>
      <c r="WCX41" s="119"/>
      <c r="WCY41" s="119"/>
      <c r="WCZ41" s="119"/>
      <c r="WDA41" s="119"/>
      <c r="WDB41" s="119"/>
      <c r="WDC41" s="119"/>
      <c r="WDD41" s="119"/>
      <c r="WDE41" s="119"/>
      <c r="WDF41" s="119"/>
      <c r="WDG41" s="119"/>
      <c r="WDH41" s="119"/>
      <c r="WDI41" s="119"/>
      <c r="WDJ41" s="119"/>
      <c r="WDK41" s="119"/>
      <c r="WDL41" s="119"/>
      <c r="WDM41" s="119"/>
      <c r="WDN41" s="119"/>
      <c r="WDO41" s="119"/>
      <c r="WDP41" s="119"/>
      <c r="WDQ41" s="119"/>
      <c r="WDR41" s="119"/>
      <c r="WDS41" s="119"/>
      <c r="WDT41" s="119"/>
      <c r="WDU41" s="119"/>
      <c r="WDV41" s="119"/>
      <c r="WDW41" s="119"/>
      <c r="WDX41" s="119"/>
      <c r="WDY41" s="119"/>
      <c r="WDZ41" s="119"/>
      <c r="WEA41" s="119"/>
      <c r="WEB41" s="119"/>
      <c r="WEC41" s="119"/>
      <c r="WED41" s="119"/>
      <c r="WEE41" s="119"/>
      <c r="WEF41" s="119"/>
      <c r="WEG41" s="119"/>
      <c r="WEH41" s="119"/>
      <c r="WEI41" s="119"/>
      <c r="WEJ41" s="119"/>
      <c r="WEK41" s="119"/>
      <c r="WEL41" s="119"/>
      <c r="WEM41" s="119"/>
      <c r="WEN41" s="119"/>
      <c r="WEO41" s="119"/>
      <c r="WEP41" s="119"/>
      <c r="WEQ41" s="119"/>
      <c r="WER41" s="119"/>
      <c r="WES41" s="119"/>
      <c r="WET41" s="119"/>
      <c r="WEU41" s="119"/>
      <c r="WEV41" s="119"/>
      <c r="WEW41" s="119"/>
      <c r="WEX41" s="119"/>
      <c r="WEY41" s="119"/>
      <c r="WEZ41" s="119"/>
      <c r="WFA41" s="119"/>
      <c r="WFB41" s="119"/>
      <c r="WFC41" s="119"/>
      <c r="WFD41" s="119"/>
      <c r="WFE41" s="119"/>
      <c r="WFF41" s="119"/>
      <c r="WFG41" s="119"/>
      <c r="WFH41" s="119"/>
      <c r="WFI41" s="119"/>
      <c r="WFJ41" s="119"/>
      <c r="WFK41" s="119"/>
      <c r="WFL41" s="119"/>
      <c r="WFM41" s="119"/>
      <c r="WFN41" s="119"/>
      <c r="WFO41" s="119"/>
      <c r="WFP41" s="119"/>
      <c r="WFQ41" s="119"/>
      <c r="WFR41" s="119"/>
      <c r="WFS41" s="119"/>
      <c r="WFT41" s="119"/>
      <c r="WFU41" s="119"/>
      <c r="WFV41" s="119"/>
      <c r="WFW41" s="119"/>
      <c r="WFX41" s="119"/>
      <c r="WFY41" s="119"/>
      <c r="WFZ41" s="119"/>
      <c r="WGA41" s="119"/>
      <c r="WGB41" s="119"/>
      <c r="WGC41" s="119"/>
      <c r="WGD41" s="119"/>
      <c r="WGE41" s="119"/>
      <c r="WGF41" s="119"/>
      <c r="WGG41" s="119"/>
      <c r="WGH41" s="119"/>
      <c r="WGI41" s="119"/>
      <c r="WGJ41" s="119"/>
      <c r="WGK41" s="119"/>
      <c r="WGL41" s="119"/>
      <c r="WGM41" s="119"/>
      <c r="WGN41" s="119"/>
      <c r="WGO41" s="119"/>
      <c r="WGP41" s="119"/>
      <c r="WGQ41" s="119"/>
      <c r="WGR41" s="119"/>
      <c r="WGS41" s="119"/>
      <c r="WGT41" s="119"/>
      <c r="WGU41" s="119"/>
      <c r="WGV41" s="119"/>
      <c r="WGW41" s="119"/>
      <c r="WGX41" s="119"/>
      <c r="WGY41" s="119"/>
      <c r="WGZ41" s="119"/>
      <c r="WHA41" s="119"/>
      <c r="WHB41" s="119"/>
      <c r="WHC41" s="119"/>
      <c r="WHD41" s="119"/>
      <c r="WHE41" s="119"/>
      <c r="WHF41" s="119"/>
      <c r="WHG41" s="119"/>
      <c r="WHH41" s="119"/>
      <c r="WHI41" s="119"/>
      <c r="WHJ41" s="119"/>
      <c r="WHK41" s="119"/>
      <c r="WHL41" s="119"/>
      <c r="WHM41" s="119"/>
      <c r="WHN41" s="119"/>
      <c r="WHO41" s="119"/>
      <c r="WHP41" s="119"/>
      <c r="WHQ41" s="119"/>
      <c r="WHR41" s="119"/>
      <c r="WHS41" s="119"/>
      <c r="WHT41" s="119"/>
      <c r="WHU41" s="119"/>
      <c r="WHV41" s="119"/>
      <c r="WHW41" s="119"/>
      <c r="WHX41" s="119"/>
      <c r="WHY41" s="119"/>
      <c r="WHZ41" s="119"/>
      <c r="WIA41" s="119"/>
      <c r="WIB41" s="119"/>
      <c r="WIC41" s="119"/>
      <c r="WID41" s="119"/>
      <c r="WIE41" s="119"/>
      <c r="WIF41" s="119"/>
      <c r="WIG41" s="119"/>
      <c r="WIH41" s="119"/>
      <c r="WII41" s="119"/>
      <c r="WIJ41" s="119"/>
      <c r="WIK41" s="119"/>
      <c r="WIL41" s="119"/>
      <c r="WIM41" s="119"/>
      <c r="WIN41" s="119"/>
      <c r="WIO41" s="119"/>
      <c r="WIP41" s="119"/>
      <c r="WIQ41" s="119"/>
      <c r="WIR41" s="119"/>
      <c r="WIS41" s="119"/>
      <c r="WIT41" s="119"/>
      <c r="WIU41" s="119"/>
      <c r="WIV41" s="119"/>
      <c r="WIW41" s="119"/>
      <c r="WIX41" s="119"/>
      <c r="WIY41" s="119"/>
      <c r="WIZ41" s="119"/>
      <c r="WJA41" s="119"/>
      <c r="WJB41" s="119"/>
      <c r="WJC41" s="119"/>
      <c r="WJD41" s="119"/>
      <c r="WJE41" s="119"/>
      <c r="WJF41" s="119"/>
      <c r="WJG41" s="119"/>
      <c r="WJH41" s="119"/>
      <c r="WJI41" s="119"/>
      <c r="WJJ41" s="119"/>
      <c r="WJK41" s="119"/>
      <c r="WJL41" s="119"/>
      <c r="WJM41" s="119"/>
      <c r="WJN41" s="119"/>
      <c r="WJO41" s="119"/>
      <c r="WJP41" s="119"/>
      <c r="WJQ41" s="119"/>
      <c r="WJR41" s="119"/>
      <c r="WJS41" s="119"/>
      <c r="WJT41" s="119"/>
      <c r="WJU41" s="119"/>
      <c r="WJV41" s="119"/>
      <c r="WJW41" s="119"/>
      <c r="WJX41" s="119"/>
      <c r="WJY41" s="119"/>
      <c r="WJZ41" s="119"/>
      <c r="WKA41" s="119"/>
      <c r="WKB41" s="119"/>
      <c r="WKC41" s="119"/>
      <c r="WKD41" s="119"/>
      <c r="WKE41" s="119"/>
      <c r="WKF41" s="119"/>
      <c r="WKG41" s="119"/>
      <c r="WKH41" s="119"/>
      <c r="WKI41" s="119"/>
      <c r="WKJ41" s="119"/>
      <c r="WKK41" s="119"/>
      <c r="WKL41" s="119"/>
      <c r="WKM41" s="119"/>
      <c r="WKN41" s="119"/>
      <c r="WKO41" s="119"/>
      <c r="WKP41" s="119"/>
      <c r="WKQ41" s="119"/>
      <c r="WKR41" s="119"/>
      <c r="WKS41" s="119"/>
      <c r="WKT41" s="119"/>
      <c r="WKU41" s="119"/>
      <c r="WKV41" s="119"/>
      <c r="WKW41" s="119"/>
      <c r="WKX41" s="119"/>
      <c r="WKY41" s="119"/>
      <c r="WKZ41" s="119"/>
      <c r="WLA41" s="119"/>
      <c r="WLB41" s="119"/>
      <c r="WLC41" s="119"/>
      <c r="WLD41" s="119"/>
      <c r="WLE41" s="119"/>
      <c r="WLF41" s="119"/>
      <c r="WLG41" s="119"/>
      <c r="WLH41" s="119"/>
      <c r="WLI41" s="119"/>
      <c r="WLJ41" s="119"/>
      <c r="WLK41" s="119"/>
      <c r="WLL41" s="119"/>
      <c r="WLM41" s="119"/>
      <c r="WLN41" s="119"/>
      <c r="WLO41" s="119"/>
      <c r="WLP41" s="119"/>
      <c r="WLQ41" s="119"/>
      <c r="WLR41" s="119"/>
      <c r="WLS41" s="119"/>
      <c r="WLT41" s="119"/>
      <c r="WLU41" s="119"/>
      <c r="WLV41" s="119"/>
      <c r="WLW41" s="119"/>
      <c r="WLX41" s="119"/>
      <c r="WLY41" s="119"/>
      <c r="WLZ41" s="119"/>
      <c r="WMA41" s="119"/>
      <c r="WMB41" s="119"/>
      <c r="WMC41" s="119"/>
      <c r="WMD41" s="119"/>
      <c r="WME41" s="119"/>
      <c r="WMF41" s="119"/>
      <c r="WMG41" s="119"/>
      <c r="WMH41" s="119"/>
      <c r="WMI41" s="119"/>
      <c r="WMJ41" s="119"/>
      <c r="WMK41" s="119"/>
      <c r="WML41" s="119"/>
      <c r="WMM41" s="119"/>
      <c r="WMN41" s="119"/>
      <c r="WMO41" s="119"/>
      <c r="WMP41" s="119"/>
      <c r="WMQ41" s="119"/>
      <c r="WMR41" s="119"/>
      <c r="WMS41" s="119"/>
      <c r="WMT41" s="119"/>
      <c r="WMU41" s="119"/>
      <c r="WMV41" s="119"/>
      <c r="WMW41" s="119"/>
      <c r="WMX41" s="119"/>
      <c r="WMY41" s="119"/>
      <c r="WMZ41" s="119"/>
      <c r="WNA41" s="119"/>
      <c r="WNB41" s="119"/>
      <c r="WNC41" s="119"/>
      <c r="WND41" s="119"/>
      <c r="WNE41" s="119"/>
      <c r="WNF41" s="119"/>
      <c r="WNG41" s="119"/>
      <c r="WNH41" s="119"/>
      <c r="WNI41" s="119"/>
      <c r="WNJ41" s="119"/>
      <c r="WNK41" s="119"/>
      <c r="WNL41" s="119"/>
      <c r="WNM41" s="119"/>
      <c r="WNN41" s="119"/>
      <c r="WNO41" s="119"/>
      <c r="WNP41" s="119"/>
      <c r="WNQ41" s="119"/>
      <c r="WNR41" s="119"/>
      <c r="WNS41" s="119"/>
      <c r="WNT41" s="119"/>
      <c r="WNU41" s="119"/>
      <c r="WNV41" s="119"/>
      <c r="WNW41" s="119"/>
      <c r="WNX41" s="119"/>
      <c r="WNY41" s="119"/>
      <c r="WNZ41" s="119"/>
      <c r="WOA41" s="119"/>
      <c r="WOB41" s="119"/>
      <c r="WOC41" s="119"/>
      <c r="WOD41" s="119"/>
      <c r="WOE41" s="119"/>
      <c r="WOF41" s="119"/>
      <c r="WOG41" s="119"/>
      <c r="WOH41" s="119"/>
      <c r="WOI41" s="119"/>
      <c r="WOJ41" s="119"/>
      <c r="WOK41" s="119"/>
      <c r="WOL41" s="119"/>
      <c r="WOM41" s="119"/>
      <c r="WON41" s="119"/>
      <c r="WOO41" s="119"/>
      <c r="WOP41" s="119"/>
      <c r="WOQ41" s="119"/>
      <c r="WOR41" s="119"/>
      <c r="WOS41" s="119"/>
      <c r="WOT41" s="119"/>
      <c r="WOU41" s="119"/>
      <c r="WOV41" s="119"/>
      <c r="WOW41" s="119"/>
      <c r="WOX41" s="119"/>
      <c r="WOY41" s="119"/>
      <c r="WOZ41" s="119"/>
      <c r="WPA41" s="119"/>
      <c r="WPB41" s="119"/>
      <c r="WPC41" s="119"/>
      <c r="WPD41" s="119"/>
      <c r="WPE41" s="119"/>
      <c r="WPF41" s="119"/>
      <c r="WPG41" s="119"/>
      <c r="WPH41" s="119"/>
      <c r="WPI41" s="119"/>
      <c r="WPJ41" s="119"/>
      <c r="WPK41" s="119"/>
      <c r="WPL41" s="119"/>
      <c r="WPM41" s="119"/>
      <c r="WPN41" s="119"/>
      <c r="WPO41" s="119"/>
      <c r="WPP41" s="119"/>
      <c r="WPQ41" s="119"/>
      <c r="WPR41" s="119"/>
      <c r="WPS41" s="119"/>
      <c r="WPT41" s="119"/>
      <c r="WPU41" s="119"/>
      <c r="WPV41" s="119"/>
      <c r="WPW41" s="119"/>
      <c r="WPX41" s="119"/>
      <c r="WPY41" s="119"/>
      <c r="WPZ41" s="119"/>
      <c r="WQA41" s="119"/>
      <c r="WQB41" s="119"/>
      <c r="WQC41" s="119"/>
      <c r="WQD41" s="119"/>
      <c r="WQE41" s="119"/>
      <c r="WQF41" s="119"/>
      <c r="WQG41" s="119"/>
      <c r="WQH41" s="119"/>
      <c r="WQI41" s="119"/>
      <c r="WQJ41" s="119"/>
      <c r="WQK41" s="119"/>
      <c r="WQL41" s="119"/>
      <c r="WQM41" s="119"/>
      <c r="WQN41" s="119"/>
      <c r="WQO41" s="119"/>
      <c r="WQP41" s="119"/>
      <c r="WQQ41" s="119"/>
      <c r="WQR41" s="119"/>
      <c r="WQS41" s="119"/>
      <c r="WQT41" s="119"/>
      <c r="WQU41" s="119"/>
      <c r="WQV41" s="119"/>
      <c r="WQW41" s="119"/>
      <c r="WQX41" s="119"/>
      <c r="WQY41" s="119"/>
      <c r="WQZ41" s="119"/>
      <c r="WRA41" s="119"/>
      <c r="WRB41" s="119"/>
      <c r="WRC41" s="119"/>
      <c r="WRD41" s="119"/>
      <c r="WRE41" s="119"/>
      <c r="WRF41" s="119"/>
      <c r="WRG41" s="119"/>
      <c r="WRH41" s="119"/>
      <c r="WRI41" s="119"/>
      <c r="WRJ41" s="119"/>
      <c r="WRK41" s="119"/>
      <c r="WRL41" s="119"/>
      <c r="WRM41" s="119"/>
      <c r="WRN41" s="119"/>
      <c r="WRO41" s="119"/>
      <c r="WRP41" s="119"/>
      <c r="WRQ41" s="119"/>
      <c r="WRR41" s="119"/>
      <c r="WRS41" s="119"/>
      <c r="WRT41" s="119"/>
      <c r="WRU41" s="119"/>
      <c r="WRV41" s="119"/>
      <c r="WRW41" s="119"/>
      <c r="WRX41" s="119"/>
      <c r="WRY41" s="119"/>
      <c r="WRZ41" s="119"/>
      <c r="WSA41" s="119"/>
      <c r="WSB41" s="119"/>
      <c r="WSC41" s="119"/>
      <c r="WSD41" s="119"/>
      <c r="WSE41" s="119"/>
      <c r="WSF41" s="119"/>
      <c r="WSG41" s="119"/>
      <c r="WSH41" s="119"/>
      <c r="WSI41" s="119"/>
      <c r="WSJ41" s="119"/>
      <c r="WSK41" s="119"/>
      <c r="WSL41" s="119"/>
      <c r="WSM41" s="119"/>
      <c r="WSN41" s="119"/>
      <c r="WSO41" s="119"/>
      <c r="WSP41" s="119"/>
      <c r="WSQ41" s="119"/>
      <c r="WSR41" s="119"/>
      <c r="WSS41" s="119"/>
      <c r="WST41" s="119"/>
      <c r="WSU41" s="119"/>
      <c r="WSV41" s="119"/>
      <c r="WSW41" s="119"/>
      <c r="WSX41" s="119"/>
      <c r="WSY41" s="119"/>
      <c r="WSZ41" s="119"/>
      <c r="WTA41" s="119"/>
      <c r="WTB41" s="119"/>
      <c r="WTC41" s="119"/>
      <c r="WTD41" s="119"/>
      <c r="WTE41" s="119"/>
      <c r="WTF41" s="119"/>
      <c r="WTG41" s="119"/>
      <c r="WTH41" s="119"/>
      <c r="WTI41" s="119"/>
      <c r="WTJ41" s="119"/>
      <c r="WTK41" s="119"/>
      <c r="WTL41" s="119"/>
      <c r="WTM41" s="119"/>
      <c r="WTN41" s="119"/>
      <c r="WTO41" s="119"/>
      <c r="WTP41" s="119"/>
      <c r="WTQ41" s="119"/>
      <c r="WTR41" s="119"/>
      <c r="WTS41" s="119"/>
      <c r="WTT41" s="119"/>
      <c r="WTU41" s="119"/>
      <c r="WTV41" s="119"/>
      <c r="WTW41" s="119"/>
      <c r="WTX41" s="119"/>
      <c r="WTY41" s="119"/>
      <c r="WTZ41" s="119"/>
      <c r="WUA41" s="119"/>
      <c r="WUB41" s="119"/>
      <c r="WUC41" s="119"/>
      <c r="WUD41" s="119"/>
      <c r="WUE41" s="119"/>
      <c r="WUF41" s="119"/>
      <c r="WUG41" s="119"/>
      <c r="WUH41" s="119"/>
      <c r="WUI41" s="119"/>
      <c r="WUJ41" s="119"/>
      <c r="WUK41" s="119"/>
      <c r="WUL41" s="119"/>
      <c r="WUM41" s="119"/>
      <c r="WUN41" s="119"/>
      <c r="WUO41" s="119"/>
      <c r="WUP41" s="119"/>
      <c r="WUQ41" s="119"/>
      <c r="WUR41" s="119"/>
      <c r="WUS41" s="119"/>
      <c r="WUT41" s="119"/>
      <c r="WUU41" s="119"/>
      <c r="WUV41" s="119"/>
      <c r="WUW41" s="119"/>
      <c r="WUX41" s="119"/>
      <c r="WUY41" s="119"/>
      <c r="WUZ41" s="119"/>
      <c r="WVA41" s="119"/>
      <c r="WVB41" s="119"/>
      <c r="WVC41" s="119"/>
      <c r="WVD41" s="119"/>
      <c r="WVE41" s="119"/>
      <c r="WVF41" s="119"/>
      <c r="WVG41" s="119"/>
      <c r="WVH41" s="119"/>
      <c r="WVI41" s="119"/>
      <c r="WVJ41" s="119"/>
      <c r="WVK41" s="119"/>
      <c r="WVL41" s="119"/>
      <c r="WVM41" s="119"/>
      <c r="WVN41" s="119"/>
      <c r="WVO41" s="119"/>
      <c r="WVP41" s="119"/>
      <c r="WVQ41" s="119"/>
      <c r="WVR41" s="119"/>
      <c r="WVS41" s="119"/>
      <c r="WVT41" s="119"/>
      <c r="WVU41" s="119"/>
      <c r="WVV41" s="119"/>
      <c r="WVW41" s="119"/>
      <c r="WVX41" s="119"/>
      <c r="WVY41" s="119"/>
      <c r="WVZ41" s="119"/>
      <c r="WWA41" s="119"/>
      <c r="WWB41" s="119"/>
      <c r="WWC41" s="119"/>
      <c r="WWD41" s="119"/>
      <c r="WWE41" s="119"/>
      <c r="WWF41" s="119"/>
      <c r="WWG41" s="119"/>
      <c r="WWH41" s="119"/>
      <c r="WWI41" s="119"/>
      <c r="WWJ41" s="119"/>
      <c r="WWK41" s="119"/>
      <c r="WWL41" s="119"/>
      <c r="WWM41" s="119"/>
      <c r="WWN41" s="119"/>
      <c r="WWO41" s="119"/>
      <c r="WWP41" s="119"/>
      <c r="WWQ41" s="119"/>
      <c r="WWR41" s="119"/>
      <c r="WWS41" s="119"/>
      <c r="WWT41" s="119"/>
      <c r="WWU41" s="119"/>
      <c r="WWV41" s="119"/>
      <c r="WWW41" s="119"/>
      <c r="WWX41" s="119"/>
      <c r="WWY41" s="119"/>
      <c r="WWZ41" s="119"/>
      <c r="WXA41" s="119"/>
      <c r="WXB41" s="119"/>
      <c r="WXC41" s="119"/>
      <c r="WXD41" s="119"/>
      <c r="WXE41" s="119"/>
      <c r="WXF41" s="119"/>
      <c r="WXG41" s="119"/>
      <c r="WXH41" s="119"/>
      <c r="WXI41" s="119"/>
      <c r="WXJ41" s="119"/>
      <c r="WXK41" s="119"/>
      <c r="WXL41" s="119"/>
      <c r="WXM41" s="119"/>
      <c r="WXN41" s="119"/>
      <c r="WXO41" s="119"/>
      <c r="WXP41" s="119"/>
      <c r="WXQ41" s="119"/>
      <c r="WXR41" s="119"/>
      <c r="WXS41" s="119"/>
      <c r="WXT41" s="119"/>
      <c r="WXU41" s="119"/>
      <c r="WXV41" s="119"/>
      <c r="WXW41" s="119"/>
      <c r="WXX41" s="119"/>
      <c r="WXY41" s="119"/>
      <c r="WXZ41" s="119"/>
      <c r="WYA41" s="119"/>
      <c r="WYB41" s="119"/>
      <c r="WYC41" s="119"/>
      <c r="WYD41" s="119"/>
      <c r="WYE41" s="119"/>
      <c r="WYF41" s="119"/>
      <c r="WYG41" s="119"/>
      <c r="WYH41" s="119"/>
      <c r="WYI41" s="119"/>
      <c r="WYJ41" s="119"/>
      <c r="WYK41" s="119"/>
      <c r="WYL41" s="119"/>
      <c r="WYM41" s="119"/>
      <c r="WYN41" s="119"/>
      <c r="WYO41" s="119"/>
      <c r="WYP41" s="119"/>
      <c r="WYQ41" s="119"/>
      <c r="WYR41" s="119"/>
      <c r="WYS41" s="119"/>
      <c r="WYT41" s="119"/>
      <c r="WYU41" s="119"/>
      <c r="WYV41" s="119"/>
      <c r="WYW41" s="119"/>
      <c r="WYX41" s="119"/>
      <c r="WYY41" s="119"/>
      <c r="WYZ41" s="119"/>
      <c r="WZA41" s="119"/>
      <c r="WZB41" s="119"/>
      <c r="WZC41" s="119"/>
      <c r="WZD41" s="119"/>
      <c r="WZE41" s="119"/>
      <c r="WZF41" s="119"/>
      <c r="WZG41" s="119"/>
      <c r="WZH41" s="119"/>
      <c r="WZI41" s="119"/>
      <c r="WZJ41" s="119"/>
      <c r="WZK41" s="119"/>
      <c r="WZL41" s="119"/>
      <c r="WZM41" s="119"/>
      <c r="WZN41" s="119"/>
      <c r="WZO41" s="119"/>
      <c r="WZP41" s="119"/>
      <c r="WZQ41" s="119"/>
      <c r="WZR41" s="119"/>
      <c r="WZS41" s="119"/>
      <c r="WZT41" s="119"/>
      <c r="WZU41" s="119"/>
      <c r="WZV41" s="119"/>
      <c r="WZW41" s="119"/>
      <c r="WZX41" s="119"/>
      <c r="WZY41" s="119"/>
      <c r="WZZ41" s="119"/>
      <c r="XAA41" s="119"/>
      <c r="XAB41" s="119"/>
      <c r="XAC41" s="119"/>
      <c r="XAD41" s="119"/>
      <c r="XAE41" s="119"/>
      <c r="XAF41" s="119"/>
      <c r="XAG41" s="119"/>
      <c r="XAH41" s="119"/>
      <c r="XAI41" s="119"/>
      <c r="XAJ41" s="119"/>
      <c r="XAK41" s="119"/>
      <c r="XAL41" s="119"/>
      <c r="XAM41" s="119"/>
      <c r="XAN41" s="119"/>
      <c r="XAO41" s="119"/>
      <c r="XAP41" s="119"/>
      <c r="XAQ41" s="119"/>
      <c r="XAR41" s="119"/>
      <c r="XAS41" s="119"/>
      <c r="XAT41" s="119"/>
      <c r="XAU41" s="119"/>
      <c r="XAV41" s="119"/>
      <c r="XAW41" s="119"/>
      <c r="XAX41" s="119"/>
      <c r="XAY41" s="119"/>
      <c r="XAZ41" s="119"/>
      <c r="XBA41" s="119"/>
      <c r="XBB41" s="119"/>
      <c r="XBC41" s="119"/>
      <c r="XBD41" s="119"/>
      <c r="XBE41" s="119"/>
      <c r="XBF41" s="119"/>
      <c r="XBG41" s="119"/>
      <c r="XBH41" s="119"/>
      <c r="XBI41" s="119"/>
      <c r="XBJ41" s="119"/>
      <c r="XBK41" s="119"/>
      <c r="XBL41" s="119"/>
      <c r="XBM41" s="119"/>
      <c r="XBN41" s="119"/>
      <c r="XBO41" s="119"/>
      <c r="XBP41" s="119"/>
      <c r="XBQ41" s="119"/>
      <c r="XBR41" s="119"/>
      <c r="XBS41" s="119"/>
      <c r="XBT41" s="119"/>
      <c r="XBU41" s="119"/>
      <c r="XBV41" s="119"/>
      <c r="XBW41" s="119"/>
      <c r="XBX41" s="119"/>
      <c r="XBY41" s="119"/>
      <c r="XBZ41" s="119"/>
      <c r="XCA41" s="119"/>
      <c r="XCB41" s="119"/>
      <c r="XCC41" s="119"/>
      <c r="XCD41" s="119"/>
      <c r="XCE41" s="119"/>
      <c r="XCF41" s="119"/>
      <c r="XCG41" s="119"/>
      <c r="XCH41" s="119"/>
      <c r="XCI41" s="119"/>
      <c r="XCJ41" s="119"/>
      <c r="XCK41" s="119"/>
      <c r="XCL41" s="119"/>
      <c r="XCM41" s="119"/>
      <c r="XCN41" s="119"/>
      <c r="XCO41" s="119"/>
      <c r="XCP41" s="119"/>
      <c r="XCQ41" s="119"/>
      <c r="XCR41" s="119"/>
      <c r="XCS41" s="119"/>
      <c r="XCT41" s="119"/>
      <c r="XCU41" s="119"/>
      <c r="XCV41" s="119"/>
      <c r="XCW41" s="119"/>
      <c r="XCX41" s="119"/>
      <c r="XCY41" s="119"/>
      <c r="XCZ41" s="119"/>
      <c r="XDA41" s="119"/>
      <c r="XDB41" s="119"/>
      <c r="XDC41" s="119"/>
      <c r="XDD41" s="119"/>
      <c r="XDE41" s="119"/>
      <c r="XDF41" s="119"/>
      <c r="XDG41" s="119"/>
      <c r="XDH41" s="119"/>
      <c r="XDI41" s="119"/>
      <c r="XDJ41" s="119"/>
      <c r="XDK41" s="119"/>
      <c r="XDL41" s="119"/>
      <c r="XDM41" s="119"/>
      <c r="XDN41" s="119"/>
      <c r="XDO41" s="119"/>
      <c r="XDP41" s="119"/>
      <c r="XDQ41" s="119"/>
      <c r="XDR41" s="119"/>
      <c r="XDS41" s="119"/>
      <c r="XDT41" s="119"/>
      <c r="XDU41" s="119"/>
      <c r="XDV41" s="119"/>
      <c r="XDW41" s="119"/>
      <c r="XDX41" s="119"/>
      <c r="XDY41" s="119"/>
      <c r="XDZ41" s="119"/>
      <c r="XEA41" s="119"/>
      <c r="XEB41" s="119"/>
      <c r="XEC41" s="119"/>
      <c r="XED41" s="119"/>
      <c r="XEE41" s="119"/>
      <c r="XEF41" s="119"/>
      <c r="XEG41" s="119"/>
      <c r="XEH41" s="119"/>
      <c r="XEI41" s="119"/>
      <c r="XEJ41" s="119"/>
      <c r="XEK41" s="119"/>
      <c r="XEL41" s="119"/>
      <c r="XEM41" s="119"/>
      <c r="XEN41" s="119"/>
    </row>
    <row r="42" spans="1:16368" s="119" customFormat="1" ht="54.75" customHeight="1">
      <c r="A42" s="100" t="s">
        <v>204</v>
      </c>
      <c r="B42" s="155" t="s">
        <v>477</v>
      </c>
      <c r="C42" s="173" t="s">
        <v>478</v>
      </c>
      <c r="D42" s="101">
        <v>2015</v>
      </c>
      <c r="E42" s="101"/>
      <c r="F42" s="101" t="s">
        <v>219</v>
      </c>
      <c r="G42" s="101" t="s">
        <v>479</v>
      </c>
      <c r="H42" s="101" t="s">
        <v>480</v>
      </c>
      <c r="I42" s="102" t="s">
        <v>481</v>
      </c>
      <c r="J42" s="101" t="s">
        <v>482</v>
      </c>
      <c r="K42" s="101" t="s">
        <v>483</v>
      </c>
      <c r="L42" s="147" t="s">
        <v>212</v>
      </c>
      <c r="M42" s="147" t="s">
        <v>441</v>
      </c>
      <c r="N42" s="147" t="s">
        <v>441</v>
      </c>
      <c r="O42" s="147" t="s">
        <v>212</v>
      </c>
      <c r="P42" s="147" t="s">
        <v>212</v>
      </c>
      <c r="Q42" s="147">
        <f>+M42-90</f>
        <v>43984</v>
      </c>
      <c r="R42" s="101" t="s">
        <v>191</v>
      </c>
      <c r="S42" s="101" t="s">
        <v>191</v>
      </c>
      <c r="T42" s="101"/>
      <c r="U42" s="101"/>
      <c r="V42" s="101"/>
      <c r="W42" s="101"/>
      <c r="X42" s="101"/>
      <c r="Y42" s="101"/>
      <c r="Z42" s="101" t="s">
        <v>191</v>
      </c>
      <c r="AA42" s="101"/>
      <c r="AB42" s="101" t="s">
        <v>212</v>
      </c>
      <c r="AC42" s="101" t="s">
        <v>212</v>
      </c>
      <c r="AD42" s="101" t="s">
        <v>212</v>
      </c>
      <c r="AE42" s="101" t="s">
        <v>212</v>
      </c>
      <c r="AF42" s="101" t="s">
        <v>212</v>
      </c>
      <c r="AG42" s="101" t="s">
        <v>212</v>
      </c>
      <c r="AH42" s="101" t="s">
        <v>212</v>
      </c>
      <c r="AI42" s="101" t="s">
        <v>484</v>
      </c>
      <c r="AJ42" s="120" t="s">
        <v>212</v>
      </c>
      <c r="AK42" s="120" t="s">
        <v>212</v>
      </c>
      <c r="AL42" s="120" t="s">
        <v>212</v>
      </c>
      <c r="AM42" s="120" t="s">
        <v>212</v>
      </c>
      <c r="AN42" s="120" t="s">
        <v>212</v>
      </c>
      <c r="AO42" s="120" t="s">
        <v>212</v>
      </c>
      <c r="AP42" s="101" t="s">
        <v>212</v>
      </c>
      <c r="AQ42" s="101" t="s">
        <v>212</v>
      </c>
      <c r="AR42" s="101" t="s">
        <v>212</v>
      </c>
      <c r="AS42" s="101" t="s">
        <v>348</v>
      </c>
      <c r="AT42" s="101" t="s">
        <v>212</v>
      </c>
      <c r="AU42" s="101" t="s">
        <v>235</v>
      </c>
      <c r="AV42" s="98"/>
      <c r="AW42" s="98"/>
      <c r="AX42" s="98"/>
      <c r="AY42" s="98"/>
      <c r="AZ42" s="98"/>
      <c r="BA42" s="98"/>
      <c r="BB42" s="98"/>
      <c r="BC42" s="98"/>
      <c r="BD42" s="98"/>
    </row>
    <row r="43" spans="1:16368" s="119" customFormat="1" ht="42" customHeight="1">
      <c r="A43" s="100" t="s">
        <v>485</v>
      </c>
      <c r="B43" s="155" t="s">
        <v>486</v>
      </c>
      <c r="C43" s="173" t="s">
        <v>487</v>
      </c>
      <c r="D43" s="103">
        <v>43502</v>
      </c>
      <c r="E43" s="101"/>
      <c r="F43" s="101" t="s">
        <v>293</v>
      </c>
      <c r="G43" s="101" t="s">
        <v>488</v>
      </c>
      <c r="H43" s="101" t="s">
        <v>489</v>
      </c>
      <c r="I43" s="102" t="s">
        <v>490</v>
      </c>
      <c r="J43" s="101" t="s">
        <v>491</v>
      </c>
      <c r="K43" s="101" t="s">
        <v>491</v>
      </c>
      <c r="L43" s="101"/>
      <c r="M43" s="159" t="s">
        <v>492</v>
      </c>
      <c r="N43" s="159" t="s">
        <v>493</v>
      </c>
      <c r="O43" s="103" t="s">
        <v>494</v>
      </c>
      <c r="P43" s="147" t="s">
        <v>441</v>
      </c>
      <c r="Q43" s="147" t="s">
        <v>441</v>
      </c>
      <c r="R43" s="147" t="s">
        <v>212</v>
      </c>
      <c r="S43" s="147" t="s">
        <v>212</v>
      </c>
      <c r="T43" s="147">
        <f>P43-90</f>
        <v>43984</v>
      </c>
      <c r="U43" s="101" t="s">
        <v>191</v>
      </c>
      <c r="V43" s="101" t="s">
        <v>191</v>
      </c>
      <c r="W43" s="101"/>
      <c r="X43" s="101"/>
      <c r="Y43" s="101"/>
      <c r="Z43" s="101" t="s">
        <v>191</v>
      </c>
      <c r="AA43" s="101" t="s">
        <v>191</v>
      </c>
      <c r="AB43" s="101"/>
      <c r="AC43" s="101" t="s">
        <v>191</v>
      </c>
      <c r="AD43" s="101"/>
      <c r="AE43" s="101" t="s">
        <v>495</v>
      </c>
      <c r="AF43" s="101" t="s">
        <v>212</v>
      </c>
      <c r="AG43" s="101" t="s">
        <v>212</v>
      </c>
      <c r="AH43" s="101" t="s">
        <v>212</v>
      </c>
      <c r="AI43" s="101">
        <v>4</v>
      </c>
      <c r="AJ43" s="101">
        <v>320</v>
      </c>
      <c r="AK43" s="101">
        <v>1</v>
      </c>
      <c r="AL43" s="101" t="s">
        <v>495</v>
      </c>
      <c r="AM43" s="104">
        <v>4</v>
      </c>
      <c r="AN43" s="104">
        <v>320</v>
      </c>
      <c r="AO43" s="104">
        <v>1</v>
      </c>
      <c r="AP43" s="104" t="s">
        <v>212</v>
      </c>
      <c r="AQ43" s="104" t="s">
        <v>212</v>
      </c>
      <c r="AR43" s="104" t="s">
        <v>212</v>
      </c>
      <c r="AS43" s="101"/>
      <c r="AT43" s="101"/>
      <c r="AU43" s="101"/>
      <c r="AV43" s="101" t="s">
        <v>348</v>
      </c>
      <c r="AW43" s="101" t="s">
        <v>323</v>
      </c>
      <c r="AX43" s="101" t="s">
        <v>267</v>
      </c>
      <c r="AY43" s="98" t="s">
        <v>453</v>
      </c>
      <c r="AZ43" s="98"/>
      <c r="BA43" s="98"/>
      <c r="BB43" s="98"/>
      <c r="BC43" s="98"/>
      <c r="BD43" s="98"/>
      <c r="BE43" s="98"/>
      <c r="BF43" s="98"/>
      <c r="BG43" s="98"/>
    </row>
    <row r="44" spans="1:16368" s="119" customFormat="1" ht="272">
      <c r="A44" s="100" t="s">
        <v>496</v>
      </c>
      <c r="B44" s="155" t="s">
        <v>497</v>
      </c>
      <c r="C44" s="173" t="s">
        <v>498</v>
      </c>
      <c r="D44" s="101">
        <v>2016</v>
      </c>
      <c r="E44" s="101"/>
      <c r="F44" s="101" t="s">
        <v>207</v>
      </c>
      <c r="G44" s="101" t="s">
        <v>499</v>
      </c>
      <c r="H44" s="101" t="s">
        <v>500</v>
      </c>
      <c r="I44" s="102" t="s">
        <v>501</v>
      </c>
      <c r="J44" s="101" t="s">
        <v>502</v>
      </c>
      <c r="K44" s="101" t="s">
        <v>502</v>
      </c>
      <c r="L44" s="101"/>
      <c r="M44" s="159" t="s">
        <v>212</v>
      </c>
      <c r="N44" s="159" t="s">
        <v>503</v>
      </c>
      <c r="O44" s="103" t="s">
        <v>504</v>
      </c>
      <c r="P44" s="147" t="s">
        <v>504</v>
      </c>
      <c r="Q44" s="147" t="s">
        <v>504</v>
      </c>
      <c r="R44" s="147" t="s">
        <v>505</v>
      </c>
      <c r="S44" s="147" t="s">
        <v>212</v>
      </c>
      <c r="T44" s="147" t="s">
        <v>505</v>
      </c>
      <c r="U44" s="101" t="s">
        <v>191</v>
      </c>
      <c r="V44" s="101" t="s">
        <v>191</v>
      </c>
      <c r="W44" s="101"/>
      <c r="X44" s="101"/>
      <c r="Y44" s="101"/>
      <c r="Z44" s="101" t="s">
        <v>191</v>
      </c>
      <c r="AA44" s="101" t="s">
        <v>191</v>
      </c>
      <c r="AB44" s="101" t="s">
        <v>191</v>
      </c>
      <c r="AC44" s="101" t="s">
        <v>191</v>
      </c>
      <c r="AD44" s="101" t="s">
        <v>191</v>
      </c>
      <c r="AE44" s="101" t="s">
        <v>506</v>
      </c>
      <c r="AF44" s="101" t="s">
        <v>212</v>
      </c>
      <c r="AG44" s="101" t="s">
        <v>212</v>
      </c>
      <c r="AH44" s="101" t="s">
        <v>212</v>
      </c>
      <c r="AI44" s="101" t="s">
        <v>212</v>
      </c>
      <c r="AJ44" s="101" t="s">
        <v>212</v>
      </c>
      <c r="AK44" s="101" t="s">
        <v>212</v>
      </c>
      <c r="AL44" s="101" t="s">
        <v>507</v>
      </c>
      <c r="AM44" s="101">
        <v>72.3</v>
      </c>
      <c r="AN44" s="101">
        <v>3710.9</v>
      </c>
      <c r="AO44" s="101">
        <v>95</v>
      </c>
      <c r="AP44" s="101">
        <v>24.23</v>
      </c>
      <c r="AQ44" s="101">
        <v>2680.5</v>
      </c>
      <c r="AR44" s="101">
        <v>27</v>
      </c>
      <c r="AS44" s="103"/>
      <c r="AT44" s="101"/>
      <c r="AU44" s="101" t="s">
        <v>191</v>
      </c>
      <c r="AV44" s="101" t="s">
        <v>323</v>
      </c>
      <c r="AW44" s="101" t="s">
        <v>323</v>
      </c>
      <c r="AX44" s="101" t="s">
        <v>250</v>
      </c>
      <c r="AY44" s="98" t="s">
        <v>508</v>
      </c>
      <c r="AZ44" s="98"/>
      <c r="BA44" s="98"/>
      <c r="BB44" s="98"/>
      <c r="BC44" s="98"/>
      <c r="BD44" s="98"/>
      <c r="BE44" s="98"/>
      <c r="BF44" s="98"/>
      <c r="BG44" s="98"/>
    </row>
    <row r="45" spans="1:16368" s="119" customFormat="1" ht="128">
      <c r="A45" s="100" t="s">
        <v>509</v>
      </c>
      <c r="B45" s="155" t="s">
        <v>212</v>
      </c>
      <c r="C45" s="173" t="s">
        <v>510</v>
      </c>
      <c r="D45" s="101">
        <v>2016</v>
      </c>
      <c r="E45" s="101"/>
      <c r="F45" s="101" t="s">
        <v>219</v>
      </c>
      <c r="G45" s="101" t="s">
        <v>511</v>
      </c>
      <c r="H45" s="101" t="s">
        <v>512</v>
      </c>
      <c r="I45" s="102" t="s">
        <v>513</v>
      </c>
      <c r="J45" s="101" t="s">
        <v>514</v>
      </c>
      <c r="K45" s="101" t="s">
        <v>514</v>
      </c>
      <c r="L45" s="28">
        <v>43833</v>
      </c>
      <c r="M45" s="101" t="s">
        <v>515</v>
      </c>
      <c r="N45" s="159" t="s">
        <v>516</v>
      </c>
      <c r="O45" s="159" t="s">
        <v>517</v>
      </c>
      <c r="P45" s="103">
        <v>44563</v>
      </c>
      <c r="Q45" s="147" t="s">
        <v>212</v>
      </c>
      <c r="R45" s="147" t="s">
        <v>212</v>
      </c>
      <c r="S45" s="147" t="s">
        <v>212</v>
      </c>
      <c r="T45" s="147" t="s">
        <v>212</v>
      </c>
      <c r="U45" s="147">
        <f>+P45-90</f>
        <v>44473</v>
      </c>
      <c r="V45" s="101"/>
      <c r="W45" s="101"/>
      <c r="X45" s="101"/>
      <c r="Y45" s="101"/>
      <c r="Z45" s="101"/>
      <c r="AA45" s="101" t="s">
        <v>191</v>
      </c>
      <c r="AB45" s="101"/>
      <c r="AC45" s="101" t="s">
        <v>191</v>
      </c>
      <c r="AD45" s="101" t="s">
        <v>191</v>
      </c>
      <c r="AE45" s="101"/>
      <c r="AF45" s="101" t="s">
        <v>518</v>
      </c>
      <c r="AG45" s="101" t="s">
        <v>212</v>
      </c>
      <c r="AH45" s="101" t="s">
        <v>519</v>
      </c>
      <c r="AI45" s="101" t="s">
        <v>212</v>
      </c>
      <c r="AJ45" s="101" t="s">
        <v>212</v>
      </c>
      <c r="AK45" s="101" t="s">
        <v>212</v>
      </c>
      <c r="AL45" s="101" t="s">
        <v>212</v>
      </c>
      <c r="AM45" s="101" t="s">
        <v>212</v>
      </c>
      <c r="AN45" s="104" t="s">
        <v>212</v>
      </c>
      <c r="AO45" s="104" t="s">
        <v>212</v>
      </c>
      <c r="AP45" s="104" t="s">
        <v>212</v>
      </c>
      <c r="AQ45" s="104" t="s">
        <v>212</v>
      </c>
      <c r="AR45" s="104" t="s">
        <v>212</v>
      </c>
      <c r="AS45" s="104" t="s">
        <v>212</v>
      </c>
      <c r="AT45" s="103"/>
      <c r="AU45" s="101"/>
      <c r="AV45" s="101"/>
      <c r="AW45" s="101" t="s">
        <v>348</v>
      </c>
      <c r="AX45" s="101" t="s">
        <v>348</v>
      </c>
      <c r="AY45" s="101" t="s">
        <v>397</v>
      </c>
      <c r="AZ45" s="98"/>
      <c r="BA45" s="98"/>
      <c r="BB45" s="98"/>
      <c r="BC45" s="98"/>
      <c r="BD45" s="98"/>
      <c r="BE45" s="98"/>
      <c r="BF45" s="98"/>
      <c r="BG45" s="98"/>
      <c r="BH45" s="98"/>
    </row>
    <row r="46" spans="1:16368" s="119" customFormat="1" ht="53.25" customHeight="1">
      <c r="A46" s="100" t="s">
        <v>520</v>
      </c>
      <c r="B46" s="155" t="s">
        <v>521</v>
      </c>
      <c r="C46" s="173" t="s">
        <v>522</v>
      </c>
      <c r="D46" s="101">
        <v>2017</v>
      </c>
      <c r="E46" s="101"/>
      <c r="F46" s="101" t="s">
        <v>207</v>
      </c>
      <c r="G46" s="101" t="s">
        <v>523</v>
      </c>
      <c r="H46" s="101" t="s">
        <v>524</v>
      </c>
      <c r="I46" s="102" t="s">
        <v>525</v>
      </c>
      <c r="J46" s="101" t="s">
        <v>526</v>
      </c>
      <c r="K46" s="101" t="s">
        <v>526</v>
      </c>
      <c r="L46" s="101" t="s">
        <v>212</v>
      </c>
      <c r="M46" s="101" t="s">
        <v>212</v>
      </c>
      <c r="N46" s="159" t="s">
        <v>212</v>
      </c>
      <c r="O46" s="159" t="s">
        <v>212</v>
      </c>
      <c r="P46" s="147" t="s">
        <v>212</v>
      </c>
      <c r="Q46" s="147" t="s">
        <v>433</v>
      </c>
      <c r="R46" s="147" t="s">
        <v>433</v>
      </c>
      <c r="S46" s="147" t="s">
        <v>212</v>
      </c>
      <c r="T46" s="147" t="s">
        <v>212</v>
      </c>
      <c r="U46" s="147">
        <f>+Q46-90</f>
        <v>44106</v>
      </c>
      <c r="V46" s="101" t="s">
        <v>191</v>
      </c>
      <c r="W46" s="101" t="s">
        <v>191</v>
      </c>
      <c r="X46" s="101"/>
      <c r="Y46" s="101"/>
      <c r="Z46" s="101"/>
      <c r="AA46" s="101"/>
      <c r="AB46" s="101" t="s">
        <v>191</v>
      </c>
      <c r="AC46" s="101"/>
      <c r="AD46" s="101"/>
      <c r="AE46" s="101"/>
      <c r="AF46" s="101" t="s">
        <v>212</v>
      </c>
      <c r="AG46" s="101" t="s">
        <v>212</v>
      </c>
      <c r="AH46" s="101" t="s">
        <v>212</v>
      </c>
      <c r="AI46" s="101" t="s">
        <v>212</v>
      </c>
      <c r="AJ46" s="101" t="s">
        <v>212</v>
      </c>
      <c r="AK46" s="101" t="s">
        <v>212</v>
      </c>
      <c r="AL46" s="101" t="s">
        <v>212</v>
      </c>
      <c r="AM46" s="101" t="s">
        <v>527</v>
      </c>
      <c r="AN46" s="120">
        <v>40.86</v>
      </c>
      <c r="AO46" s="120">
        <v>40.17</v>
      </c>
      <c r="AP46" s="120">
        <v>6</v>
      </c>
      <c r="AQ46" s="120">
        <v>15.43</v>
      </c>
      <c r="AR46" s="120">
        <v>13.1</v>
      </c>
      <c r="AS46" s="120">
        <v>2</v>
      </c>
      <c r="AT46" s="101" t="s">
        <v>212</v>
      </c>
      <c r="AU46" s="101" t="s">
        <v>212</v>
      </c>
      <c r="AV46" s="101" t="s">
        <v>212</v>
      </c>
      <c r="AW46" s="101" t="s">
        <v>323</v>
      </c>
      <c r="AX46" s="101" t="s">
        <v>212</v>
      </c>
      <c r="AY46" s="101" t="s">
        <v>235</v>
      </c>
      <c r="AZ46" s="98"/>
      <c r="BA46" s="98"/>
      <c r="BB46" s="98"/>
      <c r="BC46" s="98"/>
      <c r="BD46" s="98"/>
      <c r="BE46" s="98"/>
      <c r="BF46" s="98"/>
      <c r="BG46" s="98"/>
      <c r="BH46" s="98"/>
    </row>
    <row r="47" spans="1:16368" s="119" customFormat="1" ht="70.5" customHeight="1">
      <c r="A47" s="100" t="s">
        <v>316</v>
      </c>
      <c r="B47" s="155" t="s">
        <v>528</v>
      </c>
      <c r="C47" s="173" t="s">
        <v>529</v>
      </c>
      <c r="D47" s="101">
        <v>2015</v>
      </c>
      <c r="E47" s="101"/>
      <c r="F47" s="101" t="s">
        <v>219</v>
      </c>
      <c r="G47" s="101" t="s">
        <v>530</v>
      </c>
      <c r="H47" s="101" t="s">
        <v>531</v>
      </c>
      <c r="I47" s="102" t="s">
        <v>532</v>
      </c>
      <c r="J47" s="101" t="s">
        <v>533</v>
      </c>
      <c r="K47" s="101" t="s">
        <v>533</v>
      </c>
      <c r="L47" s="101" t="s">
        <v>212</v>
      </c>
      <c r="M47" s="101" t="s">
        <v>212</v>
      </c>
      <c r="N47" s="159" t="s">
        <v>212</v>
      </c>
      <c r="O47" s="159" t="s">
        <v>212</v>
      </c>
      <c r="P47" s="147" t="s">
        <v>212</v>
      </c>
      <c r="Q47" s="147" t="s">
        <v>534</v>
      </c>
      <c r="R47" s="147" t="s">
        <v>534</v>
      </c>
      <c r="S47" s="147" t="s">
        <v>535</v>
      </c>
      <c r="T47" s="147" t="s">
        <v>212</v>
      </c>
      <c r="U47" s="147">
        <f>+Q47-90</f>
        <v>44075</v>
      </c>
      <c r="V47" s="101" t="s">
        <v>191</v>
      </c>
      <c r="W47" s="101" t="s">
        <v>191</v>
      </c>
      <c r="X47" s="101" t="s">
        <v>191</v>
      </c>
      <c r="Y47" s="101"/>
      <c r="Z47" s="101"/>
      <c r="AA47" s="101"/>
      <c r="AB47" s="101"/>
      <c r="AC47" s="101" t="s">
        <v>191</v>
      </c>
      <c r="AD47" s="101" t="s">
        <v>191</v>
      </c>
      <c r="AE47" s="101"/>
      <c r="AF47" s="101" t="s">
        <v>212</v>
      </c>
      <c r="AG47" s="101" t="s">
        <v>212</v>
      </c>
      <c r="AH47" s="101" t="s">
        <v>212</v>
      </c>
      <c r="AI47" s="101" t="s">
        <v>212</v>
      </c>
      <c r="AJ47" s="101" t="s">
        <v>212</v>
      </c>
      <c r="AK47" s="101" t="s">
        <v>212</v>
      </c>
      <c r="AL47" s="101" t="s">
        <v>212</v>
      </c>
      <c r="AM47" s="101" t="s">
        <v>536</v>
      </c>
      <c r="AN47" s="120" t="s">
        <v>212</v>
      </c>
      <c r="AO47" s="120" t="s">
        <v>212</v>
      </c>
      <c r="AP47" s="120" t="s">
        <v>212</v>
      </c>
      <c r="AQ47" s="120" t="s">
        <v>212</v>
      </c>
      <c r="AR47" s="120" t="s">
        <v>212</v>
      </c>
      <c r="AS47" s="120" t="s">
        <v>212</v>
      </c>
      <c r="AT47" s="101" t="s">
        <v>212</v>
      </c>
      <c r="AU47" s="101" t="s">
        <v>212</v>
      </c>
      <c r="AV47" s="101" t="s">
        <v>212</v>
      </c>
      <c r="AW47" s="101" t="s">
        <v>348</v>
      </c>
      <c r="AX47" s="101" t="s">
        <v>212</v>
      </c>
      <c r="AY47" s="101" t="s">
        <v>215</v>
      </c>
      <c r="AZ47" s="98"/>
      <c r="BA47" s="98"/>
      <c r="BB47" s="98"/>
      <c r="BC47" s="98"/>
      <c r="BD47" s="98"/>
      <c r="BE47" s="98"/>
      <c r="BF47" s="98"/>
      <c r="BG47" s="98"/>
      <c r="BH47" s="98"/>
    </row>
    <row r="48" spans="1:16368" s="119" customFormat="1" ht="37.5" customHeight="1">
      <c r="A48" s="100" t="s">
        <v>537</v>
      </c>
      <c r="B48" s="155" t="s">
        <v>471</v>
      </c>
      <c r="C48" s="173" t="s">
        <v>472</v>
      </c>
      <c r="D48" s="103">
        <v>43355</v>
      </c>
      <c r="E48" s="101"/>
      <c r="F48" s="101" t="s">
        <v>219</v>
      </c>
      <c r="G48" s="101" t="s">
        <v>473</v>
      </c>
      <c r="H48" s="101" t="s">
        <v>474</v>
      </c>
      <c r="I48" s="102" t="s">
        <v>475</v>
      </c>
      <c r="J48" s="101" t="s">
        <v>476</v>
      </c>
      <c r="K48" s="101" t="s">
        <v>476</v>
      </c>
      <c r="L48" s="101" t="s">
        <v>212</v>
      </c>
      <c r="M48" s="101" t="s">
        <v>212</v>
      </c>
      <c r="N48" s="159" t="s">
        <v>212</v>
      </c>
      <c r="O48" s="159" t="s">
        <v>212</v>
      </c>
      <c r="P48" s="147" t="s">
        <v>212</v>
      </c>
      <c r="Q48" s="147" t="s">
        <v>433</v>
      </c>
      <c r="R48" s="147" t="s">
        <v>433</v>
      </c>
      <c r="S48" s="147" t="s">
        <v>212</v>
      </c>
      <c r="T48" s="147" t="s">
        <v>212</v>
      </c>
      <c r="U48" s="147">
        <f>+R48-90</f>
        <v>44106</v>
      </c>
      <c r="V48" s="101" t="s">
        <v>191</v>
      </c>
      <c r="W48" s="101" t="s">
        <v>191</v>
      </c>
      <c r="X48" s="101"/>
      <c r="Y48" s="101"/>
      <c r="Z48" s="101"/>
      <c r="AA48" s="101"/>
      <c r="AB48" s="101"/>
      <c r="AC48" s="101"/>
      <c r="AD48" s="101" t="s">
        <v>191</v>
      </c>
      <c r="AE48" s="101"/>
      <c r="AF48" s="101" t="s">
        <v>212</v>
      </c>
      <c r="AG48" s="101" t="s">
        <v>212</v>
      </c>
      <c r="AH48" s="101" t="s">
        <v>212</v>
      </c>
      <c r="AI48" s="101" t="s">
        <v>212</v>
      </c>
      <c r="AJ48" s="101" t="s">
        <v>212</v>
      </c>
      <c r="AK48" s="101" t="s">
        <v>212</v>
      </c>
      <c r="AL48" s="101" t="s">
        <v>212</v>
      </c>
      <c r="AM48" s="101" t="s">
        <v>538</v>
      </c>
      <c r="AN48" s="120" t="s">
        <v>212</v>
      </c>
      <c r="AO48" s="120" t="s">
        <v>212</v>
      </c>
      <c r="AP48" s="120" t="s">
        <v>212</v>
      </c>
      <c r="AQ48" s="120" t="s">
        <v>212</v>
      </c>
      <c r="AR48" s="120" t="s">
        <v>212</v>
      </c>
      <c r="AS48" s="120" t="s">
        <v>212</v>
      </c>
      <c r="AT48" s="101" t="s">
        <v>212</v>
      </c>
      <c r="AU48" s="101" t="s">
        <v>212</v>
      </c>
      <c r="AV48" s="101" t="s">
        <v>212</v>
      </c>
      <c r="AW48" s="101" t="s">
        <v>323</v>
      </c>
      <c r="AX48" s="101" t="s">
        <v>212</v>
      </c>
      <c r="AY48" s="101" t="s">
        <v>397</v>
      </c>
      <c r="AZ48" s="98"/>
      <c r="BA48" s="98"/>
      <c r="BB48" s="98"/>
      <c r="BC48" s="98"/>
      <c r="BD48" s="98"/>
      <c r="BE48" s="98"/>
      <c r="BF48" s="98"/>
      <c r="BG48" s="98"/>
      <c r="BH48" s="98"/>
    </row>
    <row r="49" spans="1:1000 1027:2034 2061:3068 3095:6123 6150:7157 7184:8191 8218:9210 9217:11246 11273:12280 12307:13309 13314:14333 14340:15335 15362:16369" s="119" customFormat="1" ht="52.5" customHeight="1">
      <c r="A49" s="100" t="s">
        <v>306</v>
      </c>
      <c r="B49" s="155" t="s">
        <v>539</v>
      </c>
      <c r="C49" s="173" t="s">
        <v>540</v>
      </c>
      <c r="D49" s="103">
        <v>43469</v>
      </c>
      <c r="E49" s="101"/>
      <c r="F49" s="101" t="s">
        <v>293</v>
      </c>
      <c r="G49" s="101" t="s">
        <v>541</v>
      </c>
      <c r="H49" s="101" t="s">
        <v>542</v>
      </c>
      <c r="I49" s="102" t="s">
        <v>543</v>
      </c>
      <c r="J49" s="101" t="s">
        <v>544</v>
      </c>
      <c r="K49" s="101" t="s">
        <v>544</v>
      </c>
      <c r="L49" s="101" t="s">
        <v>212</v>
      </c>
      <c r="M49" s="101" t="s">
        <v>212</v>
      </c>
      <c r="N49" s="159" t="s">
        <v>212</v>
      </c>
      <c r="O49" s="159" t="s">
        <v>212</v>
      </c>
      <c r="P49" s="147" t="s">
        <v>212</v>
      </c>
      <c r="Q49" s="147" t="s">
        <v>545</v>
      </c>
      <c r="R49" s="147" t="s">
        <v>545</v>
      </c>
      <c r="S49" s="147" t="s">
        <v>505</v>
      </c>
      <c r="T49" s="147" t="s">
        <v>505</v>
      </c>
      <c r="U49" s="147">
        <f>Q49-90</f>
        <v>43831</v>
      </c>
      <c r="V49" s="101" t="s">
        <v>191</v>
      </c>
      <c r="W49" s="101" t="s">
        <v>191</v>
      </c>
      <c r="X49" s="101"/>
      <c r="Y49" s="101"/>
      <c r="Z49" s="101"/>
      <c r="AA49" s="101"/>
      <c r="AB49" s="101"/>
      <c r="AC49" s="101"/>
      <c r="AD49" s="101" t="s">
        <v>191</v>
      </c>
      <c r="AE49" s="101"/>
      <c r="AF49" s="101" t="s">
        <v>212</v>
      </c>
      <c r="AG49" s="101" t="s">
        <v>212</v>
      </c>
      <c r="AH49" s="101" t="s">
        <v>212</v>
      </c>
      <c r="AI49" s="101" t="s">
        <v>212</v>
      </c>
      <c r="AJ49" s="101" t="s">
        <v>212</v>
      </c>
      <c r="AK49" s="101" t="s">
        <v>212</v>
      </c>
      <c r="AL49" s="101" t="s">
        <v>212</v>
      </c>
      <c r="AM49" s="101" t="s">
        <v>546</v>
      </c>
      <c r="AN49" s="101" t="s">
        <v>212</v>
      </c>
      <c r="AO49" s="101" t="s">
        <v>212</v>
      </c>
      <c r="AP49" s="101" t="s">
        <v>212</v>
      </c>
      <c r="AQ49" s="101" t="s">
        <v>212</v>
      </c>
      <c r="AR49" s="101" t="s">
        <v>212</v>
      </c>
      <c r="AS49" s="101" t="s">
        <v>212</v>
      </c>
      <c r="AT49" s="101" t="s">
        <v>212</v>
      </c>
      <c r="AU49" s="101" t="s">
        <v>212</v>
      </c>
      <c r="AV49" s="101" t="s">
        <v>212</v>
      </c>
      <c r="AW49" s="101" t="s">
        <v>323</v>
      </c>
      <c r="AX49" s="101" t="s">
        <v>212</v>
      </c>
      <c r="AY49" s="101" t="s">
        <v>235</v>
      </c>
      <c r="AZ49" s="98"/>
      <c r="BA49" s="98"/>
      <c r="BB49" s="98"/>
      <c r="BC49" s="98"/>
      <c r="BD49" s="98"/>
      <c r="BE49" s="98"/>
      <c r="BF49" s="98"/>
      <c r="BG49" s="98"/>
      <c r="BH49" s="98"/>
    </row>
    <row r="50" spans="1:1000 1027:2034 2061:3068 3095:6123 6150:7157 7184:8191 8218:9210 9217:11246 11273:12280 12307:13309 13314:14333 14340:15335 15362:16369" s="119" customFormat="1" ht="73.5" customHeight="1">
      <c r="A50" s="100" t="s">
        <v>381</v>
      </c>
      <c r="B50" s="155" t="s">
        <v>547</v>
      </c>
      <c r="C50" s="173" t="s">
        <v>548</v>
      </c>
      <c r="D50" s="103">
        <v>43518</v>
      </c>
      <c r="E50" s="101"/>
      <c r="F50" s="101" t="s">
        <v>293</v>
      </c>
      <c r="G50" s="101" t="s">
        <v>549</v>
      </c>
      <c r="H50" s="101" t="s">
        <v>550</v>
      </c>
      <c r="I50" s="102" t="s">
        <v>551</v>
      </c>
      <c r="J50" s="101" t="s">
        <v>552</v>
      </c>
      <c r="K50" s="101" t="s">
        <v>552</v>
      </c>
      <c r="L50" s="101" t="s">
        <v>212</v>
      </c>
      <c r="M50" s="101" t="s">
        <v>212</v>
      </c>
      <c r="N50" s="159" t="s">
        <v>212</v>
      </c>
      <c r="O50" s="159" t="s">
        <v>212</v>
      </c>
      <c r="P50" s="147" t="s">
        <v>258</v>
      </c>
      <c r="Q50" s="147" t="s">
        <v>212</v>
      </c>
      <c r="R50" s="147" t="s">
        <v>553</v>
      </c>
      <c r="S50" s="147" t="s">
        <v>212</v>
      </c>
      <c r="T50" s="147" t="s">
        <v>212</v>
      </c>
      <c r="U50" s="147">
        <f>R50-90</f>
        <v>43892</v>
      </c>
      <c r="V50" s="101"/>
      <c r="W50" s="101" t="s">
        <v>191</v>
      </c>
      <c r="X50" s="101"/>
      <c r="Y50" s="101"/>
      <c r="Z50" s="101"/>
      <c r="AA50" s="101"/>
      <c r="AB50" s="101"/>
      <c r="AC50" s="101"/>
      <c r="AD50" s="101" t="s">
        <v>191</v>
      </c>
      <c r="AE50" s="101"/>
      <c r="AF50" s="101" t="s">
        <v>212</v>
      </c>
      <c r="AG50" s="101" t="s">
        <v>212</v>
      </c>
      <c r="AH50" s="101" t="s">
        <v>212</v>
      </c>
      <c r="AI50" s="101" t="s">
        <v>212</v>
      </c>
      <c r="AJ50" s="101" t="s">
        <v>212</v>
      </c>
      <c r="AK50" s="101" t="s">
        <v>212</v>
      </c>
      <c r="AL50" s="101" t="s">
        <v>212</v>
      </c>
      <c r="AM50" s="101" t="s">
        <v>554</v>
      </c>
      <c r="AN50" s="101" t="s">
        <v>212</v>
      </c>
      <c r="AO50" s="101" t="s">
        <v>212</v>
      </c>
      <c r="AP50" s="101" t="s">
        <v>212</v>
      </c>
      <c r="AQ50" s="101" t="s">
        <v>212</v>
      </c>
      <c r="AR50" s="101" t="s">
        <v>212</v>
      </c>
      <c r="AS50" s="101" t="s">
        <v>212</v>
      </c>
      <c r="AT50" s="101" t="s">
        <v>212</v>
      </c>
      <c r="AU50" s="101" t="s">
        <v>212</v>
      </c>
      <c r="AV50" s="101" t="s">
        <v>212</v>
      </c>
      <c r="AW50" s="101" t="s">
        <v>323</v>
      </c>
      <c r="AX50" s="101" t="s">
        <v>212</v>
      </c>
      <c r="AY50" s="101" t="s">
        <v>397</v>
      </c>
      <c r="AZ50" s="98"/>
      <c r="BA50" s="98"/>
      <c r="BB50" s="98"/>
      <c r="BC50" s="98"/>
      <c r="BD50" s="98"/>
      <c r="BE50" s="98"/>
      <c r="BF50" s="98"/>
      <c r="BG50" s="98"/>
      <c r="BH50" s="98"/>
    </row>
    <row r="51" spans="1:1000 1027:2034 2061:3068 3095:6123 6150:7157 7184:8191 8218:9210 9217:11246 11273:12280 12307:13309 13314:14333 14340:15335 15362:16369" s="119" customFormat="1" ht="65.25" customHeight="1">
      <c r="A51" s="100" t="s">
        <v>245</v>
      </c>
      <c r="B51" s="155" t="s">
        <v>555</v>
      </c>
      <c r="C51" s="173" t="s">
        <v>556</v>
      </c>
      <c r="D51" s="103">
        <v>43494</v>
      </c>
      <c r="E51" s="101"/>
      <c r="F51" s="101" t="s">
        <v>285</v>
      </c>
      <c r="G51" s="101" t="s">
        <v>557</v>
      </c>
      <c r="H51" s="101" t="s">
        <v>558</v>
      </c>
      <c r="I51" s="102" t="s">
        <v>559</v>
      </c>
      <c r="J51" s="101" t="s">
        <v>560</v>
      </c>
      <c r="K51" s="101" t="s">
        <v>560</v>
      </c>
      <c r="L51" s="101" t="s">
        <v>212</v>
      </c>
      <c r="M51" s="101" t="s">
        <v>212</v>
      </c>
      <c r="N51" s="159" t="s">
        <v>212</v>
      </c>
      <c r="O51" s="159" t="s">
        <v>212</v>
      </c>
      <c r="P51" s="154" t="s">
        <v>212</v>
      </c>
      <c r="Q51" s="154" t="s">
        <v>461</v>
      </c>
      <c r="R51" s="154" t="s">
        <v>461</v>
      </c>
      <c r="S51" s="154" t="s">
        <v>212</v>
      </c>
      <c r="T51" s="147" t="s">
        <v>212</v>
      </c>
      <c r="U51" s="147">
        <f>Q51-90</f>
        <v>43953</v>
      </c>
      <c r="V51" s="101" t="s">
        <v>191</v>
      </c>
      <c r="W51" s="101" t="s">
        <v>191</v>
      </c>
      <c r="X51" s="101"/>
      <c r="Y51" s="101"/>
      <c r="Z51" s="101"/>
      <c r="AA51" s="101"/>
      <c r="AB51" s="101" t="s">
        <v>191</v>
      </c>
      <c r="AC51" s="101" t="s">
        <v>191</v>
      </c>
      <c r="AD51" s="101"/>
      <c r="AE51" s="101" t="s">
        <v>191</v>
      </c>
      <c r="AF51" s="101" t="s">
        <v>212</v>
      </c>
      <c r="AG51" s="101" t="s">
        <v>212</v>
      </c>
      <c r="AH51" s="101" t="s">
        <v>212</v>
      </c>
      <c r="AI51" s="101" t="s">
        <v>212</v>
      </c>
      <c r="AJ51" s="101" t="s">
        <v>212</v>
      </c>
      <c r="AK51" s="101" t="s">
        <v>212</v>
      </c>
      <c r="AL51" s="101" t="s">
        <v>212</v>
      </c>
      <c r="AM51" s="101" t="s">
        <v>561</v>
      </c>
      <c r="AN51" s="101">
        <v>0</v>
      </c>
      <c r="AO51" s="101">
        <v>0</v>
      </c>
      <c r="AP51" s="101">
        <v>0</v>
      </c>
      <c r="AQ51" s="101">
        <v>73.8</v>
      </c>
      <c r="AR51" s="101">
        <v>3715.9</v>
      </c>
      <c r="AS51" s="101">
        <v>46</v>
      </c>
      <c r="AT51" s="101" t="s">
        <v>212</v>
      </c>
      <c r="AU51" s="101" t="s">
        <v>212</v>
      </c>
      <c r="AV51" s="101" t="s">
        <v>212</v>
      </c>
      <c r="AW51" s="101" t="s">
        <v>323</v>
      </c>
      <c r="AX51" s="101" t="s">
        <v>212</v>
      </c>
      <c r="AY51" s="101" t="s">
        <v>215</v>
      </c>
      <c r="AZ51" s="98" t="s">
        <v>453</v>
      </c>
      <c r="BA51" s="98"/>
      <c r="BB51" s="98"/>
      <c r="BC51" s="98"/>
      <c r="BD51" s="98"/>
      <c r="BE51" s="98"/>
      <c r="BF51" s="98"/>
      <c r="BG51" s="98"/>
      <c r="BH51" s="98"/>
    </row>
    <row r="52" spans="1:1000 1027:2034 2061:3068 3095:6123 6150:7157 7184:8191 8218:9210 9217:11246 11273:12280 12307:13309 13314:14333 14340:15335 15362:16369" s="123" customFormat="1" ht="49.5" customHeight="1">
      <c r="A52" s="100" t="s">
        <v>562</v>
      </c>
      <c r="B52" s="155" t="s">
        <v>563</v>
      </c>
      <c r="C52" s="173" t="s">
        <v>564</v>
      </c>
      <c r="D52" s="101" t="s">
        <v>565</v>
      </c>
      <c r="E52" s="101"/>
      <c r="F52" s="101" t="s">
        <v>219</v>
      </c>
      <c r="G52" s="101" t="s">
        <v>566</v>
      </c>
      <c r="H52" s="101" t="s">
        <v>567</v>
      </c>
      <c r="I52" s="102" t="s">
        <v>568</v>
      </c>
      <c r="J52" s="101" t="s">
        <v>569</v>
      </c>
      <c r="K52" s="101" t="s">
        <v>569</v>
      </c>
      <c r="L52" s="101" t="s">
        <v>212</v>
      </c>
      <c r="M52" s="101" t="s">
        <v>212</v>
      </c>
      <c r="N52" s="159" t="s">
        <v>212</v>
      </c>
      <c r="O52" s="159" t="s">
        <v>212</v>
      </c>
      <c r="P52" s="147" t="s">
        <v>212</v>
      </c>
      <c r="Q52" s="147" t="s">
        <v>212</v>
      </c>
      <c r="R52" s="147" t="s">
        <v>534</v>
      </c>
      <c r="S52" s="147" t="s">
        <v>212</v>
      </c>
      <c r="T52" s="147" t="s">
        <v>212</v>
      </c>
      <c r="U52" s="147">
        <f>R52-90</f>
        <v>44075</v>
      </c>
      <c r="V52" s="101"/>
      <c r="W52" s="101" t="s">
        <v>191</v>
      </c>
      <c r="X52" s="101"/>
      <c r="Y52" s="101"/>
      <c r="Z52" s="101"/>
      <c r="AA52" s="101"/>
      <c r="AB52" s="101"/>
      <c r="AC52" s="101"/>
      <c r="AD52" s="101" t="s">
        <v>191</v>
      </c>
      <c r="AE52" s="101"/>
      <c r="AF52" s="101" t="s">
        <v>212</v>
      </c>
      <c r="AG52" s="101" t="s">
        <v>212</v>
      </c>
      <c r="AH52" s="101" t="s">
        <v>212</v>
      </c>
      <c r="AI52" s="101" t="s">
        <v>212</v>
      </c>
      <c r="AJ52" s="101" t="s">
        <v>212</v>
      </c>
      <c r="AK52" s="101" t="s">
        <v>212</v>
      </c>
      <c r="AL52" s="101" t="s">
        <v>212</v>
      </c>
      <c r="AM52" s="101" t="s">
        <v>570</v>
      </c>
      <c r="AN52" s="101" t="s">
        <v>212</v>
      </c>
      <c r="AO52" s="101" t="s">
        <v>212</v>
      </c>
      <c r="AP52" s="101" t="s">
        <v>212</v>
      </c>
      <c r="AQ52" s="101" t="s">
        <v>212</v>
      </c>
      <c r="AR52" s="101" t="s">
        <v>212</v>
      </c>
      <c r="AS52" s="101" t="s">
        <v>212</v>
      </c>
      <c r="AT52" s="101" t="s">
        <v>212</v>
      </c>
      <c r="AU52" s="101" t="s">
        <v>212</v>
      </c>
      <c r="AV52" s="101" t="s">
        <v>212</v>
      </c>
      <c r="AW52" s="101" t="s">
        <v>323</v>
      </c>
      <c r="AX52" s="101" t="s">
        <v>212</v>
      </c>
      <c r="AY52" s="101" t="s">
        <v>215</v>
      </c>
      <c r="AZ52" s="96"/>
      <c r="BA52" s="96"/>
      <c r="BB52" s="96"/>
      <c r="BC52" s="96"/>
      <c r="BD52" s="96"/>
      <c r="BE52" s="96"/>
      <c r="BF52" s="96"/>
      <c r="BG52" s="96"/>
      <c r="BH52" s="96"/>
    </row>
    <row r="53" spans="1:1000 1027:2034 2061:3068 3095:6123 6150:7157 7184:8191 8218:9210 9217:11246 11273:12280 12307:13309 13314:14333 14340:15335 15362:16369" s="118" customFormat="1" ht="48">
      <c r="A53" s="100" t="s">
        <v>571</v>
      </c>
      <c r="B53" s="156" t="s">
        <v>572</v>
      </c>
      <c r="C53" s="125" t="s">
        <v>573</v>
      </c>
      <c r="D53" s="111">
        <v>43693</v>
      </c>
      <c r="E53" s="104"/>
      <c r="F53" s="104" t="s">
        <v>219</v>
      </c>
      <c r="G53" s="104" t="s">
        <v>574</v>
      </c>
      <c r="H53" s="104">
        <v>3133951481</v>
      </c>
      <c r="I53" s="102" t="s">
        <v>575</v>
      </c>
      <c r="J53" s="101" t="s">
        <v>576</v>
      </c>
      <c r="K53" s="101" t="s">
        <v>576</v>
      </c>
      <c r="L53" s="101" t="s">
        <v>212</v>
      </c>
      <c r="M53" s="101" t="s">
        <v>212</v>
      </c>
      <c r="N53" s="159" t="s">
        <v>212</v>
      </c>
      <c r="O53" s="159" t="s">
        <v>212</v>
      </c>
      <c r="P53" s="152" t="s">
        <v>212</v>
      </c>
      <c r="Q53" s="152" t="s">
        <v>534</v>
      </c>
      <c r="R53" s="152" t="s">
        <v>212</v>
      </c>
      <c r="S53" s="152" t="s">
        <v>212</v>
      </c>
      <c r="T53" s="152" t="s">
        <v>212</v>
      </c>
      <c r="U53" s="147">
        <f>Q53-90</f>
        <v>44075</v>
      </c>
      <c r="V53" s="104" t="s">
        <v>191</v>
      </c>
      <c r="W53" s="104"/>
      <c r="X53" s="104"/>
      <c r="Y53" s="104"/>
      <c r="Z53" s="104"/>
      <c r="AA53" s="104"/>
      <c r="AB53" s="104" t="s">
        <v>191</v>
      </c>
      <c r="AC53" s="104"/>
      <c r="AD53" s="104"/>
      <c r="AE53" s="104"/>
      <c r="AF53" s="101" t="s">
        <v>212</v>
      </c>
      <c r="AG53" s="104" t="s">
        <v>212</v>
      </c>
      <c r="AH53" s="104" t="s">
        <v>212</v>
      </c>
      <c r="AI53" s="104" t="s">
        <v>212</v>
      </c>
      <c r="AJ53" s="104" t="s">
        <v>212</v>
      </c>
      <c r="AK53" s="104" t="s">
        <v>212</v>
      </c>
      <c r="AL53" s="104" t="s">
        <v>212</v>
      </c>
      <c r="AM53" s="101" t="s">
        <v>577</v>
      </c>
      <c r="AN53" s="104" t="s">
        <v>578</v>
      </c>
      <c r="AO53" s="104" t="s">
        <v>579</v>
      </c>
      <c r="AP53" s="104">
        <v>2</v>
      </c>
      <c r="AQ53" s="104" t="s">
        <v>212</v>
      </c>
      <c r="AR53" s="104" t="s">
        <v>212</v>
      </c>
      <c r="AS53" s="104" t="s">
        <v>212</v>
      </c>
      <c r="AT53" s="104"/>
      <c r="AU53" s="104"/>
      <c r="AV53" s="104"/>
      <c r="AW53" s="104" t="s">
        <v>323</v>
      </c>
      <c r="AX53" s="104" t="s">
        <v>212</v>
      </c>
      <c r="AY53" s="104" t="s">
        <v>235</v>
      </c>
      <c r="AZ53" s="98"/>
      <c r="BA53" s="98"/>
      <c r="BB53" s="98"/>
      <c r="BC53" s="98"/>
      <c r="BD53" s="98"/>
      <c r="BE53" s="98"/>
      <c r="BF53" s="98"/>
      <c r="BG53" s="98"/>
      <c r="BH53" s="98"/>
    </row>
    <row r="54" spans="1:1000 1027:2034 2061:3068 3095:6123 6150:7157 7184:8191 8218:9210 9217:11246 11273:12280 12307:13309 13314:14333 14340:15335 15362:16369" s="118" customFormat="1" ht="32">
      <c r="A54" s="100" t="s">
        <v>259</v>
      </c>
      <c r="B54" s="156" t="s">
        <v>580</v>
      </c>
      <c r="C54" s="173" t="s">
        <v>581</v>
      </c>
      <c r="D54" s="111">
        <v>43809</v>
      </c>
      <c r="E54" s="104"/>
      <c r="F54" s="104" t="s">
        <v>219</v>
      </c>
      <c r="G54" s="101" t="s">
        <v>582</v>
      </c>
      <c r="H54" s="101" t="s">
        <v>583</v>
      </c>
      <c r="I54" s="102" t="s">
        <v>584</v>
      </c>
      <c r="J54" s="101" t="s">
        <v>585</v>
      </c>
      <c r="K54" s="101" t="s">
        <v>585</v>
      </c>
      <c r="L54" s="101" t="s">
        <v>212</v>
      </c>
      <c r="M54" s="101" t="s">
        <v>212</v>
      </c>
      <c r="N54" s="159" t="s">
        <v>212</v>
      </c>
      <c r="O54" s="159" t="s">
        <v>212</v>
      </c>
      <c r="P54" s="152" t="s">
        <v>212</v>
      </c>
      <c r="Q54" s="152" t="s">
        <v>586</v>
      </c>
      <c r="R54" s="152" t="s">
        <v>212</v>
      </c>
      <c r="S54" s="152" t="s">
        <v>212</v>
      </c>
      <c r="T54" s="152" t="s">
        <v>212</v>
      </c>
      <c r="U54" s="152" t="s">
        <v>470</v>
      </c>
      <c r="V54" s="104" t="s">
        <v>191</v>
      </c>
      <c r="W54" s="104"/>
      <c r="X54" s="104"/>
      <c r="Y54" s="104"/>
      <c r="Z54" s="104"/>
      <c r="AA54" s="104"/>
      <c r="AB54" s="104" t="s">
        <v>191</v>
      </c>
      <c r="AC54" s="104"/>
      <c r="AD54" s="104"/>
      <c r="AE54" s="104"/>
      <c r="AF54" s="101" t="s">
        <v>212</v>
      </c>
      <c r="AG54" s="104" t="s">
        <v>212</v>
      </c>
      <c r="AH54" s="104" t="s">
        <v>212</v>
      </c>
      <c r="AI54" s="104" t="s">
        <v>212</v>
      </c>
      <c r="AJ54" s="104" t="s">
        <v>212</v>
      </c>
      <c r="AK54" s="104" t="s">
        <v>212</v>
      </c>
      <c r="AL54" s="104" t="s">
        <v>212</v>
      </c>
      <c r="AM54" s="101" t="s">
        <v>577</v>
      </c>
      <c r="AN54" s="104" t="s">
        <v>470</v>
      </c>
      <c r="AO54" s="104" t="s">
        <v>470</v>
      </c>
      <c r="AP54" s="104" t="s">
        <v>470</v>
      </c>
      <c r="AQ54" s="104" t="s">
        <v>470</v>
      </c>
      <c r="AR54" s="104" t="s">
        <v>470</v>
      </c>
      <c r="AS54" s="104" t="s">
        <v>470</v>
      </c>
      <c r="AT54" s="104" t="s">
        <v>212</v>
      </c>
      <c r="AU54" s="104" t="s">
        <v>212</v>
      </c>
      <c r="AV54" s="104" t="s">
        <v>212</v>
      </c>
      <c r="AW54" s="104" t="s">
        <v>323</v>
      </c>
      <c r="AX54" s="104" t="s">
        <v>212</v>
      </c>
      <c r="AY54" s="104" t="s">
        <v>470</v>
      </c>
      <c r="AZ54" s="98"/>
      <c r="BA54" s="98"/>
      <c r="BB54" s="98"/>
      <c r="BC54" s="98"/>
      <c r="BD54" s="98"/>
      <c r="BE54" s="98"/>
      <c r="BF54" s="98"/>
      <c r="BG54" s="98"/>
      <c r="BH54" s="98"/>
    </row>
    <row r="55" spans="1:1000 1027:2034 2061:3068 3095:6123 6150:7157 7184:8191 8218:9210 9217:11246 11273:12280 12307:13309 13314:14333 14340:15335 15362:16369" s="118" customFormat="1" ht="64">
      <c r="A55" s="100" t="s">
        <v>268</v>
      </c>
      <c r="B55" s="156">
        <v>26223</v>
      </c>
      <c r="C55" s="173" t="s">
        <v>587</v>
      </c>
      <c r="D55" s="111">
        <v>43809</v>
      </c>
      <c r="E55" s="104"/>
      <c r="F55" s="104" t="s">
        <v>219</v>
      </c>
      <c r="G55" s="101" t="s">
        <v>588</v>
      </c>
      <c r="H55" s="101" t="s">
        <v>589</v>
      </c>
      <c r="I55" s="102" t="s">
        <v>590</v>
      </c>
      <c r="J55" s="101" t="s">
        <v>591</v>
      </c>
      <c r="K55" s="101" t="s">
        <v>591</v>
      </c>
      <c r="L55" s="101" t="s">
        <v>212</v>
      </c>
      <c r="M55" s="101" t="s">
        <v>212</v>
      </c>
      <c r="N55" s="159" t="s">
        <v>212</v>
      </c>
      <c r="O55" s="159" t="s">
        <v>212</v>
      </c>
      <c r="P55" s="152" t="s">
        <v>212</v>
      </c>
      <c r="Q55" s="152" t="s">
        <v>592</v>
      </c>
      <c r="R55" s="152" t="s">
        <v>212</v>
      </c>
      <c r="S55" s="152" t="s">
        <v>212</v>
      </c>
      <c r="T55" s="152" t="s">
        <v>212</v>
      </c>
      <c r="U55" s="152" t="s">
        <v>470</v>
      </c>
      <c r="V55" s="104" t="s">
        <v>191</v>
      </c>
      <c r="W55" s="104"/>
      <c r="X55" s="104"/>
      <c r="Y55" s="104"/>
      <c r="Z55" s="104"/>
      <c r="AA55" s="104"/>
      <c r="AB55" s="104" t="s">
        <v>191</v>
      </c>
      <c r="AC55" s="104"/>
      <c r="AD55" s="104"/>
      <c r="AE55" s="104"/>
      <c r="AF55" s="101" t="s">
        <v>212</v>
      </c>
      <c r="AG55" s="104" t="s">
        <v>212</v>
      </c>
      <c r="AH55" s="104" t="s">
        <v>212</v>
      </c>
      <c r="AI55" s="104" t="s">
        <v>212</v>
      </c>
      <c r="AJ55" s="104" t="s">
        <v>212</v>
      </c>
      <c r="AK55" s="104" t="s">
        <v>212</v>
      </c>
      <c r="AL55" s="104" t="s">
        <v>212</v>
      </c>
      <c r="AM55" s="101" t="s">
        <v>593</v>
      </c>
      <c r="AN55" s="104" t="s">
        <v>470</v>
      </c>
      <c r="AO55" s="104" t="s">
        <v>470</v>
      </c>
      <c r="AP55" s="104" t="s">
        <v>470</v>
      </c>
      <c r="AQ55" s="104" t="s">
        <v>470</v>
      </c>
      <c r="AR55" s="104" t="s">
        <v>470</v>
      </c>
      <c r="AS55" s="104" t="s">
        <v>470</v>
      </c>
      <c r="AT55" s="104" t="s">
        <v>212</v>
      </c>
      <c r="AU55" s="104" t="s">
        <v>212</v>
      </c>
      <c r="AV55" s="104" t="s">
        <v>212</v>
      </c>
      <c r="AW55" s="104" t="s">
        <v>323</v>
      </c>
      <c r="AX55" s="104" t="s">
        <v>212</v>
      </c>
      <c r="AY55" s="104" t="s">
        <v>470</v>
      </c>
      <c r="AZ55" s="98"/>
      <c r="BA55" s="98"/>
      <c r="BB55" s="98"/>
      <c r="BC55" s="98"/>
      <c r="BD55" s="98"/>
      <c r="BE55" s="98"/>
      <c r="BF55" s="98"/>
      <c r="BG55" s="98"/>
      <c r="BH55" s="98"/>
    </row>
    <row r="56" spans="1:1000 1027:2034 2061:3068 3095:6123 6150:7157 7184:8191 8218:9210 9217:11246 11273:12280 12307:13309 13314:14333 14340:15335 15362:16369" s="101" customFormat="1" ht="48">
      <c r="A56" s="100" t="s">
        <v>594</v>
      </c>
      <c r="B56" s="155" t="s">
        <v>595</v>
      </c>
      <c r="C56" s="173" t="s">
        <v>596</v>
      </c>
      <c r="D56" s="103">
        <v>43950</v>
      </c>
      <c r="F56" s="101" t="s">
        <v>219</v>
      </c>
      <c r="G56" s="101" t="s">
        <v>597</v>
      </c>
      <c r="H56" s="101" t="s">
        <v>598</v>
      </c>
      <c r="I56" s="102" t="s">
        <v>599</v>
      </c>
      <c r="J56" s="101" t="s">
        <v>600</v>
      </c>
      <c r="K56" s="101" t="s">
        <v>600</v>
      </c>
      <c r="L56" s="101" t="s">
        <v>212</v>
      </c>
      <c r="M56" s="101" t="s">
        <v>212</v>
      </c>
      <c r="N56" s="159" t="s">
        <v>212</v>
      </c>
      <c r="O56" s="159" t="s">
        <v>212</v>
      </c>
      <c r="P56" s="147" t="s">
        <v>212</v>
      </c>
      <c r="Q56" s="147" t="s">
        <v>601</v>
      </c>
      <c r="R56" s="147" t="s">
        <v>212</v>
      </c>
      <c r="S56" s="147" t="s">
        <v>212</v>
      </c>
      <c r="T56" s="147" t="s">
        <v>212</v>
      </c>
      <c r="U56" s="147">
        <f>Q56-90</f>
        <v>44318</v>
      </c>
      <c r="V56" s="101" t="s">
        <v>191</v>
      </c>
      <c r="AB56" s="101" t="s">
        <v>191</v>
      </c>
      <c r="AF56" s="101" t="s">
        <v>212</v>
      </c>
      <c r="AG56" s="101" t="s">
        <v>212</v>
      </c>
      <c r="AH56" s="101" t="s">
        <v>212</v>
      </c>
      <c r="AI56" s="101" t="s">
        <v>212</v>
      </c>
      <c r="AJ56" s="101" t="s">
        <v>212</v>
      </c>
      <c r="AK56" s="101" t="s">
        <v>212</v>
      </c>
      <c r="AL56" s="101" t="s">
        <v>212</v>
      </c>
      <c r="AM56" s="101" t="s">
        <v>602</v>
      </c>
      <c r="AN56" s="128"/>
      <c r="AO56" s="128"/>
      <c r="AP56" s="128"/>
      <c r="AQ56" s="128"/>
      <c r="AR56" s="128"/>
      <c r="AS56" s="128"/>
      <c r="AZ56" s="100"/>
      <c r="BA56" s="100"/>
      <c r="BB56" s="173"/>
      <c r="BC56" s="103"/>
      <c r="BH56" s="102"/>
      <c r="CI56" s="128"/>
      <c r="CJ56" s="128"/>
      <c r="CK56" s="128"/>
      <c r="CL56" s="128"/>
      <c r="CM56" s="128"/>
      <c r="CN56" s="128"/>
      <c r="CU56" s="100"/>
      <c r="CV56" s="100"/>
      <c r="CW56" s="173"/>
      <c r="CX56" s="103"/>
      <c r="DC56" s="102"/>
      <c r="ED56" s="128"/>
      <c r="EE56" s="128"/>
      <c r="EF56" s="128"/>
      <c r="EG56" s="128"/>
      <c r="EH56" s="128"/>
      <c r="EI56" s="128"/>
      <c r="EP56" s="100"/>
      <c r="EQ56" s="100"/>
      <c r="ER56" s="173"/>
      <c r="ES56" s="103"/>
      <c r="EX56" s="102"/>
      <c r="FY56" s="128"/>
      <c r="FZ56" s="128"/>
      <c r="GA56" s="128"/>
      <c r="GB56" s="128"/>
      <c r="GC56" s="128"/>
      <c r="GD56" s="128"/>
      <c r="GK56" s="100"/>
      <c r="GL56" s="100"/>
      <c r="GM56" s="173"/>
      <c r="GN56" s="103"/>
      <c r="GS56" s="102"/>
      <c r="HT56" s="128"/>
      <c r="HU56" s="128"/>
      <c r="HV56" s="128"/>
      <c r="HW56" s="128"/>
      <c r="HX56" s="128"/>
      <c r="HY56" s="128"/>
      <c r="IF56" s="100"/>
      <c r="IG56" s="100"/>
      <c r="IH56" s="173"/>
      <c r="II56" s="103"/>
      <c r="IN56" s="102"/>
      <c r="JO56" s="128"/>
      <c r="JP56" s="128"/>
      <c r="JQ56" s="128"/>
      <c r="JR56" s="128"/>
      <c r="JS56" s="128"/>
      <c r="JT56" s="128"/>
      <c r="KA56" s="100"/>
      <c r="KB56" s="100"/>
      <c r="KC56" s="173"/>
      <c r="KD56" s="103"/>
      <c r="KI56" s="102"/>
      <c r="LJ56" s="128"/>
      <c r="LK56" s="128"/>
      <c r="LL56" s="128"/>
      <c r="LM56" s="128"/>
      <c r="LN56" s="128"/>
      <c r="LO56" s="128"/>
      <c r="LV56" s="100"/>
      <c r="LW56" s="100"/>
      <c r="LX56" s="173"/>
      <c r="LY56" s="103"/>
      <c r="MD56" s="102"/>
      <c r="NE56" s="128"/>
      <c r="NF56" s="128"/>
      <c r="NG56" s="128"/>
      <c r="NH56" s="128"/>
      <c r="NI56" s="128"/>
      <c r="NJ56" s="128"/>
      <c r="NQ56" s="100"/>
      <c r="NR56" s="100"/>
      <c r="NS56" s="173"/>
      <c r="NT56" s="103"/>
      <c r="NY56" s="102"/>
      <c r="OZ56" s="128"/>
      <c r="PA56" s="128"/>
      <c r="PB56" s="128"/>
      <c r="PC56" s="128"/>
      <c r="PD56" s="128"/>
      <c r="PE56" s="128"/>
      <c r="PL56" s="100"/>
      <c r="PM56" s="100"/>
      <c r="PN56" s="173"/>
      <c r="PO56" s="103"/>
      <c r="PT56" s="102"/>
      <c r="QU56" s="128"/>
      <c r="QV56" s="128"/>
      <c r="QW56" s="128"/>
      <c r="QX56" s="128"/>
      <c r="QY56" s="128"/>
      <c r="QZ56" s="128"/>
      <c r="RG56" s="100"/>
      <c r="RH56" s="100"/>
      <c r="RI56" s="173"/>
      <c r="RJ56" s="103"/>
      <c r="RO56" s="102"/>
      <c r="SP56" s="128"/>
      <c r="SQ56" s="128"/>
      <c r="SR56" s="128"/>
      <c r="SS56" s="128"/>
      <c r="ST56" s="128"/>
      <c r="SU56" s="128"/>
      <c r="TB56" s="100"/>
      <c r="TC56" s="100"/>
      <c r="TD56" s="173"/>
      <c r="TE56" s="103"/>
      <c r="TJ56" s="102"/>
      <c r="UK56" s="128"/>
      <c r="UL56" s="128"/>
      <c r="UM56" s="128"/>
      <c r="UN56" s="128"/>
      <c r="UO56" s="128"/>
      <c r="UP56" s="128"/>
      <c r="UW56" s="100"/>
      <c r="UX56" s="100"/>
      <c r="UY56" s="173"/>
      <c r="UZ56" s="103"/>
      <c r="VE56" s="102"/>
      <c r="WF56" s="128"/>
      <c r="WG56" s="128"/>
      <c r="WH56" s="128"/>
      <c r="WI56" s="128"/>
      <c r="WJ56" s="128"/>
      <c r="WK56" s="128"/>
      <c r="WR56" s="100"/>
      <c r="WS56" s="100"/>
      <c r="WT56" s="173"/>
      <c r="WU56" s="103"/>
      <c r="WZ56" s="102"/>
      <c r="YA56" s="128"/>
      <c r="YB56" s="128"/>
      <c r="YC56" s="128"/>
      <c r="YD56" s="128"/>
      <c r="YE56" s="128"/>
      <c r="YF56" s="128"/>
      <c r="YM56" s="100"/>
      <c r="YN56" s="100"/>
      <c r="YO56" s="173"/>
      <c r="YP56" s="103"/>
      <c r="YU56" s="102"/>
      <c r="ZV56" s="128"/>
      <c r="ZW56" s="128"/>
      <c r="ZX56" s="128"/>
      <c r="ZY56" s="128"/>
      <c r="ZZ56" s="128"/>
      <c r="AAA56" s="128"/>
      <c r="AAH56" s="100"/>
      <c r="AAI56" s="100"/>
      <c r="AAJ56" s="173"/>
      <c r="AAK56" s="103"/>
      <c r="AAP56" s="102"/>
      <c r="ABQ56" s="128"/>
      <c r="ABR56" s="128"/>
      <c r="ABS56" s="128"/>
      <c r="ABT56" s="128"/>
      <c r="ABU56" s="128"/>
      <c r="ABV56" s="128"/>
      <c r="ACC56" s="100"/>
      <c r="ACD56" s="100"/>
      <c r="ACE56" s="173"/>
      <c r="ACF56" s="103"/>
      <c r="ACK56" s="102"/>
      <c r="ADL56" s="128"/>
      <c r="ADM56" s="128"/>
      <c r="ADN56" s="128"/>
      <c r="ADO56" s="128"/>
      <c r="ADP56" s="128"/>
      <c r="ADQ56" s="128"/>
      <c r="ADX56" s="100"/>
      <c r="ADY56" s="100"/>
      <c r="ADZ56" s="173"/>
      <c r="AEA56" s="103"/>
      <c r="AEF56" s="102"/>
      <c r="AFG56" s="128"/>
      <c r="AFH56" s="128"/>
      <c r="AFI56" s="128"/>
      <c r="AFJ56" s="128"/>
      <c r="AFK56" s="128"/>
      <c r="AFL56" s="128"/>
      <c r="AFS56" s="100"/>
      <c r="AFT56" s="100"/>
      <c r="AFU56" s="173"/>
      <c r="AFV56" s="103"/>
      <c r="AGA56" s="102"/>
      <c r="AHB56" s="128"/>
      <c r="AHC56" s="128"/>
      <c r="AHD56" s="128"/>
      <c r="AHE56" s="128"/>
      <c r="AHF56" s="128"/>
      <c r="AHG56" s="128"/>
      <c r="AHN56" s="100"/>
      <c r="AHO56" s="100"/>
      <c r="AHP56" s="173"/>
      <c r="AHQ56" s="103"/>
      <c r="AHV56" s="102"/>
      <c r="AIW56" s="128"/>
      <c r="AIX56" s="128"/>
      <c r="AIY56" s="128"/>
      <c r="AIZ56" s="128"/>
      <c r="AJA56" s="128"/>
      <c r="AJB56" s="128"/>
      <c r="AJI56" s="100"/>
      <c r="AJJ56" s="100"/>
      <c r="AJK56" s="173"/>
      <c r="AJL56" s="103"/>
      <c r="AJQ56" s="102"/>
      <c r="AKR56" s="128"/>
      <c r="AKS56" s="128"/>
      <c r="AKT56" s="128"/>
      <c r="AKU56" s="128"/>
      <c r="AKV56" s="128"/>
      <c r="AKW56" s="128"/>
      <c r="ALD56" s="100"/>
      <c r="ALE56" s="100"/>
      <c r="ALF56" s="173"/>
      <c r="ALG56" s="103"/>
      <c r="ALL56" s="102"/>
      <c r="AMM56" s="128"/>
      <c r="AMN56" s="128"/>
      <c r="AMO56" s="128"/>
      <c r="AMP56" s="128"/>
      <c r="AMQ56" s="128"/>
      <c r="AMR56" s="128"/>
      <c r="AMY56" s="100"/>
      <c r="AMZ56" s="100"/>
      <c r="ANA56" s="173"/>
      <c r="ANB56" s="103"/>
      <c r="ANG56" s="102"/>
      <c r="AOH56" s="128"/>
      <c r="AOI56" s="128"/>
      <c r="AOJ56" s="128"/>
      <c r="AOK56" s="128"/>
      <c r="AOL56" s="128"/>
      <c r="AOM56" s="128"/>
      <c r="AOT56" s="100"/>
      <c r="AOU56" s="100"/>
      <c r="AOV56" s="173"/>
      <c r="AOW56" s="103"/>
      <c r="APB56" s="102"/>
      <c r="AQC56" s="128"/>
      <c r="AQD56" s="128"/>
      <c r="AQE56" s="128"/>
      <c r="AQF56" s="128"/>
      <c r="AQG56" s="128"/>
      <c r="AQH56" s="128"/>
      <c r="AQO56" s="100"/>
      <c r="AQP56" s="100"/>
      <c r="AQQ56" s="173"/>
      <c r="AQR56" s="103"/>
      <c r="AQW56" s="102"/>
      <c r="ARX56" s="128"/>
      <c r="ARY56" s="128"/>
      <c r="ARZ56" s="128"/>
      <c r="ASA56" s="128"/>
      <c r="ASB56" s="128"/>
      <c r="ASC56" s="128"/>
      <c r="ASJ56" s="100"/>
      <c r="ASK56" s="100"/>
      <c r="ASL56" s="173"/>
      <c r="ASM56" s="103"/>
      <c r="ASR56" s="102"/>
      <c r="ATS56" s="128"/>
      <c r="ATT56" s="128"/>
      <c r="ATU56" s="128"/>
      <c r="ATV56" s="128"/>
      <c r="ATW56" s="128"/>
      <c r="ATX56" s="128"/>
      <c r="AUE56" s="100"/>
      <c r="AUF56" s="100"/>
      <c r="AUG56" s="173"/>
      <c r="AUH56" s="103"/>
      <c r="AUM56" s="102"/>
      <c r="AVN56" s="128"/>
      <c r="AVO56" s="128"/>
      <c r="AVP56" s="128"/>
      <c r="AVQ56" s="128"/>
      <c r="AVR56" s="128"/>
      <c r="AVS56" s="128"/>
      <c r="AVZ56" s="100"/>
      <c r="AWA56" s="100"/>
      <c r="AWB56" s="173"/>
      <c r="AWC56" s="103"/>
      <c r="AWH56" s="102"/>
      <c r="AXI56" s="128"/>
      <c r="AXJ56" s="128"/>
      <c r="AXK56" s="128"/>
      <c r="AXL56" s="128"/>
      <c r="AXM56" s="128"/>
      <c r="AXN56" s="128"/>
      <c r="AXU56" s="100"/>
      <c r="AXV56" s="100"/>
      <c r="AXW56" s="173"/>
      <c r="AXX56" s="103"/>
      <c r="AYC56" s="102"/>
      <c r="AZD56" s="128"/>
      <c r="AZE56" s="128"/>
      <c r="AZF56" s="128"/>
      <c r="AZG56" s="128"/>
      <c r="AZH56" s="128"/>
      <c r="AZI56" s="128"/>
      <c r="AZP56" s="100"/>
      <c r="AZQ56" s="100"/>
      <c r="AZR56" s="173"/>
      <c r="AZS56" s="103"/>
      <c r="AZX56" s="102"/>
      <c r="BAY56" s="128"/>
      <c r="BAZ56" s="128"/>
      <c r="BBA56" s="128"/>
      <c r="BBB56" s="128"/>
      <c r="BBC56" s="128"/>
      <c r="BBD56" s="128"/>
      <c r="BBK56" s="100"/>
      <c r="BBL56" s="100"/>
      <c r="BBM56" s="173"/>
      <c r="BBN56" s="103"/>
      <c r="BBS56" s="102"/>
      <c r="BCT56" s="128"/>
      <c r="BCU56" s="128"/>
      <c r="BCV56" s="128"/>
      <c r="BCW56" s="128"/>
      <c r="BCX56" s="128"/>
      <c r="BCY56" s="128"/>
      <c r="BDF56" s="100"/>
      <c r="BDG56" s="100"/>
      <c r="BDH56" s="173"/>
      <c r="BDI56" s="103"/>
      <c r="BDN56" s="102"/>
      <c r="BEO56" s="128"/>
      <c r="BEP56" s="128"/>
      <c r="BEQ56" s="128"/>
      <c r="BER56" s="128"/>
      <c r="BES56" s="128"/>
      <c r="BET56" s="128"/>
      <c r="BFA56" s="100"/>
      <c r="BFB56" s="100"/>
      <c r="BFC56" s="173"/>
      <c r="BFD56" s="103"/>
      <c r="BFI56" s="102"/>
      <c r="BGJ56" s="128"/>
      <c r="BGK56" s="128"/>
      <c r="BGL56" s="128"/>
      <c r="BGM56" s="128"/>
      <c r="BGN56" s="128"/>
      <c r="BGO56" s="128"/>
      <c r="BGV56" s="100"/>
      <c r="BGW56" s="100"/>
      <c r="BGX56" s="173"/>
      <c r="BGY56" s="103"/>
      <c r="BHD56" s="102"/>
      <c r="BIE56" s="128"/>
      <c r="BIF56" s="128"/>
      <c r="BIG56" s="128"/>
      <c r="BIH56" s="128"/>
      <c r="BII56" s="128"/>
      <c r="BIJ56" s="128"/>
      <c r="BIQ56" s="100"/>
      <c r="BIR56" s="100"/>
      <c r="BIS56" s="173"/>
      <c r="BIT56" s="103"/>
      <c r="BIY56" s="102"/>
      <c r="BJZ56" s="128"/>
      <c r="BKA56" s="128"/>
      <c r="BKB56" s="128"/>
      <c r="BKC56" s="128"/>
      <c r="BKD56" s="128"/>
      <c r="BKE56" s="128"/>
      <c r="BKL56" s="100"/>
      <c r="BKM56" s="100"/>
      <c r="BKN56" s="173"/>
      <c r="BKO56" s="103"/>
      <c r="BKT56" s="102"/>
      <c r="BLU56" s="128"/>
      <c r="BLV56" s="128"/>
      <c r="BLW56" s="128"/>
      <c r="BLX56" s="128"/>
      <c r="BLY56" s="128"/>
      <c r="BLZ56" s="128"/>
      <c r="BMG56" s="100"/>
      <c r="BMH56" s="100"/>
      <c r="BMI56" s="173"/>
      <c r="BMJ56" s="103"/>
      <c r="BMO56" s="102"/>
      <c r="BNP56" s="128"/>
      <c r="BNQ56" s="128"/>
      <c r="BNR56" s="128"/>
      <c r="BNS56" s="128"/>
      <c r="BNT56" s="128"/>
      <c r="BNU56" s="128"/>
      <c r="BOB56" s="100"/>
      <c r="BOC56" s="100"/>
      <c r="BOD56" s="173"/>
      <c r="BOE56" s="103"/>
      <c r="BOJ56" s="102"/>
      <c r="BPK56" s="128"/>
      <c r="BPL56" s="128"/>
      <c r="BPM56" s="128"/>
      <c r="BPN56" s="128"/>
      <c r="BPO56" s="128"/>
      <c r="BPP56" s="128"/>
      <c r="BPW56" s="100"/>
      <c r="BPX56" s="100"/>
      <c r="BPY56" s="173"/>
      <c r="BPZ56" s="103"/>
      <c r="BQE56" s="102"/>
      <c r="BRF56" s="128"/>
      <c r="BRG56" s="128"/>
      <c r="BRH56" s="128"/>
      <c r="BRI56" s="128"/>
      <c r="BRJ56" s="128"/>
      <c r="BRK56" s="128"/>
      <c r="BRR56" s="100"/>
      <c r="BRS56" s="100"/>
      <c r="BRT56" s="173"/>
      <c r="BRU56" s="103"/>
      <c r="BRZ56" s="102"/>
      <c r="BTA56" s="128"/>
      <c r="BTB56" s="128"/>
      <c r="BTC56" s="128"/>
      <c r="BTD56" s="128"/>
      <c r="BTE56" s="128"/>
      <c r="BTF56" s="128"/>
      <c r="BTM56" s="100"/>
      <c r="BTN56" s="100"/>
      <c r="BTO56" s="173"/>
      <c r="BTP56" s="103"/>
      <c r="BTU56" s="102"/>
      <c r="BUV56" s="128"/>
      <c r="BUW56" s="128"/>
      <c r="BUX56" s="128"/>
      <c r="BUY56" s="128"/>
      <c r="BUZ56" s="128"/>
      <c r="BVA56" s="128"/>
      <c r="BVH56" s="100"/>
      <c r="BVI56" s="100"/>
      <c r="BVJ56" s="173"/>
      <c r="BVK56" s="103"/>
      <c r="BVP56" s="102"/>
      <c r="BWQ56" s="128"/>
      <c r="BWR56" s="128"/>
      <c r="BWS56" s="128"/>
      <c r="BWT56" s="128"/>
      <c r="BWU56" s="128"/>
      <c r="BWV56" s="128"/>
      <c r="BXC56" s="100"/>
      <c r="BXD56" s="100"/>
      <c r="BXE56" s="173"/>
      <c r="BXF56" s="103"/>
      <c r="BXK56" s="102"/>
      <c r="BYL56" s="128"/>
      <c r="BYM56" s="128"/>
      <c r="BYN56" s="128"/>
      <c r="BYO56" s="128"/>
      <c r="BYP56" s="128"/>
      <c r="BYQ56" s="128"/>
      <c r="BYX56" s="100"/>
      <c r="BYY56" s="100"/>
      <c r="BYZ56" s="173"/>
      <c r="BZA56" s="103"/>
      <c r="BZF56" s="102"/>
      <c r="CAG56" s="128"/>
      <c r="CAH56" s="128"/>
      <c r="CAI56" s="128"/>
      <c r="CAJ56" s="128"/>
      <c r="CAK56" s="128"/>
      <c r="CAL56" s="128"/>
      <c r="CAS56" s="100"/>
      <c r="CAT56" s="100"/>
      <c r="CAU56" s="173"/>
      <c r="CAV56" s="103"/>
      <c r="CBA56" s="102"/>
      <c r="CCB56" s="128"/>
      <c r="CCC56" s="128"/>
      <c r="CCD56" s="128"/>
      <c r="CCE56" s="128"/>
      <c r="CCF56" s="128"/>
      <c r="CCG56" s="128"/>
      <c r="CCN56" s="100"/>
      <c r="CCO56" s="100"/>
      <c r="CCP56" s="173"/>
      <c r="CCQ56" s="103"/>
      <c r="CCV56" s="102"/>
      <c r="CDW56" s="128"/>
      <c r="CDX56" s="128"/>
      <c r="CDY56" s="128"/>
      <c r="CDZ56" s="128"/>
      <c r="CEA56" s="128"/>
      <c r="CEB56" s="128"/>
      <c r="CEI56" s="100"/>
      <c r="CEJ56" s="100"/>
      <c r="CEK56" s="173"/>
      <c r="CEL56" s="103"/>
      <c r="CEQ56" s="102"/>
      <c r="CFR56" s="128"/>
      <c r="CFS56" s="128"/>
      <c r="CFT56" s="128"/>
      <c r="CFU56" s="128"/>
      <c r="CFV56" s="128"/>
      <c r="CFW56" s="128"/>
      <c r="CGD56" s="100"/>
      <c r="CGE56" s="100"/>
      <c r="CGF56" s="173"/>
      <c r="CGG56" s="103"/>
      <c r="CGL56" s="102"/>
      <c r="CHM56" s="128"/>
      <c r="CHN56" s="128"/>
      <c r="CHO56" s="128"/>
      <c r="CHP56" s="128"/>
      <c r="CHQ56" s="128"/>
      <c r="CHR56" s="128"/>
      <c r="CHY56" s="100"/>
      <c r="CHZ56" s="100"/>
      <c r="CIA56" s="173"/>
      <c r="CIB56" s="103"/>
      <c r="CIG56" s="102"/>
      <c r="CJH56" s="128"/>
      <c r="CJI56" s="128"/>
      <c r="CJJ56" s="128"/>
      <c r="CJK56" s="128"/>
      <c r="CJL56" s="128"/>
      <c r="CJM56" s="128"/>
      <c r="CJT56" s="100"/>
      <c r="CJU56" s="100"/>
      <c r="CJV56" s="173"/>
      <c r="CJW56" s="103"/>
      <c r="CKB56" s="102"/>
      <c r="CLC56" s="128"/>
      <c r="CLD56" s="128"/>
      <c r="CLE56" s="128"/>
      <c r="CLF56" s="128"/>
      <c r="CLG56" s="128"/>
      <c r="CLH56" s="128"/>
      <c r="CLO56" s="100"/>
      <c r="CLP56" s="100"/>
      <c r="CLQ56" s="173"/>
      <c r="CLR56" s="103"/>
      <c r="CLW56" s="102"/>
      <c r="CMX56" s="128"/>
      <c r="CMY56" s="128"/>
      <c r="CMZ56" s="128"/>
      <c r="CNA56" s="128"/>
      <c r="CNB56" s="128"/>
      <c r="CNC56" s="128"/>
      <c r="CNJ56" s="100"/>
      <c r="CNK56" s="100"/>
      <c r="CNL56" s="173"/>
      <c r="CNM56" s="103"/>
      <c r="CNR56" s="102"/>
      <c r="COS56" s="128"/>
      <c r="COT56" s="128"/>
      <c r="COU56" s="128"/>
      <c r="COV56" s="128"/>
      <c r="COW56" s="128"/>
      <c r="COX56" s="128"/>
      <c r="CPE56" s="100"/>
      <c r="CPF56" s="100"/>
      <c r="CPG56" s="173"/>
      <c r="CPH56" s="103"/>
      <c r="CPM56" s="102"/>
      <c r="CQN56" s="128"/>
      <c r="CQO56" s="128"/>
      <c r="CQP56" s="128"/>
      <c r="CQQ56" s="128"/>
      <c r="CQR56" s="128"/>
      <c r="CQS56" s="128"/>
      <c r="CQZ56" s="100"/>
      <c r="CRA56" s="100"/>
      <c r="CRB56" s="173"/>
      <c r="CRC56" s="103"/>
      <c r="CRH56" s="102"/>
      <c r="CSI56" s="128"/>
      <c r="CSJ56" s="128"/>
      <c r="CSK56" s="128"/>
      <c r="CSL56" s="128"/>
      <c r="CSM56" s="128"/>
      <c r="CSN56" s="128"/>
      <c r="CSU56" s="100"/>
      <c r="CSV56" s="100"/>
      <c r="CSW56" s="173"/>
      <c r="CSX56" s="103"/>
      <c r="CTC56" s="102"/>
      <c r="CUD56" s="128"/>
      <c r="CUE56" s="128"/>
      <c r="CUF56" s="128"/>
      <c r="CUG56" s="128"/>
      <c r="CUH56" s="128"/>
      <c r="CUI56" s="128"/>
      <c r="CUP56" s="100"/>
      <c r="CUQ56" s="100"/>
      <c r="CUR56" s="173"/>
      <c r="CUS56" s="103"/>
      <c r="CUX56" s="102"/>
      <c r="CVY56" s="128"/>
      <c r="CVZ56" s="128"/>
      <c r="CWA56" s="128"/>
      <c r="CWB56" s="128"/>
      <c r="CWC56" s="128"/>
      <c r="CWD56" s="128"/>
      <c r="CWK56" s="100"/>
      <c r="CWL56" s="100"/>
      <c r="CWM56" s="173"/>
      <c r="CWN56" s="103"/>
      <c r="CWS56" s="102"/>
      <c r="CXT56" s="128"/>
      <c r="CXU56" s="128"/>
      <c r="CXV56" s="128"/>
      <c r="CXW56" s="128"/>
      <c r="CXX56" s="128"/>
      <c r="CXY56" s="128"/>
      <c r="CYF56" s="100"/>
      <c r="CYG56" s="100"/>
      <c r="CYH56" s="173"/>
      <c r="CYI56" s="103"/>
      <c r="CYN56" s="102"/>
      <c r="CZO56" s="128"/>
      <c r="CZP56" s="128"/>
      <c r="CZQ56" s="128"/>
      <c r="CZR56" s="128"/>
      <c r="CZS56" s="128"/>
      <c r="CZT56" s="128"/>
      <c r="DAA56" s="100"/>
      <c r="DAB56" s="100"/>
      <c r="DAC56" s="173"/>
      <c r="DAD56" s="103"/>
      <c r="DAI56" s="102"/>
      <c r="DBJ56" s="128"/>
      <c r="DBK56" s="128"/>
      <c r="DBL56" s="128"/>
      <c r="DBM56" s="128"/>
      <c r="DBN56" s="128"/>
      <c r="DBO56" s="128"/>
      <c r="DBV56" s="100"/>
      <c r="DBW56" s="100"/>
      <c r="DBX56" s="173"/>
      <c r="DBY56" s="103"/>
      <c r="DCD56" s="102"/>
      <c r="DDE56" s="128"/>
      <c r="DDF56" s="128"/>
      <c r="DDG56" s="128"/>
      <c r="DDH56" s="128"/>
      <c r="DDI56" s="128"/>
      <c r="DDJ56" s="128"/>
      <c r="DDQ56" s="100"/>
      <c r="DDR56" s="100"/>
      <c r="DDS56" s="173"/>
      <c r="DDT56" s="103"/>
      <c r="DDY56" s="102"/>
      <c r="DEZ56" s="128"/>
      <c r="DFA56" s="128"/>
      <c r="DFB56" s="128"/>
      <c r="DFC56" s="128"/>
      <c r="DFD56" s="128"/>
      <c r="DFE56" s="128"/>
      <c r="DFL56" s="100"/>
      <c r="DFM56" s="100"/>
      <c r="DFN56" s="173"/>
      <c r="DFO56" s="103"/>
      <c r="DFT56" s="102"/>
      <c r="DGU56" s="128"/>
      <c r="DGV56" s="128"/>
      <c r="DGW56" s="128"/>
      <c r="DGX56" s="128"/>
      <c r="DGY56" s="128"/>
      <c r="DGZ56" s="128"/>
      <c r="DHG56" s="100"/>
      <c r="DHH56" s="100"/>
      <c r="DHI56" s="173"/>
      <c r="DHJ56" s="103"/>
      <c r="DHO56" s="102"/>
      <c r="DIP56" s="128"/>
      <c r="DIQ56" s="128"/>
      <c r="DIR56" s="128"/>
      <c r="DIS56" s="128"/>
      <c r="DIT56" s="128"/>
      <c r="DIU56" s="128"/>
      <c r="DJB56" s="100"/>
      <c r="DJC56" s="100"/>
      <c r="DJD56" s="173"/>
      <c r="DJE56" s="103"/>
      <c r="DJJ56" s="102"/>
      <c r="DKK56" s="128"/>
      <c r="DKL56" s="128"/>
      <c r="DKM56" s="128"/>
      <c r="DKN56" s="128"/>
      <c r="DKO56" s="128"/>
      <c r="DKP56" s="128"/>
      <c r="DKW56" s="100"/>
      <c r="DKX56" s="100"/>
      <c r="DKY56" s="173"/>
      <c r="DKZ56" s="103"/>
      <c r="DLE56" s="102"/>
      <c r="DMF56" s="128"/>
      <c r="DMG56" s="128"/>
      <c r="DMH56" s="128"/>
      <c r="DMI56" s="128"/>
      <c r="DMJ56" s="128"/>
      <c r="DMK56" s="128"/>
      <c r="DMR56" s="100"/>
      <c r="DMS56" s="100"/>
      <c r="DMT56" s="173"/>
      <c r="DMU56" s="103"/>
      <c r="DMZ56" s="102"/>
      <c r="DOA56" s="128"/>
      <c r="DOB56" s="128"/>
      <c r="DOC56" s="128"/>
      <c r="DOD56" s="128"/>
      <c r="DOE56" s="128"/>
      <c r="DOF56" s="128"/>
      <c r="DOM56" s="100"/>
      <c r="DON56" s="100"/>
      <c r="DOO56" s="173"/>
      <c r="DOP56" s="103"/>
      <c r="DOU56" s="102"/>
      <c r="DPV56" s="128"/>
      <c r="DPW56" s="128"/>
      <c r="DPX56" s="128"/>
      <c r="DPY56" s="128"/>
      <c r="DPZ56" s="128"/>
      <c r="DQA56" s="128"/>
      <c r="DQH56" s="100"/>
      <c r="DQI56" s="100"/>
      <c r="DQJ56" s="173"/>
      <c r="DQK56" s="103"/>
      <c r="DQP56" s="102"/>
      <c r="DRQ56" s="128"/>
      <c r="DRR56" s="128"/>
      <c r="DRS56" s="128"/>
      <c r="DRT56" s="128"/>
      <c r="DRU56" s="128"/>
      <c r="DRV56" s="128"/>
      <c r="DSC56" s="100"/>
      <c r="DSD56" s="100"/>
      <c r="DSE56" s="173"/>
      <c r="DSF56" s="103"/>
      <c r="DSK56" s="102"/>
      <c r="DTL56" s="128"/>
      <c r="DTM56" s="128"/>
      <c r="DTN56" s="128"/>
      <c r="DTO56" s="128"/>
      <c r="DTP56" s="128"/>
      <c r="DTQ56" s="128"/>
      <c r="DTX56" s="100"/>
      <c r="DTY56" s="100"/>
      <c r="DTZ56" s="173"/>
      <c r="DUA56" s="103"/>
      <c r="DUF56" s="102"/>
      <c r="DVG56" s="128"/>
      <c r="DVH56" s="128"/>
      <c r="DVI56" s="128"/>
      <c r="DVJ56" s="128"/>
      <c r="DVK56" s="128"/>
      <c r="DVL56" s="128"/>
      <c r="DVS56" s="100"/>
      <c r="DVT56" s="100"/>
      <c r="DVU56" s="173"/>
      <c r="DVV56" s="103"/>
      <c r="DWA56" s="102"/>
      <c r="DXB56" s="128"/>
      <c r="DXC56" s="128"/>
      <c r="DXD56" s="128"/>
      <c r="DXE56" s="128"/>
      <c r="DXF56" s="128"/>
      <c r="DXG56" s="128"/>
      <c r="DXN56" s="100"/>
      <c r="DXO56" s="100"/>
      <c r="DXP56" s="173"/>
      <c r="DXQ56" s="103"/>
      <c r="DXV56" s="102"/>
      <c r="DYW56" s="128"/>
      <c r="DYX56" s="128"/>
      <c r="DYY56" s="128"/>
      <c r="DYZ56" s="128"/>
      <c r="DZA56" s="128"/>
      <c r="DZB56" s="128"/>
      <c r="DZI56" s="100"/>
      <c r="DZJ56" s="100"/>
      <c r="DZK56" s="173"/>
      <c r="DZL56" s="103"/>
      <c r="DZQ56" s="102"/>
      <c r="EAR56" s="128"/>
      <c r="EAS56" s="128"/>
      <c r="EAT56" s="128"/>
      <c r="EAU56" s="128"/>
      <c r="EAV56" s="128"/>
      <c r="EAW56" s="128"/>
      <c r="EBD56" s="100"/>
      <c r="EBE56" s="100"/>
      <c r="EBF56" s="173"/>
      <c r="EBG56" s="103"/>
      <c r="EBL56" s="102"/>
      <c r="ECM56" s="128"/>
      <c r="ECN56" s="128"/>
      <c r="ECO56" s="128"/>
      <c r="ECP56" s="128"/>
      <c r="ECQ56" s="128"/>
      <c r="ECR56" s="128"/>
      <c r="ECY56" s="100"/>
      <c r="ECZ56" s="100"/>
      <c r="EDA56" s="173"/>
      <c r="EDB56" s="103"/>
      <c r="EDG56" s="102"/>
      <c r="EEH56" s="128"/>
      <c r="EEI56" s="128"/>
      <c r="EEJ56" s="128"/>
      <c r="EEK56" s="128"/>
      <c r="EEL56" s="128"/>
      <c r="EEM56" s="128"/>
      <c r="EET56" s="100"/>
      <c r="EEU56" s="100"/>
      <c r="EEV56" s="173"/>
      <c r="EEW56" s="103"/>
      <c r="EFB56" s="102"/>
      <c r="EGC56" s="128"/>
      <c r="EGD56" s="128"/>
      <c r="EGE56" s="128"/>
      <c r="EGF56" s="128"/>
      <c r="EGG56" s="128"/>
      <c r="EGH56" s="128"/>
      <c r="EGO56" s="100"/>
      <c r="EGP56" s="100"/>
      <c r="EGQ56" s="173"/>
      <c r="EGR56" s="103"/>
      <c r="EGW56" s="102"/>
      <c r="EHX56" s="128"/>
      <c r="EHY56" s="128"/>
      <c r="EHZ56" s="128"/>
      <c r="EIA56" s="128"/>
      <c r="EIB56" s="128"/>
      <c r="EIC56" s="128"/>
      <c r="EIJ56" s="100"/>
      <c r="EIK56" s="100"/>
      <c r="EIL56" s="173"/>
      <c r="EIM56" s="103"/>
      <c r="EIR56" s="102"/>
      <c r="EJS56" s="128"/>
      <c r="EJT56" s="128"/>
      <c r="EJU56" s="128"/>
      <c r="EJV56" s="128"/>
      <c r="EJW56" s="128"/>
      <c r="EJX56" s="128"/>
      <c r="EKE56" s="100"/>
      <c r="EKF56" s="100"/>
      <c r="EKG56" s="173"/>
      <c r="EKH56" s="103"/>
      <c r="EKM56" s="102"/>
      <c r="ELN56" s="128"/>
      <c r="ELO56" s="128"/>
      <c r="ELP56" s="128"/>
      <c r="ELQ56" s="128"/>
      <c r="ELR56" s="128"/>
      <c r="ELS56" s="128"/>
      <c r="ELZ56" s="100"/>
      <c r="EMA56" s="100"/>
      <c r="EMB56" s="173"/>
      <c r="EMC56" s="103"/>
      <c r="EMH56" s="102"/>
      <c r="ENI56" s="128"/>
      <c r="ENJ56" s="128"/>
      <c r="ENK56" s="128"/>
      <c r="ENL56" s="128"/>
      <c r="ENM56" s="128"/>
      <c r="ENN56" s="128"/>
      <c r="ENU56" s="100"/>
      <c r="ENV56" s="100"/>
      <c r="ENW56" s="173"/>
      <c r="ENX56" s="103"/>
      <c r="EOC56" s="102"/>
      <c r="EPD56" s="128"/>
      <c r="EPE56" s="128"/>
      <c r="EPF56" s="128"/>
      <c r="EPG56" s="128"/>
      <c r="EPH56" s="128"/>
      <c r="EPI56" s="128"/>
      <c r="EPP56" s="100"/>
      <c r="EPQ56" s="100"/>
      <c r="EPR56" s="173"/>
      <c r="EPS56" s="103"/>
      <c r="EPX56" s="102"/>
      <c r="EQY56" s="128"/>
      <c r="EQZ56" s="128"/>
      <c r="ERA56" s="128"/>
      <c r="ERB56" s="128"/>
      <c r="ERC56" s="128"/>
      <c r="ERD56" s="128"/>
      <c r="ERK56" s="100"/>
      <c r="ERL56" s="100"/>
      <c r="ERM56" s="173"/>
      <c r="ERN56" s="103"/>
      <c r="ERS56" s="102"/>
      <c r="EST56" s="128"/>
      <c r="ESU56" s="128"/>
      <c r="ESV56" s="128"/>
      <c r="ESW56" s="128"/>
      <c r="ESX56" s="128"/>
      <c r="ESY56" s="128"/>
      <c r="ETF56" s="100"/>
      <c r="ETG56" s="100"/>
      <c r="ETH56" s="173"/>
      <c r="ETI56" s="103"/>
      <c r="ETN56" s="102"/>
      <c r="EUO56" s="128"/>
      <c r="EUP56" s="128"/>
      <c r="EUQ56" s="128"/>
      <c r="EUR56" s="128"/>
      <c r="EUS56" s="128"/>
      <c r="EUT56" s="128"/>
      <c r="EVA56" s="100"/>
      <c r="EVB56" s="100"/>
      <c r="EVC56" s="173"/>
      <c r="EVD56" s="103"/>
      <c r="EVI56" s="102"/>
      <c r="EWJ56" s="128"/>
      <c r="EWK56" s="128"/>
      <c r="EWL56" s="128"/>
      <c r="EWM56" s="128"/>
      <c r="EWN56" s="128"/>
      <c r="EWO56" s="128"/>
      <c r="EWV56" s="100"/>
      <c r="EWW56" s="100"/>
      <c r="EWX56" s="173"/>
      <c r="EWY56" s="103"/>
      <c r="EXD56" s="102"/>
      <c r="EYE56" s="128"/>
      <c r="EYF56" s="128"/>
      <c r="EYG56" s="128"/>
      <c r="EYH56" s="128"/>
      <c r="EYI56" s="128"/>
      <c r="EYJ56" s="128"/>
      <c r="EYQ56" s="100"/>
      <c r="EYR56" s="100"/>
      <c r="EYS56" s="173"/>
      <c r="EYT56" s="103"/>
      <c r="EYY56" s="102"/>
      <c r="EZZ56" s="128"/>
      <c r="FAA56" s="128"/>
      <c r="FAB56" s="128"/>
      <c r="FAC56" s="128"/>
      <c r="FAD56" s="128"/>
      <c r="FAE56" s="128"/>
      <c r="FAL56" s="100"/>
      <c r="FAM56" s="100"/>
      <c r="FAN56" s="173"/>
      <c r="FAO56" s="103"/>
      <c r="FAT56" s="102"/>
      <c r="FBU56" s="128"/>
      <c r="FBV56" s="128"/>
      <c r="FBW56" s="128"/>
      <c r="FBX56" s="128"/>
      <c r="FBY56" s="128"/>
      <c r="FBZ56" s="128"/>
      <c r="FCG56" s="100"/>
      <c r="FCH56" s="100"/>
      <c r="FCI56" s="173"/>
      <c r="FCJ56" s="103"/>
      <c r="FCO56" s="102"/>
      <c r="FDP56" s="128"/>
      <c r="FDQ56" s="128"/>
      <c r="FDR56" s="128"/>
      <c r="FDS56" s="128"/>
      <c r="FDT56" s="128"/>
      <c r="FDU56" s="128"/>
      <c r="FEB56" s="100"/>
      <c r="FEC56" s="100"/>
      <c r="FED56" s="173"/>
      <c r="FEE56" s="103"/>
      <c r="FEJ56" s="102"/>
      <c r="FFK56" s="128"/>
      <c r="FFL56" s="128"/>
      <c r="FFM56" s="128"/>
      <c r="FFN56" s="128"/>
      <c r="FFO56" s="128"/>
      <c r="FFP56" s="128"/>
      <c r="FFW56" s="100"/>
      <c r="FFX56" s="100"/>
      <c r="FFY56" s="173"/>
      <c r="FFZ56" s="103"/>
      <c r="FGE56" s="102"/>
      <c r="FHF56" s="128"/>
      <c r="FHG56" s="128"/>
      <c r="FHH56" s="128"/>
      <c r="FHI56" s="128"/>
      <c r="FHJ56" s="128"/>
      <c r="FHK56" s="128"/>
      <c r="FHR56" s="100"/>
      <c r="FHS56" s="100"/>
      <c r="FHT56" s="173"/>
      <c r="FHU56" s="103"/>
      <c r="FHZ56" s="102"/>
      <c r="FJA56" s="128"/>
      <c r="FJB56" s="128"/>
      <c r="FJC56" s="128"/>
      <c r="FJD56" s="128"/>
      <c r="FJE56" s="128"/>
      <c r="FJF56" s="128"/>
      <c r="FJM56" s="100"/>
      <c r="FJN56" s="100"/>
      <c r="FJO56" s="173"/>
      <c r="FJP56" s="103"/>
      <c r="FJU56" s="102"/>
      <c r="FKV56" s="128"/>
      <c r="FKW56" s="128"/>
      <c r="FKX56" s="128"/>
      <c r="FKY56" s="128"/>
      <c r="FKZ56" s="128"/>
      <c r="FLA56" s="128"/>
      <c r="FLH56" s="100"/>
      <c r="FLI56" s="100"/>
      <c r="FLJ56" s="173"/>
      <c r="FLK56" s="103"/>
      <c r="FLP56" s="102"/>
      <c r="FMQ56" s="128"/>
      <c r="FMR56" s="128"/>
      <c r="FMS56" s="128"/>
      <c r="FMT56" s="128"/>
      <c r="FMU56" s="128"/>
      <c r="FMV56" s="128"/>
      <c r="FNC56" s="100"/>
      <c r="FND56" s="100"/>
      <c r="FNE56" s="173"/>
      <c r="FNF56" s="103"/>
      <c r="FNK56" s="102"/>
      <c r="FOL56" s="128"/>
      <c r="FOM56" s="128"/>
      <c r="FON56" s="128"/>
      <c r="FOO56" s="128"/>
      <c r="FOP56" s="128"/>
      <c r="FOQ56" s="128"/>
      <c r="FOX56" s="100"/>
      <c r="FOY56" s="100"/>
      <c r="FOZ56" s="173"/>
      <c r="FPA56" s="103"/>
      <c r="FPF56" s="102"/>
      <c r="FQG56" s="128"/>
      <c r="FQH56" s="128"/>
      <c r="FQI56" s="128"/>
      <c r="FQJ56" s="128"/>
      <c r="FQK56" s="128"/>
      <c r="FQL56" s="128"/>
      <c r="FQS56" s="100"/>
      <c r="FQT56" s="100"/>
      <c r="FQU56" s="173"/>
      <c r="FQV56" s="103"/>
      <c r="FRA56" s="102"/>
      <c r="FSB56" s="128"/>
      <c r="FSC56" s="128"/>
      <c r="FSD56" s="128"/>
      <c r="FSE56" s="128"/>
      <c r="FSF56" s="128"/>
      <c r="FSG56" s="128"/>
      <c r="FSN56" s="100"/>
      <c r="FSO56" s="100"/>
      <c r="FSP56" s="173"/>
      <c r="FSQ56" s="103"/>
      <c r="FSV56" s="102"/>
      <c r="FTW56" s="128"/>
      <c r="FTX56" s="128"/>
      <c r="FTY56" s="128"/>
      <c r="FTZ56" s="128"/>
      <c r="FUA56" s="128"/>
      <c r="FUB56" s="128"/>
      <c r="FUI56" s="100"/>
      <c r="FUJ56" s="100"/>
      <c r="FUK56" s="173"/>
      <c r="FUL56" s="103"/>
      <c r="FUQ56" s="102"/>
      <c r="FVR56" s="128"/>
      <c r="FVS56" s="128"/>
      <c r="FVT56" s="128"/>
      <c r="FVU56" s="128"/>
      <c r="FVV56" s="128"/>
      <c r="FVW56" s="128"/>
      <c r="FWD56" s="100"/>
      <c r="FWE56" s="100"/>
      <c r="FWF56" s="173"/>
      <c r="FWG56" s="103"/>
      <c r="FWL56" s="102"/>
      <c r="FXM56" s="128"/>
      <c r="FXN56" s="128"/>
      <c r="FXO56" s="128"/>
      <c r="FXP56" s="128"/>
      <c r="FXQ56" s="128"/>
      <c r="FXR56" s="128"/>
      <c r="FXY56" s="100"/>
      <c r="FXZ56" s="100"/>
      <c r="FYA56" s="173"/>
      <c r="FYB56" s="103"/>
      <c r="FYG56" s="102"/>
      <c r="FZH56" s="128"/>
      <c r="FZI56" s="128"/>
      <c r="FZJ56" s="128"/>
      <c r="FZK56" s="128"/>
      <c r="FZL56" s="128"/>
      <c r="FZM56" s="128"/>
      <c r="FZT56" s="100"/>
      <c r="FZU56" s="100"/>
      <c r="FZV56" s="173"/>
      <c r="FZW56" s="103"/>
      <c r="GAB56" s="102"/>
      <c r="GBC56" s="128"/>
      <c r="GBD56" s="128"/>
      <c r="GBE56" s="128"/>
      <c r="GBF56" s="128"/>
      <c r="GBG56" s="128"/>
      <c r="GBH56" s="128"/>
      <c r="GBO56" s="100"/>
      <c r="GBP56" s="100"/>
      <c r="GBQ56" s="173"/>
      <c r="GBR56" s="103"/>
      <c r="GBW56" s="102"/>
      <c r="GCX56" s="128"/>
      <c r="GCY56" s="128"/>
      <c r="GCZ56" s="128"/>
      <c r="GDA56" s="128"/>
      <c r="GDB56" s="128"/>
      <c r="GDC56" s="128"/>
      <c r="GDJ56" s="100"/>
      <c r="GDK56" s="100"/>
      <c r="GDL56" s="173"/>
      <c r="GDM56" s="103"/>
      <c r="GDR56" s="102"/>
      <c r="GES56" s="128"/>
      <c r="GET56" s="128"/>
      <c r="GEU56" s="128"/>
      <c r="GEV56" s="128"/>
      <c r="GEW56" s="128"/>
      <c r="GEX56" s="128"/>
      <c r="GFE56" s="100"/>
      <c r="GFF56" s="100"/>
      <c r="GFG56" s="173"/>
      <c r="GFH56" s="103"/>
      <c r="GFM56" s="102"/>
      <c r="GGN56" s="128"/>
      <c r="GGO56" s="128"/>
      <c r="GGP56" s="128"/>
      <c r="GGQ56" s="128"/>
      <c r="GGR56" s="128"/>
      <c r="GGS56" s="128"/>
      <c r="GGZ56" s="100"/>
      <c r="GHA56" s="100"/>
      <c r="GHB56" s="173"/>
      <c r="GHC56" s="103"/>
      <c r="GHH56" s="102"/>
      <c r="GII56" s="128"/>
      <c r="GIJ56" s="128"/>
      <c r="GIK56" s="128"/>
      <c r="GIL56" s="128"/>
      <c r="GIM56" s="128"/>
      <c r="GIN56" s="128"/>
      <c r="GIU56" s="100"/>
      <c r="GIV56" s="100"/>
      <c r="GIW56" s="173"/>
      <c r="GIX56" s="103"/>
      <c r="GJC56" s="102"/>
      <c r="GKD56" s="128"/>
      <c r="GKE56" s="128"/>
      <c r="GKF56" s="128"/>
      <c r="GKG56" s="128"/>
      <c r="GKH56" s="128"/>
      <c r="GKI56" s="128"/>
      <c r="GKP56" s="100"/>
      <c r="GKQ56" s="100"/>
      <c r="GKR56" s="173"/>
      <c r="GKS56" s="103"/>
      <c r="GKX56" s="102"/>
      <c r="GLY56" s="128"/>
      <c r="GLZ56" s="128"/>
      <c r="GMA56" s="128"/>
      <c r="GMB56" s="128"/>
      <c r="GMC56" s="128"/>
      <c r="GMD56" s="128"/>
      <c r="GMK56" s="100"/>
      <c r="GML56" s="100"/>
      <c r="GMM56" s="173"/>
      <c r="GMN56" s="103"/>
      <c r="GMS56" s="102"/>
      <c r="GNT56" s="128"/>
      <c r="GNU56" s="128"/>
      <c r="GNV56" s="128"/>
      <c r="GNW56" s="128"/>
      <c r="GNX56" s="128"/>
      <c r="GNY56" s="128"/>
      <c r="GOF56" s="100"/>
      <c r="GOG56" s="100"/>
      <c r="GOH56" s="173"/>
      <c r="GOI56" s="103"/>
      <c r="GON56" s="102"/>
      <c r="GPO56" s="128"/>
      <c r="GPP56" s="128"/>
      <c r="GPQ56" s="128"/>
      <c r="GPR56" s="128"/>
      <c r="GPS56" s="128"/>
      <c r="GPT56" s="128"/>
      <c r="GQA56" s="100"/>
      <c r="GQB56" s="100"/>
      <c r="GQC56" s="173"/>
      <c r="GQD56" s="103"/>
      <c r="GQI56" s="102"/>
      <c r="GRJ56" s="128"/>
      <c r="GRK56" s="128"/>
      <c r="GRL56" s="128"/>
      <c r="GRM56" s="128"/>
      <c r="GRN56" s="128"/>
      <c r="GRO56" s="128"/>
      <c r="GRV56" s="100"/>
      <c r="GRW56" s="100"/>
      <c r="GRX56" s="173"/>
      <c r="GRY56" s="103"/>
      <c r="GSD56" s="102"/>
      <c r="GTE56" s="128"/>
      <c r="GTF56" s="128"/>
      <c r="GTG56" s="128"/>
      <c r="GTH56" s="128"/>
      <c r="GTI56" s="128"/>
      <c r="GTJ56" s="128"/>
      <c r="GTQ56" s="100"/>
      <c r="GTR56" s="100"/>
      <c r="GTS56" s="173"/>
      <c r="GTT56" s="103"/>
      <c r="GTY56" s="102"/>
      <c r="GUZ56" s="128"/>
      <c r="GVA56" s="128"/>
      <c r="GVB56" s="128"/>
      <c r="GVC56" s="128"/>
      <c r="GVD56" s="128"/>
      <c r="GVE56" s="128"/>
      <c r="GVL56" s="100"/>
      <c r="GVM56" s="100"/>
      <c r="GVN56" s="173"/>
      <c r="GVO56" s="103"/>
      <c r="GVT56" s="102"/>
      <c r="GWU56" s="128"/>
      <c r="GWV56" s="128"/>
      <c r="GWW56" s="128"/>
      <c r="GWX56" s="128"/>
      <c r="GWY56" s="128"/>
      <c r="GWZ56" s="128"/>
      <c r="GXG56" s="100"/>
      <c r="GXH56" s="100"/>
      <c r="GXI56" s="173"/>
      <c r="GXJ56" s="103"/>
      <c r="GXO56" s="102"/>
      <c r="GYP56" s="128"/>
      <c r="GYQ56" s="128"/>
      <c r="GYR56" s="128"/>
      <c r="GYS56" s="128"/>
      <c r="GYT56" s="128"/>
      <c r="GYU56" s="128"/>
      <c r="GZB56" s="100"/>
      <c r="GZC56" s="100"/>
      <c r="GZD56" s="173"/>
      <c r="GZE56" s="103"/>
      <c r="GZJ56" s="102"/>
      <c r="HAK56" s="128"/>
      <c r="HAL56" s="128"/>
      <c r="HAM56" s="128"/>
      <c r="HAN56" s="128"/>
      <c r="HAO56" s="128"/>
      <c r="HAP56" s="128"/>
      <c r="HAW56" s="100"/>
      <c r="HAX56" s="100"/>
      <c r="HAY56" s="173"/>
      <c r="HAZ56" s="103"/>
      <c r="HBE56" s="102"/>
      <c r="HCF56" s="128"/>
      <c r="HCG56" s="128"/>
      <c r="HCH56" s="128"/>
      <c r="HCI56" s="128"/>
      <c r="HCJ56" s="128"/>
      <c r="HCK56" s="128"/>
      <c r="HCR56" s="100"/>
      <c r="HCS56" s="100"/>
      <c r="HCT56" s="173"/>
      <c r="HCU56" s="103"/>
      <c r="HCZ56" s="102"/>
      <c r="HEA56" s="128"/>
      <c r="HEB56" s="128"/>
      <c r="HEC56" s="128"/>
      <c r="HED56" s="128"/>
      <c r="HEE56" s="128"/>
      <c r="HEF56" s="128"/>
      <c r="HEM56" s="100"/>
      <c r="HEN56" s="100"/>
      <c r="HEO56" s="173"/>
      <c r="HEP56" s="103"/>
      <c r="HEU56" s="102"/>
      <c r="HFV56" s="128"/>
      <c r="HFW56" s="128"/>
      <c r="HFX56" s="128"/>
      <c r="HFY56" s="128"/>
      <c r="HFZ56" s="128"/>
      <c r="HGA56" s="128"/>
      <c r="HGH56" s="100"/>
      <c r="HGI56" s="100"/>
      <c r="HGJ56" s="173"/>
      <c r="HGK56" s="103"/>
      <c r="HGP56" s="102"/>
      <c r="HHQ56" s="128"/>
      <c r="HHR56" s="128"/>
      <c r="HHS56" s="128"/>
      <c r="HHT56" s="128"/>
      <c r="HHU56" s="128"/>
      <c r="HHV56" s="128"/>
      <c r="HIC56" s="100"/>
      <c r="HID56" s="100"/>
      <c r="HIE56" s="173"/>
      <c r="HIF56" s="103"/>
      <c r="HIK56" s="102"/>
      <c r="HJL56" s="128"/>
      <c r="HJM56" s="128"/>
      <c r="HJN56" s="128"/>
      <c r="HJO56" s="128"/>
      <c r="HJP56" s="128"/>
      <c r="HJQ56" s="128"/>
      <c r="HJX56" s="100"/>
      <c r="HJY56" s="100"/>
      <c r="HJZ56" s="173"/>
      <c r="HKA56" s="103"/>
      <c r="HKF56" s="102"/>
      <c r="HLG56" s="128"/>
      <c r="HLH56" s="128"/>
      <c r="HLI56" s="128"/>
      <c r="HLJ56" s="128"/>
      <c r="HLK56" s="128"/>
      <c r="HLL56" s="128"/>
      <c r="HLS56" s="100"/>
      <c r="HLT56" s="100"/>
      <c r="HLU56" s="173"/>
      <c r="HLV56" s="103"/>
      <c r="HMA56" s="102"/>
      <c r="HNB56" s="128"/>
      <c r="HNC56" s="128"/>
      <c r="HND56" s="128"/>
      <c r="HNE56" s="128"/>
      <c r="HNF56" s="128"/>
      <c r="HNG56" s="128"/>
      <c r="HNN56" s="100"/>
      <c r="HNO56" s="100"/>
      <c r="HNP56" s="173"/>
      <c r="HNQ56" s="103"/>
      <c r="HNV56" s="102"/>
      <c r="HOW56" s="128"/>
      <c r="HOX56" s="128"/>
      <c r="HOY56" s="128"/>
      <c r="HOZ56" s="128"/>
      <c r="HPA56" s="128"/>
      <c r="HPB56" s="128"/>
      <c r="HPI56" s="100"/>
      <c r="HPJ56" s="100"/>
      <c r="HPK56" s="173"/>
      <c r="HPL56" s="103"/>
      <c r="HPQ56" s="102"/>
      <c r="HQR56" s="128"/>
      <c r="HQS56" s="128"/>
      <c r="HQT56" s="128"/>
      <c r="HQU56" s="128"/>
      <c r="HQV56" s="128"/>
      <c r="HQW56" s="128"/>
      <c r="HRD56" s="100"/>
      <c r="HRE56" s="100"/>
      <c r="HRF56" s="173"/>
      <c r="HRG56" s="103"/>
      <c r="HRL56" s="102"/>
      <c r="HSM56" s="128"/>
      <c r="HSN56" s="128"/>
      <c r="HSO56" s="128"/>
      <c r="HSP56" s="128"/>
      <c r="HSQ56" s="128"/>
      <c r="HSR56" s="128"/>
      <c r="HSY56" s="100"/>
      <c r="HSZ56" s="100"/>
      <c r="HTA56" s="173"/>
      <c r="HTB56" s="103"/>
      <c r="HTG56" s="102"/>
      <c r="HUH56" s="128"/>
      <c r="HUI56" s="128"/>
      <c r="HUJ56" s="128"/>
      <c r="HUK56" s="128"/>
      <c r="HUL56" s="128"/>
      <c r="HUM56" s="128"/>
      <c r="HUT56" s="100"/>
      <c r="HUU56" s="100"/>
      <c r="HUV56" s="173"/>
      <c r="HUW56" s="103"/>
      <c r="HVB56" s="102"/>
      <c r="HWC56" s="128"/>
      <c r="HWD56" s="128"/>
      <c r="HWE56" s="128"/>
      <c r="HWF56" s="128"/>
      <c r="HWG56" s="128"/>
      <c r="HWH56" s="128"/>
      <c r="HWO56" s="100"/>
      <c r="HWP56" s="100"/>
      <c r="HWQ56" s="173"/>
      <c r="HWR56" s="103"/>
      <c r="HWW56" s="102"/>
      <c r="HXX56" s="128"/>
      <c r="HXY56" s="128"/>
      <c r="HXZ56" s="128"/>
      <c r="HYA56" s="128"/>
      <c r="HYB56" s="128"/>
      <c r="HYC56" s="128"/>
      <c r="HYJ56" s="100"/>
      <c r="HYK56" s="100"/>
      <c r="HYL56" s="173"/>
      <c r="HYM56" s="103"/>
      <c r="HYR56" s="102"/>
      <c r="HZS56" s="128"/>
      <c r="HZT56" s="128"/>
      <c r="HZU56" s="128"/>
      <c r="HZV56" s="128"/>
      <c r="HZW56" s="128"/>
      <c r="HZX56" s="128"/>
      <c r="IAE56" s="100"/>
      <c r="IAF56" s="100"/>
      <c r="IAG56" s="173"/>
      <c r="IAH56" s="103"/>
      <c r="IAM56" s="102"/>
      <c r="IBN56" s="128"/>
      <c r="IBO56" s="128"/>
      <c r="IBP56" s="128"/>
      <c r="IBQ56" s="128"/>
      <c r="IBR56" s="128"/>
      <c r="IBS56" s="128"/>
      <c r="IBZ56" s="100"/>
      <c r="ICA56" s="100"/>
      <c r="ICB56" s="173"/>
      <c r="ICC56" s="103"/>
      <c r="ICH56" s="102"/>
      <c r="IDI56" s="128"/>
      <c r="IDJ56" s="128"/>
      <c r="IDK56" s="128"/>
      <c r="IDL56" s="128"/>
      <c r="IDM56" s="128"/>
      <c r="IDN56" s="128"/>
      <c r="IDU56" s="100"/>
      <c r="IDV56" s="100"/>
      <c r="IDW56" s="173"/>
      <c r="IDX56" s="103"/>
      <c r="IEC56" s="102"/>
      <c r="IFD56" s="128"/>
      <c r="IFE56" s="128"/>
      <c r="IFF56" s="128"/>
      <c r="IFG56" s="128"/>
      <c r="IFH56" s="128"/>
      <c r="IFI56" s="128"/>
      <c r="IFP56" s="100"/>
      <c r="IFQ56" s="100"/>
      <c r="IFR56" s="173"/>
      <c r="IFS56" s="103"/>
      <c r="IFX56" s="102"/>
      <c r="IGY56" s="128"/>
      <c r="IGZ56" s="128"/>
      <c r="IHA56" s="128"/>
      <c r="IHB56" s="128"/>
      <c r="IHC56" s="128"/>
      <c r="IHD56" s="128"/>
      <c r="IHK56" s="100"/>
      <c r="IHL56" s="100"/>
      <c r="IHM56" s="173"/>
      <c r="IHN56" s="103"/>
      <c r="IHS56" s="102"/>
      <c r="IIT56" s="128"/>
      <c r="IIU56" s="128"/>
      <c r="IIV56" s="128"/>
      <c r="IIW56" s="128"/>
      <c r="IIX56" s="128"/>
      <c r="IIY56" s="128"/>
      <c r="IJF56" s="100"/>
      <c r="IJG56" s="100"/>
      <c r="IJH56" s="173"/>
      <c r="IJI56" s="103"/>
      <c r="IJN56" s="102"/>
      <c r="IKO56" s="128"/>
      <c r="IKP56" s="128"/>
      <c r="IKQ56" s="128"/>
      <c r="IKR56" s="128"/>
      <c r="IKS56" s="128"/>
      <c r="IKT56" s="128"/>
      <c r="ILA56" s="100"/>
      <c r="ILB56" s="100"/>
      <c r="ILC56" s="173"/>
      <c r="ILD56" s="103"/>
      <c r="ILI56" s="102"/>
      <c r="IMJ56" s="128"/>
      <c r="IMK56" s="128"/>
      <c r="IML56" s="128"/>
      <c r="IMM56" s="128"/>
      <c r="IMN56" s="128"/>
      <c r="IMO56" s="128"/>
      <c r="IMV56" s="100"/>
      <c r="IMW56" s="100"/>
      <c r="IMX56" s="173"/>
      <c r="IMY56" s="103"/>
      <c r="IND56" s="102"/>
      <c r="IOE56" s="128"/>
      <c r="IOF56" s="128"/>
      <c r="IOG56" s="128"/>
      <c r="IOH56" s="128"/>
      <c r="IOI56" s="128"/>
      <c r="IOJ56" s="128"/>
      <c r="IOQ56" s="100"/>
      <c r="IOR56" s="100"/>
      <c r="IOS56" s="173"/>
      <c r="IOT56" s="103"/>
      <c r="IOY56" s="102"/>
      <c r="IPZ56" s="128"/>
      <c r="IQA56" s="128"/>
      <c r="IQB56" s="128"/>
      <c r="IQC56" s="128"/>
      <c r="IQD56" s="128"/>
      <c r="IQE56" s="128"/>
      <c r="IQL56" s="100"/>
      <c r="IQM56" s="100"/>
      <c r="IQN56" s="173"/>
      <c r="IQO56" s="103"/>
      <c r="IQT56" s="102"/>
      <c r="IRU56" s="128"/>
      <c r="IRV56" s="128"/>
      <c r="IRW56" s="128"/>
      <c r="IRX56" s="128"/>
      <c r="IRY56" s="128"/>
      <c r="IRZ56" s="128"/>
      <c r="ISG56" s="100"/>
      <c r="ISH56" s="100"/>
      <c r="ISI56" s="173"/>
      <c r="ISJ56" s="103"/>
      <c r="ISO56" s="102"/>
      <c r="ITP56" s="128"/>
      <c r="ITQ56" s="128"/>
      <c r="ITR56" s="128"/>
      <c r="ITS56" s="128"/>
      <c r="ITT56" s="128"/>
      <c r="ITU56" s="128"/>
      <c r="IUB56" s="100"/>
      <c r="IUC56" s="100"/>
      <c r="IUD56" s="173"/>
      <c r="IUE56" s="103"/>
      <c r="IUJ56" s="102"/>
      <c r="IVK56" s="128"/>
      <c r="IVL56" s="128"/>
      <c r="IVM56" s="128"/>
      <c r="IVN56" s="128"/>
      <c r="IVO56" s="128"/>
      <c r="IVP56" s="128"/>
      <c r="IVW56" s="100"/>
      <c r="IVX56" s="100"/>
      <c r="IVY56" s="173"/>
      <c r="IVZ56" s="103"/>
      <c r="IWE56" s="102"/>
      <c r="IXF56" s="128"/>
      <c r="IXG56" s="128"/>
      <c r="IXH56" s="128"/>
      <c r="IXI56" s="128"/>
      <c r="IXJ56" s="128"/>
      <c r="IXK56" s="128"/>
      <c r="IXR56" s="100"/>
      <c r="IXS56" s="100"/>
      <c r="IXT56" s="173"/>
      <c r="IXU56" s="103"/>
      <c r="IXZ56" s="102"/>
      <c r="IZA56" s="128"/>
      <c r="IZB56" s="128"/>
      <c r="IZC56" s="128"/>
      <c r="IZD56" s="128"/>
      <c r="IZE56" s="128"/>
      <c r="IZF56" s="128"/>
      <c r="IZM56" s="100"/>
      <c r="IZN56" s="100"/>
      <c r="IZO56" s="173"/>
      <c r="IZP56" s="103"/>
      <c r="IZU56" s="102"/>
      <c r="JAV56" s="128"/>
      <c r="JAW56" s="128"/>
      <c r="JAX56" s="128"/>
      <c r="JAY56" s="128"/>
      <c r="JAZ56" s="128"/>
      <c r="JBA56" s="128"/>
      <c r="JBH56" s="100"/>
      <c r="JBI56" s="100"/>
      <c r="JBJ56" s="173"/>
      <c r="JBK56" s="103"/>
      <c r="JBP56" s="102"/>
      <c r="JCQ56" s="128"/>
      <c r="JCR56" s="128"/>
      <c r="JCS56" s="128"/>
      <c r="JCT56" s="128"/>
      <c r="JCU56" s="128"/>
      <c r="JCV56" s="128"/>
      <c r="JDC56" s="100"/>
      <c r="JDD56" s="100"/>
      <c r="JDE56" s="173"/>
      <c r="JDF56" s="103"/>
      <c r="JDK56" s="102"/>
      <c r="JEL56" s="128"/>
      <c r="JEM56" s="128"/>
      <c r="JEN56" s="128"/>
      <c r="JEO56" s="128"/>
      <c r="JEP56" s="128"/>
      <c r="JEQ56" s="128"/>
      <c r="JEX56" s="100"/>
      <c r="JEY56" s="100"/>
      <c r="JEZ56" s="173"/>
      <c r="JFA56" s="103"/>
      <c r="JFF56" s="102"/>
      <c r="JGG56" s="128"/>
      <c r="JGH56" s="128"/>
      <c r="JGI56" s="128"/>
      <c r="JGJ56" s="128"/>
      <c r="JGK56" s="128"/>
      <c r="JGL56" s="128"/>
      <c r="JGS56" s="100"/>
      <c r="JGT56" s="100"/>
      <c r="JGU56" s="173"/>
      <c r="JGV56" s="103"/>
      <c r="JHA56" s="102"/>
      <c r="JIB56" s="128"/>
      <c r="JIC56" s="128"/>
      <c r="JID56" s="128"/>
      <c r="JIE56" s="128"/>
      <c r="JIF56" s="128"/>
      <c r="JIG56" s="128"/>
      <c r="JIN56" s="100"/>
      <c r="JIO56" s="100"/>
      <c r="JIP56" s="173"/>
      <c r="JIQ56" s="103"/>
      <c r="JIV56" s="102"/>
      <c r="JJW56" s="128"/>
      <c r="JJX56" s="128"/>
      <c r="JJY56" s="128"/>
      <c r="JJZ56" s="128"/>
      <c r="JKA56" s="128"/>
      <c r="JKB56" s="128"/>
      <c r="JKI56" s="100"/>
      <c r="JKJ56" s="100"/>
      <c r="JKK56" s="173"/>
      <c r="JKL56" s="103"/>
      <c r="JKQ56" s="102"/>
      <c r="JLR56" s="128"/>
      <c r="JLS56" s="128"/>
      <c r="JLT56" s="128"/>
      <c r="JLU56" s="128"/>
      <c r="JLV56" s="128"/>
      <c r="JLW56" s="128"/>
      <c r="JMD56" s="100"/>
      <c r="JME56" s="100"/>
      <c r="JMF56" s="173"/>
      <c r="JMG56" s="103"/>
      <c r="JML56" s="102"/>
      <c r="JNM56" s="128"/>
      <c r="JNN56" s="128"/>
      <c r="JNO56" s="128"/>
      <c r="JNP56" s="128"/>
      <c r="JNQ56" s="128"/>
      <c r="JNR56" s="128"/>
      <c r="JNY56" s="100"/>
      <c r="JNZ56" s="100"/>
      <c r="JOA56" s="173"/>
      <c r="JOB56" s="103"/>
      <c r="JOG56" s="102"/>
      <c r="JPH56" s="128"/>
      <c r="JPI56" s="128"/>
      <c r="JPJ56" s="128"/>
      <c r="JPK56" s="128"/>
      <c r="JPL56" s="128"/>
      <c r="JPM56" s="128"/>
      <c r="JPT56" s="100"/>
      <c r="JPU56" s="100"/>
      <c r="JPV56" s="173"/>
      <c r="JPW56" s="103"/>
      <c r="JQB56" s="102"/>
      <c r="JRC56" s="128"/>
      <c r="JRD56" s="128"/>
      <c r="JRE56" s="128"/>
      <c r="JRF56" s="128"/>
      <c r="JRG56" s="128"/>
      <c r="JRH56" s="128"/>
      <c r="JRO56" s="100"/>
      <c r="JRP56" s="100"/>
      <c r="JRQ56" s="173"/>
      <c r="JRR56" s="103"/>
      <c r="JRW56" s="102"/>
      <c r="JSX56" s="128"/>
      <c r="JSY56" s="128"/>
      <c r="JSZ56" s="128"/>
      <c r="JTA56" s="128"/>
      <c r="JTB56" s="128"/>
      <c r="JTC56" s="128"/>
      <c r="JTJ56" s="100"/>
      <c r="JTK56" s="100"/>
      <c r="JTL56" s="173"/>
      <c r="JTM56" s="103"/>
      <c r="JTR56" s="102"/>
      <c r="JUS56" s="128"/>
      <c r="JUT56" s="128"/>
      <c r="JUU56" s="128"/>
      <c r="JUV56" s="128"/>
      <c r="JUW56" s="128"/>
      <c r="JUX56" s="128"/>
      <c r="JVE56" s="100"/>
      <c r="JVF56" s="100"/>
      <c r="JVG56" s="173"/>
      <c r="JVH56" s="103"/>
      <c r="JVM56" s="102"/>
      <c r="JWN56" s="128"/>
      <c r="JWO56" s="128"/>
      <c r="JWP56" s="128"/>
      <c r="JWQ56" s="128"/>
      <c r="JWR56" s="128"/>
      <c r="JWS56" s="128"/>
      <c r="JWZ56" s="100"/>
      <c r="JXA56" s="100"/>
      <c r="JXB56" s="173"/>
      <c r="JXC56" s="103"/>
      <c r="JXH56" s="102"/>
      <c r="JYI56" s="128"/>
      <c r="JYJ56" s="128"/>
      <c r="JYK56" s="128"/>
      <c r="JYL56" s="128"/>
      <c r="JYM56" s="128"/>
      <c r="JYN56" s="128"/>
      <c r="JYU56" s="100"/>
      <c r="JYV56" s="100"/>
      <c r="JYW56" s="173"/>
      <c r="JYX56" s="103"/>
      <c r="JZC56" s="102"/>
      <c r="KAD56" s="128"/>
      <c r="KAE56" s="128"/>
      <c r="KAF56" s="128"/>
      <c r="KAG56" s="128"/>
      <c r="KAH56" s="128"/>
      <c r="KAI56" s="128"/>
      <c r="KAP56" s="100"/>
      <c r="KAQ56" s="100"/>
      <c r="KAR56" s="173"/>
      <c r="KAS56" s="103"/>
      <c r="KAX56" s="102"/>
      <c r="KBY56" s="128"/>
      <c r="KBZ56" s="128"/>
      <c r="KCA56" s="128"/>
      <c r="KCB56" s="128"/>
      <c r="KCC56" s="128"/>
      <c r="KCD56" s="128"/>
      <c r="KCK56" s="100"/>
      <c r="KCL56" s="100"/>
      <c r="KCM56" s="173"/>
      <c r="KCN56" s="103"/>
      <c r="KCS56" s="102"/>
      <c r="KDT56" s="128"/>
      <c r="KDU56" s="128"/>
      <c r="KDV56" s="128"/>
      <c r="KDW56" s="128"/>
      <c r="KDX56" s="128"/>
      <c r="KDY56" s="128"/>
      <c r="KEF56" s="100"/>
      <c r="KEG56" s="100"/>
      <c r="KEH56" s="173"/>
      <c r="KEI56" s="103"/>
      <c r="KEN56" s="102"/>
      <c r="KFO56" s="128"/>
      <c r="KFP56" s="128"/>
      <c r="KFQ56" s="128"/>
      <c r="KFR56" s="128"/>
      <c r="KFS56" s="128"/>
      <c r="KFT56" s="128"/>
      <c r="KGA56" s="100"/>
      <c r="KGB56" s="100"/>
      <c r="KGC56" s="173"/>
      <c r="KGD56" s="103"/>
      <c r="KGI56" s="102"/>
      <c r="KHJ56" s="128"/>
      <c r="KHK56" s="128"/>
      <c r="KHL56" s="128"/>
      <c r="KHM56" s="128"/>
      <c r="KHN56" s="128"/>
      <c r="KHO56" s="128"/>
      <c r="KHV56" s="100"/>
      <c r="KHW56" s="100"/>
      <c r="KHX56" s="173"/>
      <c r="KHY56" s="103"/>
      <c r="KID56" s="102"/>
      <c r="KJE56" s="128"/>
      <c r="KJF56" s="128"/>
      <c r="KJG56" s="128"/>
      <c r="KJH56" s="128"/>
      <c r="KJI56" s="128"/>
      <c r="KJJ56" s="128"/>
      <c r="KJQ56" s="100"/>
      <c r="KJR56" s="100"/>
      <c r="KJS56" s="173"/>
      <c r="KJT56" s="103"/>
      <c r="KJY56" s="102"/>
      <c r="KKZ56" s="128"/>
      <c r="KLA56" s="128"/>
      <c r="KLB56" s="128"/>
      <c r="KLC56" s="128"/>
      <c r="KLD56" s="128"/>
      <c r="KLE56" s="128"/>
      <c r="KLL56" s="100"/>
      <c r="KLM56" s="100"/>
      <c r="KLN56" s="173"/>
      <c r="KLO56" s="103"/>
      <c r="KLT56" s="102"/>
      <c r="KMU56" s="128"/>
      <c r="KMV56" s="128"/>
      <c r="KMW56" s="128"/>
      <c r="KMX56" s="128"/>
      <c r="KMY56" s="128"/>
      <c r="KMZ56" s="128"/>
      <c r="KNG56" s="100"/>
      <c r="KNH56" s="100"/>
      <c r="KNI56" s="173"/>
      <c r="KNJ56" s="103"/>
      <c r="KNO56" s="102"/>
      <c r="KOP56" s="128"/>
      <c r="KOQ56" s="128"/>
      <c r="KOR56" s="128"/>
      <c r="KOS56" s="128"/>
      <c r="KOT56" s="128"/>
      <c r="KOU56" s="128"/>
      <c r="KPB56" s="100"/>
      <c r="KPC56" s="100"/>
      <c r="KPD56" s="173"/>
      <c r="KPE56" s="103"/>
      <c r="KPJ56" s="102"/>
      <c r="KQK56" s="128"/>
      <c r="KQL56" s="128"/>
      <c r="KQM56" s="128"/>
      <c r="KQN56" s="128"/>
      <c r="KQO56" s="128"/>
      <c r="KQP56" s="128"/>
      <c r="KQW56" s="100"/>
      <c r="KQX56" s="100"/>
      <c r="KQY56" s="173"/>
      <c r="KQZ56" s="103"/>
      <c r="KRE56" s="102"/>
      <c r="KSF56" s="128"/>
      <c r="KSG56" s="128"/>
      <c r="KSH56" s="128"/>
      <c r="KSI56" s="128"/>
      <c r="KSJ56" s="128"/>
      <c r="KSK56" s="128"/>
      <c r="KSR56" s="100"/>
      <c r="KSS56" s="100"/>
      <c r="KST56" s="173"/>
      <c r="KSU56" s="103"/>
      <c r="KSZ56" s="102"/>
      <c r="KUA56" s="128"/>
      <c r="KUB56" s="128"/>
      <c r="KUC56" s="128"/>
      <c r="KUD56" s="128"/>
      <c r="KUE56" s="128"/>
      <c r="KUF56" s="128"/>
      <c r="KUM56" s="100"/>
      <c r="KUN56" s="100"/>
      <c r="KUO56" s="173"/>
      <c r="KUP56" s="103"/>
      <c r="KUU56" s="102"/>
      <c r="KVV56" s="128"/>
      <c r="KVW56" s="128"/>
      <c r="KVX56" s="128"/>
      <c r="KVY56" s="128"/>
      <c r="KVZ56" s="128"/>
      <c r="KWA56" s="128"/>
      <c r="KWH56" s="100"/>
      <c r="KWI56" s="100"/>
      <c r="KWJ56" s="173"/>
      <c r="KWK56" s="103"/>
      <c r="KWP56" s="102"/>
      <c r="KXQ56" s="128"/>
      <c r="KXR56" s="128"/>
      <c r="KXS56" s="128"/>
      <c r="KXT56" s="128"/>
      <c r="KXU56" s="128"/>
      <c r="KXV56" s="128"/>
      <c r="KYC56" s="100"/>
      <c r="KYD56" s="100"/>
      <c r="KYE56" s="173"/>
      <c r="KYF56" s="103"/>
      <c r="KYK56" s="102"/>
      <c r="KZL56" s="128"/>
      <c r="KZM56" s="128"/>
      <c r="KZN56" s="128"/>
      <c r="KZO56" s="128"/>
      <c r="KZP56" s="128"/>
      <c r="KZQ56" s="128"/>
      <c r="KZX56" s="100"/>
      <c r="KZY56" s="100"/>
      <c r="KZZ56" s="173"/>
      <c r="LAA56" s="103"/>
      <c r="LAF56" s="102"/>
      <c r="LBG56" s="128"/>
      <c r="LBH56" s="128"/>
      <c r="LBI56" s="128"/>
      <c r="LBJ56" s="128"/>
      <c r="LBK56" s="128"/>
      <c r="LBL56" s="128"/>
      <c r="LBS56" s="100"/>
      <c r="LBT56" s="100"/>
      <c r="LBU56" s="173"/>
      <c r="LBV56" s="103"/>
      <c r="LCA56" s="102"/>
      <c r="LDB56" s="128"/>
      <c r="LDC56" s="128"/>
      <c r="LDD56" s="128"/>
      <c r="LDE56" s="128"/>
      <c r="LDF56" s="128"/>
      <c r="LDG56" s="128"/>
      <c r="LDN56" s="100"/>
      <c r="LDO56" s="100"/>
      <c r="LDP56" s="173"/>
      <c r="LDQ56" s="103"/>
      <c r="LDV56" s="102"/>
      <c r="LEW56" s="128"/>
      <c r="LEX56" s="128"/>
      <c r="LEY56" s="128"/>
      <c r="LEZ56" s="128"/>
      <c r="LFA56" s="128"/>
      <c r="LFB56" s="128"/>
      <c r="LFI56" s="100"/>
      <c r="LFJ56" s="100"/>
      <c r="LFK56" s="173"/>
      <c r="LFL56" s="103"/>
      <c r="LFQ56" s="102"/>
      <c r="LGR56" s="128"/>
      <c r="LGS56" s="128"/>
      <c r="LGT56" s="128"/>
      <c r="LGU56" s="128"/>
      <c r="LGV56" s="128"/>
      <c r="LGW56" s="128"/>
      <c r="LHD56" s="100"/>
      <c r="LHE56" s="100"/>
      <c r="LHF56" s="173"/>
      <c r="LHG56" s="103"/>
      <c r="LHL56" s="102"/>
      <c r="LIM56" s="128"/>
      <c r="LIN56" s="128"/>
      <c r="LIO56" s="128"/>
      <c r="LIP56" s="128"/>
      <c r="LIQ56" s="128"/>
      <c r="LIR56" s="128"/>
      <c r="LIY56" s="100"/>
      <c r="LIZ56" s="100"/>
      <c r="LJA56" s="173"/>
      <c r="LJB56" s="103"/>
      <c r="LJG56" s="102"/>
      <c r="LKH56" s="128"/>
      <c r="LKI56" s="128"/>
      <c r="LKJ56" s="128"/>
      <c r="LKK56" s="128"/>
      <c r="LKL56" s="128"/>
      <c r="LKM56" s="128"/>
      <c r="LKT56" s="100"/>
      <c r="LKU56" s="100"/>
      <c r="LKV56" s="173"/>
      <c r="LKW56" s="103"/>
      <c r="LLB56" s="102"/>
      <c r="LMC56" s="128"/>
      <c r="LMD56" s="128"/>
      <c r="LME56" s="128"/>
      <c r="LMF56" s="128"/>
      <c r="LMG56" s="128"/>
      <c r="LMH56" s="128"/>
      <c r="LMO56" s="100"/>
      <c r="LMP56" s="100"/>
      <c r="LMQ56" s="173"/>
      <c r="LMR56" s="103"/>
      <c r="LMW56" s="102"/>
      <c r="LNX56" s="128"/>
      <c r="LNY56" s="128"/>
      <c r="LNZ56" s="128"/>
      <c r="LOA56" s="128"/>
      <c r="LOB56" s="128"/>
      <c r="LOC56" s="128"/>
      <c r="LOJ56" s="100"/>
      <c r="LOK56" s="100"/>
      <c r="LOL56" s="173"/>
      <c r="LOM56" s="103"/>
      <c r="LOR56" s="102"/>
      <c r="LPS56" s="128"/>
      <c r="LPT56" s="128"/>
      <c r="LPU56" s="128"/>
      <c r="LPV56" s="128"/>
      <c r="LPW56" s="128"/>
      <c r="LPX56" s="128"/>
      <c r="LQE56" s="100"/>
      <c r="LQF56" s="100"/>
      <c r="LQG56" s="173"/>
      <c r="LQH56" s="103"/>
      <c r="LQM56" s="102"/>
      <c r="LRN56" s="128"/>
      <c r="LRO56" s="128"/>
      <c r="LRP56" s="128"/>
      <c r="LRQ56" s="128"/>
      <c r="LRR56" s="128"/>
      <c r="LRS56" s="128"/>
      <c r="LRZ56" s="100"/>
      <c r="LSA56" s="100"/>
      <c r="LSB56" s="173"/>
      <c r="LSC56" s="103"/>
      <c r="LSH56" s="102"/>
      <c r="LTI56" s="128"/>
      <c r="LTJ56" s="128"/>
      <c r="LTK56" s="128"/>
      <c r="LTL56" s="128"/>
      <c r="LTM56" s="128"/>
      <c r="LTN56" s="128"/>
      <c r="LTU56" s="100"/>
      <c r="LTV56" s="100"/>
      <c r="LTW56" s="173"/>
      <c r="LTX56" s="103"/>
      <c r="LUC56" s="102"/>
      <c r="LVD56" s="128"/>
      <c r="LVE56" s="128"/>
      <c r="LVF56" s="128"/>
      <c r="LVG56" s="128"/>
      <c r="LVH56" s="128"/>
      <c r="LVI56" s="128"/>
      <c r="LVP56" s="100"/>
      <c r="LVQ56" s="100"/>
      <c r="LVR56" s="173"/>
      <c r="LVS56" s="103"/>
      <c r="LVX56" s="102"/>
      <c r="LWY56" s="128"/>
      <c r="LWZ56" s="128"/>
      <c r="LXA56" s="128"/>
      <c r="LXB56" s="128"/>
      <c r="LXC56" s="128"/>
      <c r="LXD56" s="128"/>
      <c r="LXK56" s="100"/>
      <c r="LXL56" s="100"/>
      <c r="LXM56" s="173"/>
      <c r="LXN56" s="103"/>
      <c r="LXS56" s="102"/>
      <c r="LYT56" s="128"/>
      <c r="LYU56" s="128"/>
      <c r="LYV56" s="128"/>
      <c r="LYW56" s="128"/>
      <c r="LYX56" s="128"/>
      <c r="LYY56" s="128"/>
      <c r="LZF56" s="100"/>
      <c r="LZG56" s="100"/>
      <c r="LZH56" s="173"/>
      <c r="LZI56" s="103"/>
      <c r="LZN56" s="102"/>
      <c r="MAO56" s="128"/>
      <c r="MAP56" s="128"/>
      <c r="MAQ56" s="128"/>
      <c r="MAR56" s="128"/>
      <c r="MAS56" s="128"/>
      <c r="MAT56" s="128"/>
      <c r="MBA56" s="100"/>
      <c r="MBB56" s="100"/>
      <c r="MBC56" s="173"/>
      <c r="MBD56" s="103"/>
      <c r="MBI56" s="102"/>
      <c r="MCJ56" s="128"/>
      <c r="MCK56" s="128"/>
      <c r="MCL56" s="128"/>
      <c r="MCM56" s="128"/>
      <c r="MCN56" s="128"/>
      <c r="MCO56" s="128"/>
      <c r="MCV56" s="100"/>
      <c r="MCW56" s="100"/>
      <c r="MCX56" s="173"/>
      <c r="MCY56" s="103"/>
      <c r="MDD56" s="102"/>
      <c r="MEE56" s="128"/>
      <c r="MEF56" s="128"/>
      <c r="MEG56" s="128"/>
      <c r="MEH56" s="128"/>
      <c r="MEI56" s="128"/>
      <c r="MEJ56" s="128"/>
      <c r="MEQ56" s="100"/>
      <c r="MER56" s="100"/>
      <c r="MES56" s="173"/>
      <c r="MET56" s="103"/>
      <c r="MEY56" s="102"/>
      <c r="MFZ56" s="128"/>
      <c r="MGA56" s="128"/>
      <c r="MGB56" s="128"/>
      <c r="MGC56" s="128"/>
      <c r="MGD56" s="128"/>
      <c r="MGE56" s="128"/>
      <c r="MGL56" s="100"/>
      <c r="MGM56" s="100"/>
      <c r="MGN56" s="173"/>
      <c r="MGO56" s="103"/>
      <c r="MGT56" s="102"/>
      <c r="MHU56" s="128"/>
      <c r="MHV56" s="128"/>
      <c r="MHW56" s="128"/>
      <c r="MHX56" s="128"/>
      <c r="MHY56" s="128"/>
      <c r="MHZ56" s="128"/>
      <c r="MIG56" s="100"/>
      <c r="MIH56" s="100"/>
      <c r="MII56" s="173"/>
      <c r="MIJ56" s="103"/>
      <c r="MIO56" s="102"/>
      <c r="MJP56" s="128"/>
      <c r="MJQ56" s="128"/>
      <c r="MJR56" s="128"/>
      <c r="MJS56" s="128"/>
      <c r="MJT56" s="128"/>
      <c r="MJU56" s="128"/>
      <c r="MKB56" s="100"/>
      <c r="MKC56" s="100"/>
      <c r="MKD56" s="173"/>
      <c r="MKE56" s="103"/>
      <c r="MKJ56" s="102"/>
      <c r="MLK56" s="128"/>
      <c r="MLL56" s="128"/>
      <c r="MLM56" s="128"/>
      <c r="MLN56" s="128"/>
      <c r="MLO56" s="128"/>
      <c r="MLP56" s="128"/>
      <c r="MLW56" s="100"/>
      <c r="MLX56" s="100"/>
      <c r="MLY56" s="173"/>
      <c r="MLZ56" s="103"/>
      <c r="MME56" s="102"/>
      <c r="MNF56" s="128"/>
      <c r="MNG56" s="128"/>
      <c r="MNH56" s="128"/>
      <c r="MNI56" s="128"/>
      <c r="MNJ56" s="128"/>
      <c r="MNK56" s="128"/>
      <c r="MNR56" s="100"/>
      <c r="MNS56" s="100"/>
      <c r="MNT56" s="173"/>
      <c r="MNU56" s="103"/>
      <c r="MNZ56" s="102"/>
      <c r="MPA56" s="128"/>
      <c r="MPB56" s="128"/>
      <c r="MPC56" s="128"/>
      <c r="MPD56" s="128"/>
      <c r="MPE56" s="128"/>
      <c r="MPF56" s="128"/>
      <c r="MPM56" s="100"/>
      <c r="MPN56" s="100"/>
      <c r="MPO56" s="173"/>
      <c r="MPP56" s="103"/>
      <c r="MPU56" s="102"/>
      <c r="MQV56" s="128"/>
      <c r="MQW56" s="128"/>
      <c r="MQX56" s="128"/>
      <c r="MQY56" s="128"/>
      <c r="MQZ56" s="128"/>
      <c r="MRA56" s="128"/>
      <c r="MRH56" s="100"/>
      <c r="MRI56" s="100"/>
      <c r="MRJ56" s="173"/>
      <c r="MRK56" s="103"/>
      <c r="MRP56" s="102"/>
      <c r="MSQ56" s="128"/>
      <c r="MSR56" s="128"/>
      <c r="MSS56" s="128"/>
      <c r="MST56" s="128"/>
      <c r="MSU56" s="128"/>
      <c r="MSV56" s="128"/>
      <c r="MTC56" s="100"/>
      <c r="MTD56" s="100"/>
      <c r="MTE56" s="173"/>
      <c r="MTF56" s="103"/>
      <c r="MTK56" s="102"/>
      <c r="MUL56" s="128"/>
      <c r="MUM56" s="128"/>
      <c r="MUN56" s="128"/>
      <c r="MUO56" s="128"/>
      <c r="MUP56" s="128"/>
      <c r="MUQ56" s="128"/>
      <c r="MUX56" s="100"/>
      <c r="MUY56" s="100"/>
      <c r="MUZ56" s="173"/>
      <c r="MVA56" s="103"/>
      <c r="MVF56" s="102"/>
      <c r="MWG56" s="128"/>
      <c r="MWH56" s="128"/>
      <c r="MWI56" s="128"/>
      <c r="MWJ56" s="128"/>
      <c r="MWK56" s="128"/>
      <c r="MWL56" s="128"/>
      <c r="MWS56" s="100"/>
      <c r="MWT56" s="100"/>
      <c r="MWU56" s="173"/>
      <c r="MWV56" s="103"/>
      <c r="MXA56" s="102"/>
      <c r="MYB56" s="128"/>
      <c r="MYC56" s="128"/>
      <c r="MYD56" s="128"/>
      <c r="MYE56" s="128"/>
      <c r="MYF56" s="128"/>
      <c r="MYG56" s="128"/>
      <c r="MYN56" s="100"/>
      <c r="MYO56" s="100"/>
      <c r="MYP56" s="173"/>
      <c r="MYQ56" s="103"/>
      <c r="MYV56" s="102"/>
      <c r="MZW56" s="128"/>
      <c r="MZX56" s="128"/>
      <c r="MZY56" s="128"/>
      <c r="MZZ56" s="128"/>
      <c r="NAA56" s="128"/>
      <c r="NAB56" s="128"/>
      <c r="NAI56" s="100"/>
      <c r="NAJ56" s="100"/>
      <c r="NAK56" s="173"/>
      <c r="NAL56" s="103"/>
      <c r="NAQ56" s="102"/>
      <c r="NBR56" s="128"/>
      <c r="NBS56" s="128"/>
      <c r="NBT56" s="128"/>
      <c r="NBU56" s="128"/>
      <c r="NBV56" s="128"/>
      <c r="NBW56" s="128"/>
      <c r="NCD56" s="100"/>
      <c r="NCE56" s="100"/>
      <c r="NCF56" s="173"/>
      <c r="NCG56" s="103"/>
      <c r="NCL56" s="102"/>
      <c r="NDM56" s="128"/>
      <c r="NDN56" s="128"/>
      <c r="NDO56" s="128"/>
      <c r="NDP56" s="128"/>
      <c r="NDQ56" s="128"/>
      <c r="NDR56" s="128"/>
      <c r="NDY56" s="100"/>
      <c r="NDZ56" s="100"/>
      <c r="NEA56" s="173"/>
      <c r="NEB56" s="103"/>
      <c r="NEG56" s="102"/>
      <c r="NFH56" s="128"/>
      <c r="NFI56" s="128"/>
      <c r="NFJ56" s="128"/>
      <c r="NFK56" s="128"/>
      <c r="NFL56" s="128"/>
      <c r="NFM56" s="128"/>
      <c r="NFT56" s="100"/>
      <c r="NFU56" s="100"/>
      <c r="NFV56" s="173"/>
      <c r="NFW56" s="103"/>
      <c r="NGB56" s="102"/>
      <c r="NHC56" s="128"/>
      <c r="NHD56" s="128"/>
      <c r="NHE56" s="128"/>
      <c r="NHF56" s="128"/>
      <c r="NHG56" s="128"/>
      <c r="NHH56" s="128"/>
      <c r="NHO56" s="100"/>
      <c r="NHP56" s="100"/>
      <c r="NHQ56" s="173"/>
      <c r="NHR56" s="103"/>
      <c r="NHW56" s="102"/>
      <c r="NIX56" s="128"/>
      <c r="NIY56" s="128"/>
      <c r="NIZ56" s="128"/>
      <c r="NJA56" s="128"/>
      <c r="NJB56" s="128"/>
      <c r="NJC56" s="128"/>
      <c r="NJJ56" s="100"/>
      <c r="NJK56" s="100"/>
      <c r="NJL56" s="173"/>
      <c r="NJM56" s="103"/>
      <c r="NJR56" s="102"/>
      <c r="NKS56" s="128"/>
      <c r="NKT56" s="128"/>
      <c r="NKU56" s="128"/>
      <c r="NKV56" s="128"/>
      <c r="NKW56" s="128"/>
      <c r="NKX56" s="128"/>
      <c r="NLE56" s="100"/>
      <c r="NLF56" s="100"/>
      <c r="NLG56" s="173"/>
      <c r="NLH56" s="103"/>
      <c r="NLM56" s="102"/>
      <c r="NMN56" s="128"/>
      <c r="NMO56" s="128"/>
      <c r="NMP56" s="128"/>
      <c r="NMQ56" s="128"/>
      <c r="NMR56" s="128"/>
      <c r="NMS56" s="128"/>
      <c r="NMZ56" s="100"/>
      <c r="NNA56" s="100"/>
      <c r="NNB56" s="173"/>
      <c r="NNC56" s="103"/>
      <c r="NNH56" s="102"/>
      <c r="NOI56" s="128"/>
      <c r="NOJ56" s="128"/>
      <c r="NOK56" s="128"/>
      <c r="NOL56" s="128"/>
      <c r="NOM56" s="128"/>
      <c r="NON56" s="128"/>
      <c r="NOU56" s="100"/>
      <c r="NOV56" s="100"/>
      <c r="NOW56" s="173"/>
      <c r="NOX56" s="103"/>
      <c r="NPC56" s="102"/>
      <c r="NQD56" s="128"/>
      <c r="NQE56" s="128"/>
      <c r="NQF56" s="128"/>
      <c r="NQG56" s="128"/>
      <c r="NQH56" s="128"/>
      <c r="NQI56" s="128"/>
      <c r="NQP56" s="100"/>
      <c r="NQQ56" s="100"/>
      <c r="NQR56" s="173"/>
      <c r="NQS56" s="103"/>
      <c r="NQX56" s="102"/>
      <c r="NRY56" s="128"/>
      <c r="NRZ56" s="128"/>
      <c r="NSA56" s="128"/>
      <c r="NSB56" s="128"/>
      <c r="NSC56" s="128"/>
      <c r="NSD56" s="128"/>
      <c r="NSK56" s="100"/>
      <c r="NSL56" s="100"/>
      <c r="NSM56" s="173"/>
      <c r="NSN56" s="103"/>
      <c r="NSS56" s="102"/>
      <c r="NTT56" s="128"/>
      <c r="NTU56" s="128"/>
      <c r="NTV56" s="128"/>
      <c r="NTW56" s="128"/>
      <c r="NTX56" s="128"/>
      <c r="NTY56" s="128"/>
      <c r="NUF56" s="100"/>
      <c r="NUG56" s="100"/>
      <c r="NUH56" s="173"/>
      <c r="NUI56" s="103"/>
      <c r="NUN56" s="102"/>
      <c r="NVO56" s="128"/>
      <c r="NVP56" s="128"/>
      <c r="NVQ56" s="128"/>
      <c r="NVR56" s="128"/>
      <c r="NVS56" s="128"/>
      <c r="NVT56" s="128"/>
      <c r="NWA56" s="100"/>
      <c r="NWB56" s="100"/>
      <c r="NWC56" s="173"/>
      <c r="NWD56" s="103"/>
      <c r="NWI56" s="102"/>
      <c r="NXJ56" s="128"/>
      <c r="NXK56" s="128"/>
      <c r="NXL56" s="128"/>
      <c r="NXM56" s="128"/>
      <c r="NXN56" s="128"/>
      <c r="NXO56" s="128"/>
      <c r="NXV56" s="100"/>
      <c r="NXW56" s="100"/>
      <c r="NXX56" s="173"/>
      <c r="NXY56" s="103"/>
      <c r="NYD56" s="102"/>
      <c r="NZE56" s="128"/>
      <c r="NZF56" s="128"/>
      <c r="NZG56" s="128"/>
      <c r="NZH56" s="128"/>
      <c r="NZI56" s="128"/>
      <c r="NZJ56" s="128"/>
      <c r="NZQ56" s="100"/>
      <c r="NZR56" s="100"/>
      <c r="NZS56" s="173"/>
      <c r="NZT56" s="103"/>
      <c r="NZY56" s="102"/>
      <c r="OAZ56" s="128"/>
      <c r="OBA56" s="128"/>
      <c r="OBB56" s="128"/>
      <c r="OBC56" s="128"/>
      <c r="OBD56" s="128"/>
      <c r="OBE56" s="128"/>
      <c r="OBL56" s="100"/>
      <c r="OBM56" s="100"/>
      <c r="OBN56" s="173"/>
      <c r="OBO56" s="103"/>
      <c r="OBT56" s="102"/>
      <c r="OCU56" s="128"/>
      <c r="OCV56" s="128"/>
      <c r="OCW56" s="128"/>
      <c r="OCX56" s="128"/>
      <c r="OCY56" s="128"/>
      <c r="OCZ56" s="128"/>
      <c r="ODG56" s="100"/>
      <c r="ODH56" s="100"/>
      <c r="ODI56" s="173"/>
      <c r="ODJ56" s="103"/>
      <c r="ODO56" s="102"/>
      <c r="OEP56" s="128"/>
      <c r="OEQ56" s="128"/>
      <c r="OER56" s="128"/>
      <c r="OES56" s="128"/>
      <c r="OET56" s="128"/>
      <c r="OEU56" s="128"/>
      <c r="OFB56" s="100"/>
      <c r="OFC56" s="100"/>
      <c r="OFD56" s="173"/>
      <c r="OFE56" s="103"/>
      <c r="OFJ56" s="102"/>
      <c r="OGK56" s="128"/>
      <c r="OGL56" s="128"/>
      <c r="OGM56" s="128"/>
      <c r="OGN56" s="128"/>
      <c r="OGO56" s="128"/>
      <c r="OGP56" s="128"/>
      <c r="OGW56" s="100"/>
      <c r="OGX56" s="100"/>
      <c r="OGY56" s="173"/>
      <c r="OGZ56" s="103"/>
      <c r="OHE56" s="102"/>
      <c r="OIF56" s="128"/>
      <c r="OIG56" s="128"/>
      <c r="OIH56" s="128"/>
      <c r="OII56" s="128"/>
      <c r="OIJ56" s="128"/>
      <c r="OIK56" s="128"/>
      <c r="OIR56" s="100"/>
      <c r="OIS56" s="100"/>
      <c r="OIT56" s="173"/>
      <c r="OIU56" s="103"/>
      <c r="OIZ56" s="102"/>
      <c r="OKA56" s="128"/>
      <c r="OKB56" s="128"/>
      <c r="OKC56" s="128"/>
      <c r="OKD56" s="128"/>
      <c r="OKE56" s="128"/>
      <c r="OKF56" s="128"/>
      <c r="OKM56" s="100"/>
      <c r="OKN56" s="100"/>
      <c r="OKO56" s="173"/>
      <c r="OKP56" s="103"/>
      <c r="OKU56" s="102"/>
      <c r="OLV56" s="128"/>
      <c r="OLW56" s="128"/>
      <c r="OLX56" s="128"/>
      <c r="OLY56" s="128"/>
      <c r="OLZ56" s="128"/>
      <c r="OMA56" s="128"/>
      <c r="OMH56" s="100"/>
      <c r="OMI56" s="100"/>
      <c r="OMJ56" s="173"/>
      <c r="OMK56" s="103"/>
      <c r="OMP56" s="102"/>
      <c r="ONQ56" s="128"/>
      <c r="ONR56" s="128"/>
      <c r="ONS56" s="128"/>
      <c r="ONT56" s="128"/>
      <c r="ONU56" s="128"/>
      <c r="ONV56" s="128"/>
      <c r="OOC56" s="100"/>
      <c r="OOD56" s="100"/>
      <c r="OOE56" s="173"/>
      <c r="OOF56" s="103"/>
      <c r="OOK56" s="102"/>
      <c r="OPL56" s="128"/>
      <c r="OPM56" s="128"/>
      <c r="OPN56" s="128"/>
      <c r="OPO56" s="128"/>
      <c r="OPP56" s="128"/>
      <c r="OPQ56" s="128"/>
      <c r="OPX56" s="100"/>
      <c r="OPY56" s="100"/>
      <c r="OPZ56" s="173"/>
      <c r="OQA56" s="103"/>
      <c r="OQF56" s="102"/>
      <c r="ORG56" s="128"/>
      <c r="ORH56" s="128"/>
      <c r="ORI56" s="128"/>
      <c r="ORJ56" s="128"/>
      <c r="ORK56" s="128"/>
      <c r="ORL56" s="128"/>
      <c r="ORS56" s="100"/>
      <c r="ORT56" s="100"/>
      <c r="ORU56" s="173"/>
      <c r="ORV56" s="103"/>
      <c r="OSA56" s="102"/>
      <c r="OTB56" s="128"/>
      <c r="OTC56" s="128"/>
      <c r="OTD56" s="128"/>
      <c r="OTE56" s="128"/>
      <c r="OTF56" s="128"/>
      <c r="OTG56" s="128"/>
      <c r="OTN56" s="100"/>
      <c r="OTO56" s="100"/>
      <c r="OTP56" s="173"/>
      <c r="OTQ56" s="103"/>
      <c r="OTV56" s="102"/>
      <c r="OUW56" s="128"/>
      <c r="OUX56" s="128"/>
      <c r="OUY56" s="128"/>
      <c r="OUZ56" s="128"/>
      <c r="OVA56" s="128"/>
      <c r="OVB56" s="128"/>
      <c r="OVI56" s="100"/>
      <c r="OVJ56" s="100"/>
      <c r="OVK56" s="173"/>
      <c r="OVL56" s="103"/>
      <c r="OVQ56" s="102"/>
      <c r="OWR56" s="128"/>
      <c r="OWS56" s="128"/>
      <c r="OWT56" s="128"/>
      <c r="OWU56" s="128"/>
      <c r="OWV56" s="128"/>
      <c r="OWW56" s="128"/>
      <c r="OXD56" s="100"/>
      <c r="OXE56" s="100"/>
      <c r="OXF56" s="173"/>
      <c r="OXG56" s="103"/>
      <c r="OXL56" s="102"/>
      <c r="OYM56" s="128"/>
      <c r="OYN56" s="128"/>
      <c r="OYO56" s="128"/>
      <c r="OYP56" s="128"/>
      <c r="OYQ56" s="128"/>
      <c r="OYR56" s="128"/>
      <c r="OYY56" s="100"/>
      <c r="OYZ56" s="100"/>
      <c r="OZA56" s="173"/>
      <c r="OZB56" s="103"/>
      <c r="OZG56" s="102"/>
      <c r="PAH56" s="128"/>
      <c r="PAI56" s="128"/>
      <c r="PAJ56" s="128"/>
      <c r="PAK56" s="128"/>
      <c r="PAL56" s="128"/>
      <c r="PAM56" s="128"/>
      <c r="PAT56" s="100"/>
      <c r="PAU56" s="100"/>
      <c r="PAV56" s="173"/>
      <c r="PAW56" s="103"/>
      <c r="PBB56" s="102"/>
      <c r="PCC56" s="128"/>
      <c r="PCD56" s="128"/>
      <c r="PCE56" s="128"/>
      <c r="PCF56" s="128"/>
      <c r="PCG56" s="128"/>
      <c r="PCH56" s="128"/>
      <c r="PCO56" s="100"/>
      <c r="PCP56" s="100"/>
      <c r="PCQ56" s="173"/>
      <c r="PCR56" s="103"/>
      <c r="PCW56" s="102"/>
      <c r="PDX56" s="128"/>
      <c r="PDY56" s="128"/>
      <c r="PDZ56" s="128"/>
      <c r="PEA56" s="128"/>
      <c r="PEB56" s="128"/>
      <c r="PEC56" s="128"/>
      <c r="PEJ56" s="100"/>
      <c r="PEK56" s="100"/>
      <c r="PEL56" s="173"/>
      <c r="PEM56" s="103"/>
      <c r="PER56" s="102"/>
      <c r="PFS56" s="128"/>
      <c r="PFT56" s="128"/>
      <c r="PFU56" s="128"/>
      <c r="PFV56" s="128"/>
      <c r="PFW56" s="128"/>
      <c r="PFX56" s="128"/>
      <c r="PGE56" s="100"/>
      <c r="PGF56" s="100"/>
      <c r="PGG56" s="173"/>
      <c r="PGH56" s="103"/>
      <c r="PGM56" s="102"/>
      <c r="PHN56" s="128"/>
      <c r="PHO56" s="128"/>
      <c r="PHP56" s="128"/>
      <c r="PHQ56" s="128"/>
      <c r="PHR56" s="128"/>
      <c r="PHS56" s="128"/>
      <c r="PHZ56" s="100"/>
      <c r="PIA56" s="100"/>
      <c r="PIB56" s="173"/>
      <c r="PIC56" s="103"/>
      <c r="PIH56" s="102"/>
      <c r="PJI56" s="128"/>
      <c r="PJJ56" s="128"/>
      <c r="PJK56" s="128"/>
      <c r="PJL56" s="128"/>
      <c r="PJM56" s="128"/>
      <c r="PJN56" s="128"/>
      <c r="PJU56" s="100"/>
      <c r="PJV56" s="100"/>
      <c r="PJW56" s="173"/>
      <c r="PJX56" s="103"/>
      <c r="PKC56" s="102"/>
      <c r="PLD56" s="128"/>
      <c r="PLE56" s="128"/>
      <c r="PLF56" s="128"/>
      <c r="PLG56" s="128"/>
      <c r="PLH56" s="128"/>
      <c r="PLI56" s="128"/>
      <c r="PLP56" s="100"/>
      <c r="PLQ56" s="100"/>
      <c r="PLR56" s="173"/>
      <c r="PLS56" s="103"/>
      <c r="PLX56" s="102"/>
      <c r="PMY56" s="128"/>
      <c r="PMZ56" s="128"/>
      <c r="PNA56" s="128"/>
      <c r="PNB56" s="128"/>
      <c r="PNC56" s="128"/>
      <c r="PND56" s="128"/>
      <c r="PNK56" s="100"/>
      <c r="PNL56" s="100"/>
      <c r="PNM56" s="173"/>
      <c r="PNN56" s="103"/>
      <c r="PNS56" s="102"/>
      <c r="POT56" s="128"/>
      <c r="POU56" s="128"/>
      <c r="POV56" s="128"/>
      <c r="POW56" s="128"/>
      <c r="POX56" s="128"/>
      <c r="POY56" s="128"/>
      <c r="PPF56" s="100"/>
      <c r="PPG56" s="100"/>
      <c r="PPH56" s="173"/>
      <c r="PPI56" s="103"/>
      <c r="PPN56" s="102"/>
      <c r="PQO56" s="128"/>
      <c r="PQP56" s="128"/>
      <c r="PQQ56" s="128"/>
      <c r="PQR56" s="128"/>
      <c r="PQS56" s="128"/>
      <c r="PQT56" s="128"/>
      <c r="PRA56" s="100"/>
      <c r="PRB56" s="100"/>
      <c r="PRC56" s="173"/>
      <c r="PRD56" s="103"/>
      <c r="PRI56" s="102"/>
      <c r="PSJ56" s="128"/>
      <c r="PSK56" s="128"/>
      <c r="PSL56" s="128"/>
      <c r="PSM56" s="128"/>
      <c r="PSN56" s="128"/>
      <c r="PSO56" s="128"/>
      <c r="PSV56" s="100"/>
      <c r="PSW56" s="100"/>
      <c r="PSX56" s="173"/>
      <c r="PSY56" s="103"/>
      <c r="PTD56" s="102"/>
      <c r="PUE56" s="128"/>
      <c r="PUF56" s="128"/>
      <c r="PUG56" s="128"/>
      <c r="PUH56" s="128"/>
      <c r="PUI56" s="128"/>
      <c r="PUJ56" s="128"/>
      <c r="PUQ56" s="100"/>
      <c r="PUR56" s="100"/>
      <c r="PUS56" s="173"/>
      <c r="PUT56" s="103"/>
      <c r="PUY56" s="102"/>
      <c r="PVZ56" s="128"/>
      <c r="PWA56" s="128"/>
      <c r="PWB56" s="128"/>
      <c r="PWC56" s="128"/>
      <c r="PWD56" s="128"/>
      <c r="PWE56" s="128"/>
      <c r="PWL56" s="100"/>
      <c r="PWM56" s="100"/>
      <c r="PWN56" s="173"/>
      <c r="PWO56" s="103"/>
      <c r="PWT56" s="102"/>
      <c r="PXU56" s="128"/>
      <c r="PXV56" s="128"/>
      <c r="PXW56" s="128"/>
      <c r="PXX56" s="128"/>
      <c r="PXY56" s="128"/>
      <c r="PXZ56" s="128"/>
      <c r="PYG56" s="100"/>
      <c r="PYH56" s="100"/>
      <c r="PYI56" s="173"/>
      <c r="PYJ56" s="103"/>
      <c r="PYO56" s="102"/>
      <c r="PZP56" s="128"/>
      <c r="PZQ56" s="128"/>
      <c r="PZR56" s="128"/>
      <c r="PZS56" s="128"/>
      <c r="PZT56" s="128"/>
      <c r="PZU56" s="128"/>
      <c r="QAB56" s="100"/>
      <c r="QAC56" s="100"/>
      <c r="QAD56" s="173"/>
      <c r="QAE56" s="103"/>
      <c r="QAJ56" s="102"/>
      <c r="QBK56" s="128"/>
      <c r="QBL56" s="128"/>
      <c r="QBM56" s="128"/>
      <c r="QBN56" s="128"/>
      <c r="QBO56" s="128"/>
      <c r="QBP56" s="128"/>
      <c r="QBW56" s="100"/>
      <c r="QBX56" s="100"/>
      <c r="QBY56" s="173"/>
      <c r="QBZ56" s="103"/>
      <c r="QCE56" s="102"/>
      <c r="QDF56" s="128"/>
      <c r="QDG56" s="128"/>
      <c r="QDH56" s="128"/>
      <c r="QDI56" s="128"/>
      <c r="QDJ56" s="128"/>
      <c r="QDK56" s="128"/>
      <c r="QDR56" s="100"/>
      <c r="QDS56" s="100"/>
      <c r="QDT56" s="173"/>
      <c r="QDU56" s="103"/>
      <c r="QDZ56" s="102"/>
      <c r="QFA56" s="128"/>
      <c r="QFB56" s="128"/>
      <c r="QFC56" s="128"/>
      <c r="QFD56" s="128"/>
      <c r="QFE56" s="128"/>
      <c r="QFF56" s="128"/>
      <c r="QFM56" s="100"/>
      <c r="QFN56" s="100"/>
      <c r="QFO56" s="173"/>
      <c r="QFP56" s="103"/>
      <c r="QFU56" s="102"/>
      <c r="QGV56" s="128"/>
      <c r="QGW56" s="128"/>
      <c r="QGX56" s="128"/>
      <c r="QGY56" s="128"/>
      <c r="QGZ56" s="128"/>
      <c r="QHA56" s="128"/>
      <c r="QHH56" s="100"/>
      <c r="QHI56" s="100"/>
      <c r="QHJ56" s="173"/>
      <c r="QHK56" s="103"/>
      <c r="QHP56" s="102"/>
      <c r="QIQ56" s="128"/>
      <c r="QIR56" s="128"/>
      <c r="QIS56" s="128"/>
      <c r="QIT56" s="128"/>
      <c r="QIU56" s="128"/>
      <c r="QIV56" s="128"/>
      <c r="QJC56" s="100"/>
      <c r="QJD56" s="100"/>
      <c r="QJE56" s="173"/>
      <c r="QJF56" s="103"/>
      <c r="QJK56" s="102"/>
      <c r="QKL56" s="128"/>
      <c r="QKM56" s="128"/>
      <c r="QKN56" s="128"/>
      <c r="QKO56" s="128"/>
      <c r="QKP56" s="128"/>
      <c r="QKQ56" s="128"/>
      <c r="QKX56" s="100"/>
      <c r="QKY56" s="100"/>
      <c r="QKZ56" s="173"/>
      <c r="QLA56" s="103"/>
      <c r="QLF56" s="102"/>
      <c r="QMG56" s="128"/>
      <c r="QMH56" s="128"/>
      <c r="QMI56" s="128"/>
      <c r="QMJ56" s="128"/>
      <c r="QMK56" s="128"/>
      <c r="QML56" s="128"/>
      <c r="QMS56" s="100"/>
      <c r="QMT56" s="100"/>
      <c r="QMU56" s="173"/>
      <c r="QMV56" s="103"/>
      <c r="QNA56" s="102"/>
      <c r="QOB56" s="128"/>
      <c r="QOC56" s="128"/>
      <c r="QOD56" s="128"/>
      <c r="QOE56" s="128"/>
      <c r="QOF56" s="128"/>
      <c r="QOG56" s="128"/>
      <c r="QON56" s="100"/>
      <c r="QOO56" s="100"/>
      <c r="QOP56" s="173"/>
      <c r="QOQ56" s="103"/>
      <c r="QOV56" s="102"/>
      <c r="QPW56" s="128"/>
      <c r="QPX56" s="128"/>
      <c r="QPY56" s="128"/>
      <c r="QPZ56" s="128"/>
      <c r="QQA56" s="128"/>
      <c r="QQB56" s="128"/>
      <c r="QQI56" s="100"/>
      <c r="QQJ56" s="100"/>
      <c r="QQK56" s="173"/>
      <c r="QQL56" s="103"/>
      <c r="QQQ56" s="102"/>
      <c r="QRR56" s="128"/>
      <c r="QRS56" s="128"/>
      <c r="QRT56" s="128"/>
      <c r="QRU56" s="128"/>
      <c r="QRV56" s="128"/>
      <c r="QRW56" s="128"/>
      <c r="QSD56" s="100"/>
      <c r="QSE56" s="100"/>
      <c r="QSF56" s="173"/>
      <c r="QSG56" s="103"/>
      <c r="QSL56" s="102"/>
      <c r="QTM56" s="128"/>
      <c r="QTN56" s="128"/>
      <c r="QTO56" s="128"/>
      <c r="QTP56" s="128"/>
      <c r="QTQ56" s="128"/>
      <c r="QTR56" s="128"/>
      <c r="QTY56" s="100"/>
      <c r="QTZ56" s="100"/>
      <c r="QUA56" s="173"/>
      <c r="QUB56" s="103"/>
      <c r="QUG56" s="102"/>
      <c r="QVH56" s="128"/>
      <c r="QVI56" s="128"/>
      <c r="QVJ56" s="128"/>
      <c r="QVK56" s="128"/>
      <c r="QVL56" s="128"/>
      <c r="QVM56" s="128"/>
      <c r="QVT56" s="100"/>
      <c r="QVU56" s="100"/>
      <c r="QVV56" s="173"/>
      <c r="QVW56" s="103"/>
      <c r="QWB56" s="102"/>
      <c r="QXC56" s="128"/>
      <c r="QXD56" s="128"/>
      <c r="QXE56" s="128"/>
      <c r="QXF56" s="128"/>
      <c r="QXG56" s="128"/>
      <c r="QXH56" s="128"/>
      <c r="QXO56" s="100"/>
      <c r="QXP56" s="100"/>
      <c r="QXQ56" s="173"/>
      <c r="QXR56" s="103"/>
      <c r="QXW56" s="102"/>
      <c r="QYX56" s="128"/>
      <c r="QYY56" s="128"/>
      <c r="QYZ56" s="128"/>
      <c r="QZA56" s="128"/>
      <c r="QZB56" s="128"/>
      <c r="QZC56" s="128"/>
      <c r="QZJ56" s="100"/>
      <c r="QZK56" s="100"/>
      <c r="QZL56" s="173"/>
      <c r="QZM56" s="103"/>
      <c r="QZR56" s="102"/>
      <c r="RAS56" s="128"/>
      <c r="RAT56" s="128"/>
      <c r="RAU56" s="128"/>
      <c r="RAV56" s="128"/>
      <c r="RAW56" s="128"/>
      <c r="RAX56" s="128"/>
      <c r="RBE56" s="100"/>
      <c r="RBF56" s="100"/>
      <c r="RBG56" s="173"/>
      <c r="RBH56" s="103"/>
      <c r="RBM56" s="102"/>
      <c r="RCN56" s="128"/>
      <c r="RCO56" s="128"/>
      <c r="RCP56" s="128"/>
      <c r="RCQ56" s="128"/>
      <c r="RCR56" s="128"/>
      <c r="RCS56" s="128"/>
      <c r="RCZ56" s="100"/>
      <c r="RDA56" s="100"/>
      <c r="RDB56" s="173"/>
      <c r="RDC56" s="103"/>
      <c r="RDH56" s="102"/>
      <c r="REI56" s="128"/>
      <c r="REJ56" s="128"/>
      <c r="REK56" s="128"/>
      <c r="REL56" s="128"/>
      <c r="REM56" s="128"/>
      <c r="REN56" s="128"/>
      <c r="REU56" s="100"/>
      <c r="REV56" s="100"/>
      <c r="REW56" s="173"/>
      <c r="REX56" s="103"/>
      <c r="RFC56" s="102"/>
      <c r="RGD56" s="128"/>
      <c r="RGE56" s="128"/>
      <c r="RGF56" s="128"/>
      <c r="RGG56" s="128"/>
      <c r="RGH56" s="128"/>
      <c r="RGI56" s="128"/>
      <c r="RGP56" s="100"/>
      <c r="RGQ56" s="100"/>
      <c r="RGR56" s="173"/>
      <c r="RGS56" s="103"/>
      <c r="RGX56" s="102"/>
      <c r="RHY56" s="128"/>
      <c r="RHZ56" s="128"/>
      <c r="RIA56" s="128"/>
      <c r="RIB56" s="128"/>
      <c r="RIC56" s="128"/>
      <c r="RID56" s="128"/>
      <c r="RIK56" s="100"/>
      <c r="RIL56" s="100"/>
      <c r="RIM56" s="173"/>
      <c r="RIN56" s="103"/>
      <c r="RIS56" s="102"/>
      <c r="RJT56" s="128"/>
      <c r="RJU56" s="128"/>
      <c r="RJV56" s="128"/>
      <c r="RJW56" s="128"/>
      <c r="RJX56" s="128"/>
      <c r="RJY56" s="128"/>
      <c r="RKF56" s="100"/>
      <c r="RKG56" s="100"/>
      <c r="RKH56" s="173"/>
      <c r="RKI56" s="103"/>
      <c r="RKN56" s="102"/>
      <c r="RLO56" s="128"/>
      <c r="RLP56" s="128"/>
      <c r="RLQ56" s="128"/>
      <c r="RLR56" s="128"/>
      <c r="RLS56" s="128"/>
      <c r="RLT56" s="128"/>
      <c r="RMA56" s="100"/>
      <c r="RMB56" s="100"/>
      <c r="RMC56" s="173"/>
      <c r="RMD56" s="103"/>
      <c r="RMI56" s="102"/>
      <c r="RNJ56" s="128"/>
      <c r="RNK56" s="128"/>
      <c r="RNL56" s="128"/>
      <c r="RNM56" s="128"/>
      <c r="RNN56" s="128"/>
      <c r="RNO56" s="128"/>
      <c r="RNV56" s="100"/>
      <c r="RNW56" s="100"/>
      <c r="RNX56" s="173"/>
      <c r="RNY56" s="103"/>
      <c r="ROD56" s="102"/>
      <c r="RPE56" s="128"/>
      <c r="RPF56" s="128"/>
      <c r="RPG56" s="128"/>
      <c r="RPH56" s="128"/>
      <c r="RPI56" s="128"/>
      <c r="RPJ56" s="128"/>
      <c r="RPQ56" s="100"/>
      <c r="RPR56" s="100"/>
      <c r="RPS56" s="173"/>
      <c r="RPT56" s="103"/>
      <c r="RPY56" s="102"/>
      <c r="RQZ56" s="128"/>
      <c r="RRA56" s="128"/>
      <c r="RRB56" s="128"/>
      <c r="RRC56" s="128"/>
      <c r="RRD56" s="128"/>
      <c r="RRE56" s="128"/>
      <c r="RRL56" s="100"/>
      <c r="RRM56" s="100"/>
      <c r="RRN56" s="173"/>
      <c r="RRO56" s="103"/>
      <c r="RRT56" s="102"/>
      <c r="RSU56" s="128"/>
      <c r="RSV56" s="128"/>
      <c r="RSW56" s="128"/>
      <c r="RSX56" s="128"/>
      <c r="RSY56" s="128"/>
      <c r="RSZ56" s="128"/>
      <c r="RTG56" s="100"/>
      <c r="RTH56" s="100"/>
      <c r="RTI56" s="173"/>
      <c r="RTJ56" s="103"/>
      <c r="RTO56" s="102"/>
      <c r="RUP56" s="128"/>
      <c r="RUQ56" s="128"/>
      <c r="RUR56" s="128"/>
      <c r="RUS56" s="128"/>
      <c r="RUT56" s="128"/>
      <c r="RUU56" s="128"/>
      <c r="RVB56" s="100"/>
      <c r="RVC56" s="100"/>
      <c r="RVD56" s="173"/>
      <c r="RVE56" s="103"/>
      <c r="RVJ56" s="102"/>
      <c r="RWK56" s="128"/>
      <c r="RWL56" s="128"/>
      <c r="RWM56" s="128"/>
      <c r="RWN56" s="128"/>
      <c r="RWO56" s="128"/>
      <c r="RWP56" s="128"/>
      <c r="RWW56" s="100"/>
      <c r="RWX56" s="100"/>
      <c r="RWY56" s="173"/>
      <c r="RWZ56" s="103"/>
      <c r="RXE56" s="102"/>
      <c r="RYF56" s="128"/>
      <c r="RYG56" s="128"/>
      <c r="RYH56" s="128"/>
      <c r="RYI56" s="128"/>
      <c r="RYJ56" s="128"/>
      <c r="RYK56" s="128"/>
      <c r="RYR56" s="100"/>
      <c r="RYS56" s="100"/>
      <c r="RYT56" s="173"/>
      <c r="RYU56" s="103"/>
      <c r="RYZ56" s="102"/>
      <c r="SAA56" s="128"/>
      <c r="SAB56" s="128"/>
      <c r="SAC56" s="128"/>
      <c r="SAD56" s="128"/>
      <c r="SAE56" s="128"/>
      <c r="SAF56" s="128"/>
      <c r="SAM56" s="100"/>
      <c r="SAN56" s="100"/>
      <c r="SAO56" s="173"/>
      <c r="SAP56" s="103"/>
      <c r="SAU56" s="102"/>
      <c r="SBV56" s="128"/>
      <c r="SBW56" s="128"/>
      <c r="SBX56" s="128"/>
      <c r="SBY56" s="128"/>
      <c r="SBZ56" s="128"/>
      <c r="SCA56" s="128"/>
      <c r="SCH56" s="100"/>
      <c r="SCI56" s="100"/>
      <c r="SCJ56" s="173"/>
      <c r="SCK56" s="103"/>
      <c r="SCP56" s="102"/>
      <c r="SDQ56" s="128"/>
      <c r="SDR56" s="128"/>
      <c r="SDS56" s="128"/>
      <c r="SDT56" s="128"/>
      <c r="SDU56" s="128"/>
      <c r="SDV56" s="128"/>
      <c r="SEC56" s="100"/>
      <c r="SED56" s="100"/>
      <c r="SEE56" s="173"/>
      <c r="SEF56" s="103"/>
      <c r="SEK56" s="102"/>
      <c r="SFL56" s="128"/>
      <c r="SFM56" s="128"/>
      <c r="SFN56" s="128"/>
      <c r="SFO56" s="128"/>
      <c r="SFP56" s="128"/>
      <c r="SFQ56" s="128"/>
      <c r="SFX56" s="100"/>
      <c r="SFY56" s="100"/>
      <c r="SFZ56" s="173"/>
      <c r="SGA56" s="103"/>
      <c r="SGF56" s="102"/>
      <c r="SHG56" s="128"/>
      <c r="SHH56" s="128"/>
      <c r="SHI56" s="128"/>
      <c r="SHJ56" s="128"/>
      <c r="SHK56" s="128"/>
      <c r="SHL56" s="128"/>
      <c r="SHS56" s="100"/>
      <c r="SHT56" s="100"/>
      <c r="SHU56" s="173"/>
      <c r="SHV56" s="103"/>
      <c r="SIA56" s="102"/>
      <c r="SJB56" s="128"/>
      <c r="SJC56" s="128"/>
      <c r="SJD56" s="128"/>
      <c r="SJE56" s="128"/>
      <c r="SJF56" s="128"/>
      <c r="SJG56" s="128"/>
      <c r="SJN56" s="100"/>
      <c r="SJO56" s="100"/>
      <c r="SJP56" s="173"/>
      <c r="SJQ56" s="103"/>
      <c r="SJV56" s="102"/>
      <c r="SKW56" s="128"/>
      <c r="SKX56" s="128"/>
      <c r="SKY56" s="128"/>
      <c r="SKZ56" s="128"/>
      <c r="SLA56" s="128"/>
      <c r="SLB56" s="128"/>
      <c r="SLI56" s="100"/>
      <c r="SLJ56" s="100"/>
      <c r="SLK56" s="173"/>
      <c r="SLL56" s="103"/>
      <c r="SLQ56" s="102"/>
      <c r="SMR56" s="128"/>
      <c r="SMS56" s="128"/>
      <c r="SMT56" s="128"/>
      <c r="SMU56" s="128"/>
      <c r="SMV56" s="128"/>
      <c r="SMW56" s="128"/>
      <c r="SND56" s="100"/>
      <c r="SNE56" s="100"/>
      <c r="SNF56" s="173"/>
      <c r="SNG56" s="103"/>
      <c r="SNL56" s="102"/>
      <c r="SOM56" s="128"/>
      <c r="SON56" s="128"/>
      <c r="SOO56" s="128"/>
      <c r="SOP56" s="128"/>
      <c r="SOQ56" s="128"/>
      <c r="SOR56" s="128"/>
      <c r="SOY56" s="100"/>
      <c r="SOZ56" s="100"/>
      <c r="SPA56" s="173"/>
      <c r="SPB56" s="103"/>
      <c r="SPG56" s="102"/>
      <c r="SQH56" s="128"/>
      <c r="SQI56" s="128"/>
      <c r="SQJ56" s="128"/>
      <c r="SQK56" s="128"/>
      <c r="SQL56" s="128"/>
      <c r="SQM56" s="128"/>
      <c r="SQT56" s="100"/>
      <c r="SQU56" s="100"/>
      <c r="SQV56" s="173"/>
      <c r="SQW56" s="103"/>
      <c r="SRB56" s="102"/>
      <c r="SSC56" s="128"/>
      <c r="SSD56" s="128"/>
      <c r="SSE56" s="128"/>
      <c r="SSF56" s="128"/>
      <c r="SSG56" s="128"/>
      <c r="SSH56" s="128"/>
      <c r="SSO56" s="100"/>
      <c r="SSP56" s="100"/>
      <c r="SSQ56" s="173"/>
      <c r="SSR56" s="103"/>
      <c r="SSW56" s="102"/>
      <c r="STX56" s="128"/>
      <c r="STY56" s="128"/>
      <c r="STZ56" s="128"/>
      <c r="SUA56" s="128"/>
      <c r="SUB56" s="128"/>
      <c r="SUC56" s="128"/>
      <c r="SUJ56" s="100"/>
      <c r="SUK56" s="100"/>
      <c r="SUL56" s="173"/>
      <c r="SUM56" s="103"/>
      <c r="SUR56" s="102"/>
      <c r="SVS56" s="128"/>
      <c r="SVT56" s="128"/>
      <c r="SVU56" s="128"/>
      <c r="SVV56" s="128"/>
      <c r="SVW56" s="128"/>
      <c r="SVX56" s="128"/>
      <c r="SWE56" s="100"/>
      <c r="SWF56" s="100"/>
      <c r="SWG56" s="173"/>
      <c r="SWH56" s="103"/>
      <c r="SWM56" s="102"/>
      <c r="SXN56" s="128"/>
      <c r="SXO56" s="128"/>
      <c r="SXP56" s="128"/>
      <c r="SXQ56" s="128"/>
      <c r="SXR56" s="128"/>
      <c r="SXS56" s="128"/>
      <c r="SXZ56" s="100"/>
      <c r="SYA56" s="100"/>
      <c r="SYB56" s="173"/>
      <c r="SYC56" s="103"/>
      <c r="SYH56" s="102"/>
      <c r="SZI56" s="128"/>
      <c r="SZJ56" s="128"/>
      <c r="SZK56" s="128"/>
      <c r="SZL56" s="128"/>
      <c r="SZM56" s="128"/>
      <c r="SZN56" s="128"/>
      <c r="SZU56" s="100"/>
      <c r="SZV56" s="100"/>
      <c r="SZW56" s="173"/>
      <c r="SZX56" s="103"/>
      <c r="TAC56" s="102"/>
      <c r="TBD56" s="128"/>
      <c r="TBE56" s="128"/>
      <c r="TBF56" s="128"/>
      <c r="TBG56" s="128"/>
      <c r="TBH56" s="128"/>
      <c r="TBI56" s="128"/>
      <c r="TBP56" s="100"/>
      <c r="TBQ56" s="100"/>
      <c r="TBR56" s="173"/>
      <c r="TBS56" s="103"/>
      <c r="TBX56" s="102"/>
      <c r="TCY56" s="128"/>
      <c r="TCZ56" s="128"/>
      <c r="TDA56" s="128"/>
      <c r="TDB56" s="128"/>
      <c r="TDC56" s="128"/>
      <c r="TDD56" s="128"/>
      <c r="TDK56" s="100"/>
      <c r="TDL56" s="100"/>
      <c r="TDM56" s="173"/>
      <c r="TDN56" s="103"/>
      <c r="TDS56" s="102"/>
      <c r="TET56" s="128"/>
      <c r="TEU56" s="128"/>
      <c r="TEV56" s="128"/>
      <c r="TEW56" s="128"/>
      <c r="TEX56" s="128"/>
      <c r="TEY56" s="128"/>
      <c r="TFF56" s="100"/>
      <c r="TFG56" s="100"/>
      <c r="TFH56" s="173"/>
      <c r="TFI56" s="103"/>
      <c r="TFN56" s="102"/>
      <c r="TGO56" s="128"/>
      <c r="TGP56" s="128"/>
      <c r="TGQ56" s="128"/>
      <c r="TGR56" s="128"/>
      <c r="TGS56" s="128"/>
      <c r="TGT56" s="128"/>
      <c r="THA56" s="100"/>
      <c r="THB56" s="100"/>
      <c r="THC56" s="173"/>
      <c r="THD56" s="103"/>
      <c r="THI56" s="102"/>
      <c r="TIJ56" s="128"/>
      <c r="TIK56" s="128"/>
      <c r="TIL56" s="128"/>
      <c r="TIM56" s="128"/>
      <c r="TIN56" s="128"/>
      <c r="TIO56" s="128"/>
      <c r="TIV56" s="100"/>
      <c r="TIW56" s="100"/>
      <c r="TIX56" s="173"/>
      <c r="TIY56" s="103"/>
      <c r="TJD56" s="102"/>
      <c r="TKE56" s="128"/>
      <c r="TKF56" s="128"/>
      <c r="TKG56" s="128"/>
      <c r="TKH56" s="128"/>
      <c r="TKI56" s="128"/>
      <c r="TKJ56" s="128"/>
      <c r="TKQ56" s="100"/>
      <c r="TKR56" s="100"/>
      <c r="TKS56" s="173"/>
      <c r="TKT56" s="103"/>
      <c r="TKY56" s="102"/>
      <c r="TLZ56" s="128"/>
      <c r="TMA56" s="128"/>
      <c r="TMB56" s="128"/>
      <c r="TMC56" s="128"/>
      <c r="TMD56" s="128"/>
      <c r="TME56" s="128"/>
      <c r="TML56" s="100"/>
      <c r="TMM56" s="100"/>
      <c r="TMN56" s="173"/>
      <c r="TMO56" s="103"/>
      <c r="TMT56" s="102"/>
      <c r="TNU56" s="128"/>
      <c r="TNV56" s="128"/>
      <c r="TNW56" s="128"/>
      <c r="TNX56" s="128"/>
      <c r="TNY56" s="128"/>
      <c r="TNZ56" s="128"/>
      <c r="TOG56" s="100"/>
      <c r="TOH56" s="100"/>
      <c r="TOI56" s="173"/>
      <c r="TOJ56" s="103"/>
      <c r="TOO56" s="102"/>
      <c r="TPP56" s="128"/>
      <c r="TPQ56" s="128"/>
      <c r="TPR56" s="128"/>
      <c r="TPS56" s="128"/>
      <c r="TPT56" s="128"/>
      <c r="TPU56" s="128"/>
      <c r="TQB56" s="100"/>
      <c r="TQC56" s="100"/>
      <c r="TQD56" s="173"/>
      <c r="TQE56" s="103"/>
      <c r="TQJ56" s="102"/>
      <c r="TRK56" s="128"/>
      <c r="TRL56" s="128"/>
      <c r="TRM56" s="128"/>
      <c r="TRN56" s="128"/>
      <c r="TRO56" s="128"/>
      <c r="TRP56" s="128"/>
      <c r="TRW56" s="100"/>
      <c r="TRX56" s="100"/>
      <c r="TRY56" s="173"/>
      <c r="TRZ56" s="103"/>
      <c r="TSE56" s="102"/>
      <c r="TTF56" s="128"/>
      <c r="TTG56" s="128"/>
      <c r="TTH56" s="128"/>
      <c r="TTI56" s="128"/>
      <c r="TTJ56" s="128"/>
      <c r="TTK56" s="128"/>
      <c r="TTR56" s="100"/>
      <c r="TTS56" s="100"/>
      <c r="TTT56" s="173"/>
      <c r="TTU56" s="103"/>
      <c r="TTZ56" s="102"/>
      <c r="TVA56" s="128"/>
      <c r="TVB56" s="128"/>
      <c r="TVC56" s="128"/>
      <c r="TVD56" s="128"/>
      <c r="TVE56" s="128"/>
      <c r="TVF56" s="128"/>
      <c r="TVM56" s="100"/>
      <c r="TVN56" s="100"/>
      <c r="TVO56" s="173"/>
      <c r="TVP56" s="103"/>
      <c r="TVU56" s="102"/>
      <c r="TWV56" s="128"/>
      <c r="TWW56" s="128"/>
      <c r="TWX56" s="128"/>
      <c r="TWY56" s="128"/>
      <c r="TWZ56" s="128"/>
      <c r="TXA56" s="128"/>
      <c r="TXH56" s="100"/>
      <c r="TXI56" s="100"/>
      <c r="TXJ56" s="173"/>
      <c r="TXK56" s="103"/>
      <c r="TXP56" s="102"/>
      <c r="TYQ56" s="128"/>
      <c r="TYR56" s="128"/>
      <c r="TYS56" s="128"/>
      <c r="TYT56" s="128"/>
      <c r="TYU56" s="128"/>
      <c r="TYV56" s="128"/>
      <c r="TZC56" s="100"/>
      <c r="TZD56" s="100"/>
      <c r="TZE56" s="173"/>
      <c r="TZF56" s="103"/>
      <c r="TZK56" s="102"/>
      <c r="UAL56" s="128"/>
      <c r="UAM56" s="128"/>
      <c r="UAN56" s="128"/>
      <c r="UAO56" s="128"/>
      <c r="UAP56" s="128"/>
      <c r="UAQ56" s="128"/>
      <c r="UAX56" s="100"/>
      <c r="UAY56" s="100"/>
      <c r="UAZ56" s="173"/>
      <c r="UBA56" s="103"/>
      <c r="UBF56" s="102"/>
      <c r="UCG56" s="128"/>
      <c r="UCH56" s="128"/>
      <c r="UCI56" s="128"/>
      <c r="UCJ56" s="128"/>
      <c r="UCK56" s="128"/>
      <c r="UCL56" s="128"/>
      <c r="UCS56" s="100"/>
      <c r="UCT56" s="100"/>
      <c r="UCU56" s="173"/>
      <c r="UCV56" s="103"/>
      <c r="UDA56" s="102"/>
      <c r="UEB56" s="128"/>
      <c r="UEC56" s="128"/>
      <c r="UED56" s="128"/>
      <c r="UEE56" s="128"/>
      <c r="UEF56" s="128"/>
      <c r="UEG56" s="128"/>
      <c r="UEN56" s="100"/>
      <c r="UEO56" s="100"/>
      <c r="UEP56" s="173"/>
      <c r="UEQ56" s="103"/>
      <c r="UEV56" s="102"/>
      <c r="UFW56" s="128"/>
      <c r="UFX56" s="128"/>
      <c r="UFY56" s="128"/>
      <c r="UFZ56" s="128"/>
      <c r="UGA56" s="128"/>
      <c r="UGB56" s="128"/>
      <c r="UGI56" s="100"/>
      <c r="UGJ56" s="100"/>
      <c r="UGK56" s="173"/>
      <c r="UGL56" s="103"/>
      <c r="UGQ56" s="102"/>
      <c r="UHR56" s="128"/>
      <c r="UHS56" s="128"/>
      <c r="UHT56" s="128"/>
      <c r="UHU56" s="128"/>
      <c r="UHV56" s="128"/>
      <c r="UHW56" s="128"/>
      <c r="UID56" s="100"/>
      <c r="UIE56" s="100"/>
      <c r="UIF56" s="173"/>
      <c r="UIG56" s="103"/>
      <c r="UIL56" s="102"/>
      <c r="UJM56" s="128"/>
      <c r="UJN56" s="128"/>
      <c r="UJO56" s="128"/>
      <c r="UJP56" s="128"/>
      <c r="UJQ56" s="128"/>
      <c r="UJR56" s="128"/>
      <c r="UJY56" s="100"/>
      <c r="UJZ56" s="100"/>
      <c r="UKA56" s="173"/>
      <c r="UKB56" s="103"/>
      <c r="UKG56" s="102"/>
      <c r="ULH56" s="128"/>
      <c r="ULI56" s="128"/>
      <c r="ULJ56" s="128"/>
      <c r="ULK56" s="128"/>
      <c r="ULL56" s="128"/>
      <c r="ULM56" s="128"/>
      <c r="ULT56" s="100"/>
      <c r="ULU56" s="100"/>
      <c r="ULV56" s="173"/>
      <c r="ULW56" s="103"/>
      <c r="UMB56" s="102"/>
      <c r="UNC56" s="128"/>
      <c r="UND56" s="128"/>
      <c r="UNE56" s="128"/>
      <c r="UNF56" s="128"/>
      <c r="UNG56" s="128"/>
      <c r="UNH56" s="128"/>
      <c r="UNO56" s="100"/>
      <c r="UNP56" s="100"/>
      <c r="UNQ56" s="173"/>
      <c r="UNR56" s="103"/>
      <c r="UNW56" s="102"/>
      <c r="UOX56" s="128"/>
      <c r="UOY56" s="128"/>
      <c r="UOZ56" s="128"/>
      <c r="UPA56" s="128"/>
      <c r="UPB56" s="128"/>
      <c r="UPC56" s="128"/>
      <c r="UPJ56" s="100"/>
      <c r="UPK56" s="100"/>
      <c r="UPL56" s="173"/>
      <c r="UPM56" s="103"/>
      <c r="UPR56" s="102"/>
      <c r="UQS56" s="128"/>
      <c r="UQT56" s="128"/>
      <c r="UQU56" s="128"/>
      <c r="UQV56" s="128"/>
      <c r="UQW56" s="128"/>
      <c r="UQX56" s="128"/>
      <c r="URE56" s="100"/>
      <c r="URF56" s="100"/>
      <c r="URG56" s="173"/>
      <c r="URH56" s="103"/>
      <c r="URM56" s="102"/>
      <c r="USN56" s="128"/>
      <c r="USO56" s="128"/>
      <c r="USP56" s="128"/>
      <c r="USQ56" s="128"/>
      <c r="USR56" s="128"/>
      <c r="USS56" s="128"/>
      <c r="USZ56" s="100"/>
      <c r="UTA56" s="100"/>
      <c r="UTB56" s="173"/>
      <c r="UTC56" s="103"/>
      <c r="UTH56" s="102"/>
      <c r="UUI56" s="128"/>
      <c r="UUJ56" s="128"/>
      <c r="UUK56" s="128"/>
      <c r="UUL56" s="128"/>
      <c r="UUM56" s="128"/>
      <c r="UUN56" s="128"/>
      <c r="UUU56" s="100"/>
      <c r="UUV56" s="100"/>
      <c r="UUW56" s="173"/>
      <c r="UUX56" s="103"/>
      <c r="UVC56" s="102"/>
      <c r="UWD56" s="128"/>
      <c r="UWE56" s="128"/>
      <c r="UWF56" s="128"/>
      <c r="UWG56" s="128"/>
      <c r="UWH56" s="128"/>
      <c r="UWI56" s="128"/>
      <c r="UWP56" s="100"/>
      <c r="UWQ56" s="100"/>
      <c r="UWR56" s="173"/>
      <c r="UWS56" s="103"/>
      <c r="UWX56" s="102"/>
      <c r="UXY56" s="128"/>
      <c r="UXZ56" s="128"/>
      <c r="UYA56" s="128"/>
      <c r="UYB56" s="128"/>
      <c r="UYC56" s="128"/>
      <c r="UYD56" s="128"/>
      <c r="UYK56" s="100"/>
      <c r="UYL56" s="100"/>
      <c r="UYM56" s="173"/>
      <c r="UYN56" s="103"/>
      <c r="UYS56" s="102"/>
      <c r="UZT56" s="128"/>
      <c r="UZU56" s="128"/>
      <c r="UZV56" s="128"/>
      <c r="UZW56" s="128"/>
      <c r="UZX56" s="128"/>
      <c r="UZY56" s="128"/>
      <c r="VAF56" s="100"/>
      <c r="VAG56" s="100"/>
      <c r="VAH56" s="173"/>
      <c r="VAI56" s="103"/>
      <c r="VAN56" s="102"/>
      <c r="VBO56" s="128"/>
      <c r="VBP56" s="128"/>
      <c r="VBQ56" s="128"/>
      <c r="VBR56" s="128"/>
      <c r="VBS56" s="128"/>
      <c r="VBT56" s="128"/>
      <c r="VCA56" s="100"/>
      <c r="VCB56" s="100"/>
      <c r="VCC56" s="173"/>
      <c r="VCD56" s="103"/>
      <c r="VCI56" s="102"/>
      <c r="VDJ56" s="128"/>
      <c r="VDK56" s="128"/>
      <c r="VDL56" s="128"/>
      <c r="VDM56" s="128"/>
      <c r="VDN56" s="128"/>
      <c r="VDO56" s="128"/>
      <c r="VDV56" s="100"/>
      <c r="VDW56" s="100"/>
      <c r="VDX56" s="173"/>
      <c r="VDY56" s="103"/>
      <c r="VED56" s="102"/>
      <c r="VFE56" s="128"/>
      <c r="VFF56" s="128"/>
      <c r="VFG56" s="128"/>
      <c r="VFH56" s="128"/>
      <c r="VFI56" s="128"/>
      <c r="VFJ56" s="128"/>
      <c r="VFQ56" s="100"/>
      <c r="VFR56" s="100"/>
      <c r="VFS56" s="173"/>
      <c r="VFT56" s="103"/>
      <c r="VFY56" s="102"/>
      <c r="VGZ56" s="128"/>
      <c r="VHA56" s="128"/>
      <c r="VHB56" s="128"/>
      <c r="VHC56" s="128"/>
      <c r="VHD56" s="128"/>
      <c r="VHE56" s="128"/>
      <c r="VHL56" s="100"/>
      <c r="VHM56" s="100"/>
      <c r="VHN56" s="173"/>
      <c r="VHO56" s="103"/>
      <c r="VHT56" s="102"/>
      <c r="VIU56" s="128"/>
      <c r="VIV56" s="128"/>
      <c r="VIW56" s="128"/>
      <c r="VIX56" s="128"/>
      <c r="VIY56" s="128"/>
      <c r="VIZ56" s="128"/>
      <c r="VJG56" s="100"/>
      <c r="VJH56" s="100"/>
      <c r="VJI56" s="173"/>
      <c r="VJJ56" s="103"/>
      <c r="VJO56" s="102"/>
      <c r="VKP56" s="128"/>
      <c r="VKQ56" s="128"/>
      <c r="VKR56" s="128"/>
      <c r="VKS56" s="128"/>
      <c r="VKT56" s="128"/>
      <c r="VKU56" s="128"/>
      <c r="VLB56" s="100"/>
      <c r="VLC56" s="100"/>
      <c r="VLD56" s="173"/>
      <c r="VLE56" s="103"/>
      <c r="VLJ56" s="102"/>
      <c r="VMK56" s="128"/>
      <c r="VML56" s="128"/>
      <c r="VMM56" s="128"/>
      <c r="VMN56" s="128"/>
      <c r="VMO56" s="128"/>
      <c r="VMP56" s="128"/>
      <c r="VMW56" s="100"/>
      <c r="VMX56" s="100"/>
      <c r="VMY56" s="173"/>
      <c r="VMZ56" s="103"/>
      <c r="VNE56" s="102"/>
      <c r="VOF56" s="128"/>
      <c r="VOG56" s="128"/>
      <c r="VOH56" s="128"/>
      <c r="VOI56" s="128"/>
      <c r="VOJ56" s="128"/>
      <c r="VOK56" s="128"/>
      <c r="VOR56" s="100"/>
      <c r="VOS56" s="100"/>
      <c r="VOT56" s="173"/>
      <c r="VOU56" s="103"/>
      <c r="VOZ56" s="102"/>
      <c r="VQA56" s="128"/>
      <c r="VQB56" s="128"/>
      <c r="VQC56" s="128"/>
      <c r="VQD56" s="128"/>
      <c r="VQE56" s="128"/>
      <c r="VQF56" s="128"/>
      <c r="VQM56" s="100"/>
      <c r="VQN56" s="100"/>
      <c r="VQO56" s="173"/>
      <c r="VQP56" s="103"/>
      <c r="VQU56" s="102"/>
      <c r="VRV56" s="128"/>
      <c r="VRW56" s="128"/>
      <c r="VRX56" s="128"/>
      <c r="VRY56" s="128"/>
      <c r="VRZ56" s="128"/>
      <c r="VSA56" s="128"/>
      <c r="VSH56" s="100"/>
      <c r="VSI56" s="100"/>
      <c r="VSJ56" s="173"/>
      <c r="VSK56" s="103"/>
      <c r="VSP56" s="102"/>
      <c r="VTQ56" s="128"/>
      <c r="VTR56" s="128"/>
      <c r="VTS56" s="128"/>
      <c r="VTT56" s="128"/>
      <c r="VTU56" s="128"/>
      <c r="VTV56" s="128"/>
      <c r="VUC56" s="100"/>
      <c r="VUD56" s="100"/>
      <c r="VUE56" s="173"/>
      <c r="VUF56" s="103"/>
      <c r="VUK56" s="102"/>
      <c r="VVL56" s="128"/>
      <c r="VVM56" s="128"/>
      <c r="VVN56" s="128"/>
      <c r="VVO56" s="128"/>
      <c r="VVP56" s="128"/>
      <c r="VVQ56" s="128"/>
      <c r="VVX56" s="100"/>
      <c r="VVY56" s="100"/>
      <c r="VVZ56" s="173"/>
      <c r="VWA56" s="103"/>
      <c r="VWF56" s="102"/>
      <c r="VXG56" s="128"/>
      <c r="VXH56" s="128"/>
      <c r="VXI56" s="128"/>
      <c r="VXJ56" s="128"/>
      <c r="VXK56" s="128"/>
      <c r="VXL56" s="128"/>
      <c r="VXS56" s="100"/>
      <c r="VXT56" s="100"/>
      <c r="VXU56" s="173"/>
      <c r="VXV56" s="103"/>
      <c r="VYA56" s="102"/>
      <c r="VZB56" s="128"/>
      <c r="VZC56" s="128"/>
      <c r="VZD56" s="128"/>
      <c r="VZE56" s="128"/>
      <c r="VZF56" s="128"/>
      <c r="VZG56" s="128"/>
      <c r="VZN56" s="100"/>
      <c r="VZO56" s="100"/>
      <c r="VZP56" s="173"/>
      <c r="VZQ56" s="103"/>
      <c r="VZV56" s="102"/>
      <c r="WAW56" s="128"/>
      <c r="WAX56" s="128"/>
      <c r="WAY56" s="128"/>
      <c r="WAZ56" s="128"/>
      <c r="WBA56" s="128"/>
      <c r="WBB56" s="128"/>
      <c r="WBI56" s="100"/>
      <c r="WBJ56" s="100"/>
      <c r="WBK56" s="173"/>
      <c r="WBL56" s="103"/>
      <c r="WBQ56" s="102"/>
      <c r="WCR56" s="128"/>
      <c r="WCS56" s="128"/>
      <c r="WCT56" s="128"/>
      <c r="WCU56" s="128"/>
      <c r="WCV56" s="128"/>
      <c r="WCW56" s="128"/>
      <c r="WDD56" s="100"/>
      <c r="WDE56" s="100"/>
      <c r="WDF56" s="173"/>
      <c r="WDG56" s="103"/>
      <c r="WDL56" s="102"/>
      <c r="WEM56" s="128"/>
      <c r="WEN56" s="128"/>
      <c r="WEO56" s="128"/>
      <c r="WEP56" s="128"/>
      <c r="WEQ56" s="128"/>
      <c r="WER56" s="128"/>
      <c r="WEY56" s="100"/>
      <c r="WEZ56" s="100"/>
      <c r="WFA56" s="173"/>
      <c r="WFB56" s="103"/>
      <c r="WFG56" s="102"/>
      <c r="WGH56" s="128"/>
      <c r="WGI56" s="128"/>
      <c r="WGJ56" s="128"/>
      <c r="WGK56" s="128"/>
      <c r="WGL56" s="128"/>
      <c r="WGM56" s="128"/>
      <c r="WGT56" s="100"/>
      <c r="WGU56" s="100"/>
      <c r="WGV56" s="173"/>
      <c r="WGW56" s="103"/>
      <c r="WHB56" s="102"/>
      <c r="WIC56" s="128"/>
      <c r="WID56" s="128"/>
      <c r="WIE56" s="128"/>
      <c r="WIF56" s="128"/>
      <c r="WIG56" s="128"/>
      <c r="WIH56" s="128"/>
      <c r="WIO56" s="100"/>
      <c r="WIP56" s="100"/>
      <c r="WIQ56" s="173"/>
      <c r="WIR56" s="103"/>
      <c r="WIW56" s="102"/>
      <c r="WJX56" s="128"/>
      <c r="WJY56" s="128"/>
      <c r="WJZ56" s="128"/>
      <c r="WKA56" s="128"/>
      <c r="WKB56" s="128"/>
      <c r="WKC56" s="128"/>
      <c r="WKJ56" s="100"/>
      <c r="WKK56" s="100"/>
      <c r="WKL56" s="173"/>
      <c r="WKM56" s="103"/>
      <c r="WKR56" s="102"/>
      <c r="WLS56" s="128"/>
      <c r="WLT56" s="128"/>
      <c r="WLU56" s="128"/>
      <c r="WLV56" s="128"/>
      <c r="WLW56" s="128"/>
      <c r="WLX56" s="128"/>
      <c r="WME56" s="100"/>
      <c r="WMF56" s="100"/>
      <c r="WMG56" s="173"/>
      <c r="WMH56" s="103"/>
      <c r="WMM56" s="102"/>
      <c r="WNN56" s="128"/>
      <c r="WNO56" s="128"/>
      <c r="WNP56" s="128"/>
      <c r="WNQ56" s="128"/>
      <c r="WNR56" s="128"/>
      <c r="WNS56" s="128"/>
      <c r="WNZ56" s="100"/>
      <c r="WOA56" s="100"/>
      <c r="WOB56" s="173"/>
      <c r="WOC56" s="103"/>
      <c r="WOH56" s="102"/>
      <c r="WPI56" s="128"/>
      <c r="WPJ56" s="128"/>
      <c r="WPK56" s="128"/>
      <c r="WPL56" s="128"/>
      <c r="WPM56" s="128"/>
      <c r="WPN56" s="128"/>
      <c r="WPU56" s="100"/>
      <c r="WPV56" s="100"/>
      <c r="WPW56" s="173"/>
      <c r="WPX56" s="103"/>
      <c r="WQC56" s="102"/>
      <c r="WRD56" s="128"/>
      <c r="WRE56" s="128"/>
      <c r="WRF56" s="128"/>
      <c r="WRG56" s="128"/>
      <c r="WRH56" s="128"/>
      <c r="WRI56" s="128"/>
      <c r="WRP56" s="100"/>
      <c r="WRQ56" s="100"/>
      <c r="WRR56" s="173"/>
      <c r="WRS56" s="103"/>
      <c r="WRX56" s="102"/>
      <c r="WSY56" s="128"/>
      <c r="WSZ56" s="128"/>
      <c r="WTA56" s="128"/>
      <c r="WTB56" s="128"/>
      <c r="WTC56" s="128"/>
      <c r="WTD56" s="128"/>
      <c r="WTK56" s="100"/>
      <c r="WTL56" s="100"/>
      <c r="WTM56" s="173"/>
      <c r="WTN56" s="103"/>
      <c r="WTS56" s="102"/>
      <c r="WUT56" s="128"/>
      <c r="WUU56" s="128"/>
      <c r="WUV56" s="128"/>
      <c r="WUW56" s="128"/>
      <c r="WUX56" s="128"/>
      <c r="WUY56" s="128"/>
      <c r="WVF56" s="100"/>
      <c r="WVG56" s="100"/>
      <c r="WVH56" s="173"/>
      <c r="WVI56" s="103"/>
      <c r="WVN56" s="102"/>
      <c r="WWO56" s="128"/>
      <c r="WWP56" s="128"/>
      <c r="WWQ56" s="128"/>
      <c r="WWR56" s="128"/>
      <c r="WWS56" s="128"/>
      <c r="WWT56" s="128"/>
      <c r="WXA56" s="100"/>
      <c r="WXB56" s="100"/>
      <c r="WXC56" s="173"/>
      <c r="WXD56" s="103"/>
      <c r="WXI56" s="102"/>
      <c r="WYJ56" s="128"/>
      <c r="WYK56" s="128"/>
      <c r="WYL56" s="128"/>
      <c r="WYM56" s="128"/>
      <c r="WYN56" s="128"/>
      <c r="WYO56" s="128"/>
      <c r="WYV56" s="100"/>
      <c r="WYW56" s="100"/>
      <c r="WYX56" s="173"/>
      <c r="WYY56" s="103"/>
      <c r="WZD56" s="102"/>
      <c r="XAE56" s="128"/>
      <c r="XAF56" s="128"/>
      <c r="XAG56" s="128"/>
      <c r="XAH56" s="128"/>
      <c r="XAI56" s="128"/>
      <c r="XAJ56" s="128"/>
      <c r="XAQ56" s="100"/>
      <c r="XAR56" s="100"/>
      <c r="XAS56" s="173"/>
      <c r="XAT56" s="103"/>
      <c r="XAY56" s="102"/>
      <c r="XBZ56" s="128"/>
      <c r="XCA56" s="128"/>
      <c r="XCB56" s="128"/>
      <c r="XCC56" s="128"/>
      <c r="XCD56" s="128"/>
      <c r="XCE56" s="128"/>
      <c r="XCL56" s="100"/>
      <c r="XCM56" s="100"/>
      <c r="XCN56" s="173"/>
      <c r="XCO56" s="103"/>
      <c r="XCT56" s="102"/>
      <c r="XDU56" s="128"/>
      <c r="XDV56" s="128"/>
      <c r="XDW56" s="128"/>
      <c r="XDX56" s="128"/>
      <c r="XDY56" s="128"/>
      <c r="XDZ56" s="128"/>
      <c r="XEG56" s="100"/>
      <c r="XEH56" s="100"/>
      <c r="XEI56" s="173"/>
      <c r="XEJ56" s="103"/>
      <c r="XEO56" s="102"/>
    </row>
    <row r="57" spans="1:1000 1027:2034 2061:3068 3095:6123 6150:7157 7184:8191 8218:9210 9217:11246 11273:12280 12307:13309 13314:14333 14340:15335 15362:16369" s="101" customFormat="1" ht="51.75" customHeight="1">
      <c r="A57" s="100"/>
      <c r="B57" s="155" t="s">
        <v>603</v>
      </c>
      <c r="C57" s="173" t="s">
        <v>604</v>
      </c>
      <c r="D57" s="103">
        <v>43878</v>
      </c>
      <c r="F57" s="101" t="s">
        <v>219</v>
      </c>
      <c r="G57" s="101" t="s">
        <v>605</v>
      </c>
      <c r="H57" s="101">
        <v>3107726084</v>
      </c>
      <c r="I57" s="67" t="s">
        <v>590</v>
      </c>
      <c r="J57" s="101" t="s">
        <v>606</v>
      </c>
      <c r="K57" s="101" t="s">
        <v>606</v>
      </c>
      <c r="L57" s="101" t="s">
        <v>212</v>
      </c>
      <c r="M57" s="101" t="s">
        <v>212</v>
      </c>
      <c r="N57" s="159" t="s">
        <v>212</v>
      </c>
      <c r="O57" s="159" t="s">
        <v>212</v>
      </c>
      <c r="P57" s="147" t="s">
        <v>212</v>
      </c>
      <c r="Q57" s="147">
        <v>44316</v>
      </c>
      <c r="R57" s="147" t="s">
        <v>212</v>
      </c>
      <c r="S57" s="147" t="s">
        <v>212</v>
      </c>
      <c r="T57" s="147" t="s">
        <v>212</v>
      </c>
      <c r="U57" s="147" t="s">
        <v>212</v>
      </c>
      <c r="V57" s="101" t="s">
        <v>191</v>
      </c>
      <c r="AB57" s="101" t="s">
        <v>191</v>
      </c>
      <c r="AF57" s="101" t="s">
        <v>607</v>
      </c>
      <c r="AN57" s="128"/>
      <c r="AO57" s="128"/>
      <c r="AP57" s="128"/>
      <c r="AQ57" s="128"/>
      <c r="AR57" s="128"/>
      <c r="AS57" s="128"/>
      <c r="AT57" s="101" t="s">
        <v>212</v>
      </c>
      <c r="AU57" s="101" t="s">
        <v>212</v>
      </c>
      <c r="AV57" s="101" t="s">
        <v>212</v>
      </c>
      <c r="AW57" s="101" t="s">
        <v>212</v>
      </c>
      <c r="AX57" s="101" t="s">
        <v>212</v>
      </c>
      <c r="AZ57" s="100"/>
      <c r="BA57" s="100"/>
      <c r="BB57" s="173"/>
      <c r="BC57" s="103"/>
      <c r="BH57" s="102"/>
      <c r="CI57" s="128"/>
      <c r="CJ57" s="128"/>
      <c r="CK57" s="128"/>
      <c r="CL57" s="128"/>
      <c r="CM57" s="128"/>
      <c r="CN57" s="128"/>
      <c r="CU57" s="100"/>
      <c r="CV57" s="100"/>
      <c r="CW57" s="173"/>
      <c r="CX57" s="103"/>
      <c r="DC57" s="102"/>
      <c r="ED57" s="128"/>
      <c r="EE57" s="128"/>
      <c r="EF57" s="128"/>
      <c r="EG57" s="128"/>
      <c r="EH57" s="128"/>
      <c r="EI57" s="128"/>
      <c r="EP57" s="100"/>
      <c r="EQ57" s="100"/>
      <c r="ER57" s="173"/>
      <c r="ES57" s="103"/>
      <c r="EX57" s="102"/>
      <c r="FY57" s="128"/>
      <c r="FZ57" s="128"/>
      <c r="GA57" s="128"/>
      <c r="GB57" s="128"/>
      <c r="GC57" s="128"/>
      <c r="GD57" s="128"/>
      <c r="GK57" s="100"/>
      <c r="GL57" s="100"/>
      <c r="GM57" s="173"/>
      <c r="GN57" s="103"/>
      <c r="GS57" s="102"/>
      <c r="HT57" s="128"/>
      <c r="HU57" s="128"/>
      <c r="HV57" s="128"/>
      <c r="HW57" s="128"/>
      <c r="HX57" s="128"/>
      <c r="HY57" s="128"/>
      <c r="IF57" s="100"/>
      <c r="IG57" s="100"/>
      <c r="IH57" s="173"/>
      <c r="II57" s="103"/>
      <c r="IN57" s="102"/>
      <c r="JO57" s="128"/>
      <c r="JP57" s="128"/>
      <c r="JQ57" s="128"/>
      <c r="JR57" s="128"/>
      <c r="JS57" s="128"/>
      <c r="JT57" s="128"/>
      <c r="KA57" s="100"/>
      <c r="KB57" s="100"/>
      <c r="KC57" s="173"/>
      <c r="KD57" s="103"/>
      <c r="KI57" s="102"/>
      <c r="LJ57" s="128"/>
      <c r="LK57" s="128"/>
      <c r="LL57" s="128"/>
      <c r="LM57" s="128"/>
      <c r="LN57" s="128"/>
      <c r="LO57" s="128"/>
      <c r="LV57" s="100"/>
      <c r="LW57" s="100"/>
      <c r="LX57" s="173"/>
      <c r="LY57" s="103"/>
      <c r="MD57" s="102"/>
      <c r="NE57" s="128"/>
      <c r="NF57" s="128"/>
      <c r="NG57" s="128"/>
      <c r="NH57" s="128"/>
      <c r="NI57" s="128"/>
      <c r="NJ57" s="128"/>
      <c r="NQ57" s="100"/>
      <c r="NR57" s="100"/>
      <c r="NS57" s="173"/>
      <c r="NT57" s="103"/>
      <c r="NY57" s="102"/>
      <c r="OZ57" s="128"/>
      <c r="PA57" s="128"/>
      <c r="PB57" s="128"/>
      <c r="PC57" s="128"/>
      <c r="PD57" s="128"/>
      <c r="PE57" s="128"/>
      <c r="PL57" s="100"/>
      <c r="PM57" s="100"/>
      <c r="PN57" s="173"/>
      <c r="PO57" s="103"/>
      <c r="PT57" s="102"/>
      <c r="QU57" s="128"/>
      <c r="QV57" s="128"/>
      <c r="QW57" s="128"/>
      <c r="QX57" s="128"/>
      <c r="QY57" s="128"/>
      <c r="QZ57" s="128"/>
      <c r="RG57" s="100"/>
      <c r="RH57" s="100"/>
      <c r="RI57" s="173"/>
      <c r="RJ57" s="103"/>
      <c r="RO57" s="102"/>
      <c r="SP57" s="128"/>
      <c r="SQ57" s="128"/>
      <c r="SR57" s="128"/>
      <c r="SS57" s="128"/>
      <c r="ST57" s="128"/>
      <c r="SU57" s="128"/>
      <c r="TB57" s="100"/>
      <c r="TC57" s="100"/>
      <c r="TD57" s="173"/>
      <c r="TE57" s="103"/>
      <c r="TJ57" s="102"/>
      <c r="UK57" s="128"/>
      <c r="UL57" s="128"/>
      <c r="UM57" s="128"/>
      <c r="UN57" s="128"/>
      <c r="UO57" s="128"/>
      <c r="UP57" s="128"/>
      <c r="UW57" s="100"/>
      <c r="UX57" s="100"/>
      <c r="UY57" s="173"/>
      <c r="UZ57" s="103"/>
      <c r="VE57" s="102"/>
      <c r="WF57" s="128"/>
      <c r="WG57" s="128"/>
      <c r="WH57" s="128"/>
      <c r="WI57" s="128"/>
      <c r="WJ57" s="128"/>
      <c r="WK57" s="128"/>
      <c r="WR57" s="100"/>
      <c r="WS57" s="100"/>
      <c r="WT57" s="173"/>
      <c r="WU57" s="103"/>
      <c r="WZ57" s="102"/>
      <c r="YA57" s="128"/>
      <c r="YB57" s="128"/>
      <c r="YC57" s="128"/>
      <c r="YD57" s="128"/>
      <c r="YE57" s="128"/>
      <c r="YF57" s="128"/>
      <c r="YM57" s="100"/>
      <c r="YN57" s="100"/>
      <c r="YO57" s="173"/>
      <c r="YP57" s="103"/>
      <c r="YU57" s="102"/>
      <c r="ZV57" s="128"/>
      <c r="ZW57" s="128"/>
      <c r="ZX57" s="128"/>
      <c r="ZY57" s="128"/>
      <c r="ZZ57" s="128"/>
      <c r="AAA57" s="128"/>
      <c r="AAH57" s="100"/>
      <c r="AAI57" s="100"/>
      <c r="AAJ57" s="173"/>
      <c r="AAK57" s="103"/>
      <c r="AAP57" s="102"/>
      <c r="ABQ57" s="128"/>
      <c r="ABR57" s="128"/>
      <c r="ABS57" s="128"/>
      <c r="ABT57" s="128"/>
      <c r="ABU57" s="128"/>
      <c r="ABV57" s="128"/>
      <c r="ACC57" s="100"/>
      <c r="ACD57" s="100"/>
      <c r="ACE57" s="173"/>
      <c r="ACF57" s="103"/>
      <c r="ACK57" s="102"/>
      <c r="ADL57" s="128"/>
      <c r="ADM57" s="128"/>
      <c r="ADN57" s="128"/>
      <c r="ADO57" s="128"/>
      <c r="ADP57" s="128"/>
      <c r="ADQ57" s="128"/>
      <c r="ADX57" s="100"/>
      <c r="ADY57" s="100"/>
      <c r="ADZ57" s="173"/>
      <c r="AEA57" s="103"/>
      <c r="AEF57" s="102"/>
      <c r="AFG57" s="128"/>
      <c r="AFH57" s="128"/>
      <c r="AFI57" s="128"/>
      <c r="AFJ57" s="128"/>
      <c r="AFK57" s="128"/>
      <c r="AFL57" s="128"/>
      <c r="AFS57" s="100"/>
      <c r="AFT57" s="100"/>
      <c r="AFU57" s="173"/>
      <c r="AFV57" s="103"/>
      <c r="AGA57" s="102"/>
      <c r="AHB57" s="128"/>
      <c r="AHC57" s="128"/>
      <c r="AHD57" s="128"/>
      <c r="AHE57" s="128"/>
      <c r="AHF57" s="128"/>
      <c r="AHG57" s="128"/>
      <c r="AHN57" s="100"/>
      <c r="AHO57" s="100"/>
      <c r="AHP57" s="173"/>
      <c r="AHQ57" s="103"/>
      <c r="AHV57" s="102"/>
      <c r="AIW57" s="128"/>
      <c r="AIX57" s="128"/>
      <c r="AIY57" s="128"/>
      <c r="AIZ57" s="128"/>
      <c r="AJA57" s="128"/>
      <c r="AJB57" s="128"/>
      <c r="AJI57" s="100"/>
      <c r="AJJ57" s="100"/>
      <c r="AJK57" s="173"/>
      <c r="AJL57" s="103"/>
      <c r="AJQ57" s="102"/>
      <c r="AKR57" s="128"/>
      <c r="AKS57" s="128"/>
      <c r="AKT57" s="128"/>
      <c r="AKU57" s="128"/>
      <c r="AKV57" s="128"/>
      <c r="AKW57" s="128"/>
      <c r="ALD57" s="100"/>
      <c r="ALE57" s="100"/>
      <c r="ALF57" s="173"/>
      <c r="ALG57" s="103"/>
      <c r="ALL57" s="102"/>
      <c r="AMM57" s="128"/>
      <c r="AMN57" s="128"/>
      <c r="AMO57" s="128"/>
      <c r="AMP57" s="128"/>
      <c r="AMQ57" s="128"/>
      <c r="AMR57" s="128"/>
      <c r="AMY57" s="100"/>
      <c r="AMZ57" s="100"/>
      <c r="ANA57" s="173"/>
      <c r="ANB57" s="103"/>
      <c r="ANG57" s="102"/>
      <c r="AOH57" s="128"/>
      <c r="AOI57" s="128"/>
      <c r="AOJ57" s="128"/>
      <c r="AOK57" s="128"/>
      <c r="AOL57" s="128"/>
      <c r="AOM57" s="128"/>
      <c r="AOT57" s="100"/>
      <c r="AOU57" s="100"/>
      <c r="AOV57" s="173"/>
      <c r="AOW57" s="103"/>
      <c r="APB57" s="102"/>
      <c r="AQC57" s="128"/>
      <c r="AQD57" s="128"/>
      <c r="AQE57" s="128"/>
      <c r="AQF57" s="128"/>
      <c r="AQG57" s="128"/>
      <c r="AQH57" s="128"/>
      <c r="AQO57" s="100"/>
      <c r="AQP57" s="100"/>
      <c r="AQQ57" s="173"/>
      <c r="AQR57" s="103"/>
      <c r="AQW57" s="102"/>
      <c r="ARX57" s="128"/>
      <c r="ARY57" s="128"/>
      <c r="ARZ57" s="128"/>
      <c r="ASA57" s="128"/>
      <c r="ASB57" s="128"/>
      <c r="ASC57" s="128"/>
      <c r="ASJ57" s="100"/>
      <c r="ASK57" s="100"/>
      <c r="ASL57" s="173"/>
      <c r="ASM57" s="103"/>
      <c r="ASR57" s="102"/>
      <c r="ATS57" s="128"/>
      <c r="ATT57" s="128"/>
      <c r="ATU57" s="128"/>
      <c r="ATV57" s="128"/>
      <c r="ATW57" s="128"/>
      <c r="ATX57" s="128"/>
      <c r="AUE57" s="100"/>
      <c r="AUF57" s="100"/>
      <c r="AUG57" s="173"/>
      <c r="AUH57" s="103"/>
      <c r="AUM57" s="102"/>
      <c r="AVN57" s="128"/>
      <c r="AVO57" s="128"/>
      <c r="AVP57" s="128"/>
      <c r="AVQ57" s="128"/>
      <c r="AVR57" s="128"/>
      <c r="AVS57" s="128"/>
      <c r="AVZ57" s="100"/>
      <c r="AWA57" s="100"/>
      <c r="AWB57" s="173"/>
      <c r="AWC57" s="103"/>
      <c r="AWH57" s="102"/>
      <c r="AXI57" s="128"/>
      <c r="AXJ57" s="128"/>
      <c r="AXK57" s="128"/>
      <c r="AXL57" s="128"/>
      <c r="AXM57" s="128"/>
      <c r="AXN57" s="128"/>
      <c r="AXU57" s="100"/>
      <c r="AXV57" s="100"/>
      <c r="AXW57" s="173"/>
      <c r="AXX57" s="103"/>
      <c r="AYC57" s="102"/>
      <c r="AZD57" s="128"/>
      <c r="AZE57" s="128"/>
      <c r="AZF57" s="128"/>
      <c r="AZG57" s="128"/>
      <c r="AZH57" s="128"/>
      <c r="AZI57" s="128"/>
      <c r="AZP57" s="100"/>
      <c r="AZQ57" s="100"/>
      <c r="AZR57" s="173"/>
      <c r="AZS57" s="103"/>
      <c r="AZX57" s="102"/>
      <c r="BAY57" s="128"/>
      <c r="BAZ57" s="128"/>
      <c r="BBA57" s="128"/>
      <c r="BBB57" s="128"/>
      <c r="BBC57" s="128"/>
      <c r="BBD57" s="128"/>
      <c r="BBK57" s="100"/>
      <c r="BBL57" s="100"/>
      <c r="BBM57" s="173"/>
      <c r="BBN57" s="103"/>
      <c r="BBS57" s="102"/>
      <c r="BCT57" s="128"/>
      <c r="BCU57" s="128"/>
      <c r="BCV57" s="128"/>
      <c r="BCW57" s="128"/>
      <c r="BCX57" s="128"/>
      <c r="BCY57" s="128"/>
      <c r="BDF57" s="100"/>
      <c r="BDG57" s="100"/>
      <c r="BDH57" s="173"/>
      <c r="BDI57" s="103"/>
      <c r="BDN57" s="102"/>
      <c r="BEO57" s="128"/>
      <c r="BEP57" s="128"/>
      <c r="BEQ57" s="128"/>
      <c r="BER57" s="128"/>
      <c r="BES57" s="128"/>
      <c r="BET57" s="128"/>
      <c r="BFA57" s="100"/>
      <c r="BFB57" s="100"/>
      <c r="BFC57" s="173"/>
      <c r="BFD57" s="103"/>
      <c r="BFI57" s="102"/>
      <c r="BGJ57" s="128"/>
      <c r="BGK57" s="128"/>
      <c r="BGL57" s="128"/>
      <c r="BGM57" s="128"/>
      <c r="BGN57" s="128"/>
      <c r="BGO57" s="128"/>
      <c r="BGV57" s="100"/>
      <c r="BGW57" s="100"/>
      <c r="BGX57" s="173"/>
      <c r="BGY57" s="103"/>
      <c r="BHD57" s="102"/>
      <c r="BIE57" s="128"/>
      <c r="BIF57" s="128"/>
      <c r="BIG57" s="128"/>
      <c r="BIH57" s="128"/>
      <c r="BII57" s="128"/>
      <c r="BIJ57" s="128"/>
      <c r="BIQ57" s="100"/>
      <c r="BIR57" s="100"/>
      <c r="BIS57" s="173"/>
      <c r="BIT57" s="103"/>
      <c r="BIY57" s="102"/>
      <c r="BJZ57" s="128"/>
      <c r="BKA57" s="128"/>
      <c r="BKB57" s="128"/>
      <c r="BKC57" s="128"/>
      <c r="BKD57" s="128"/>
      <c r="BKE57" s="128"/>
      <c r="BKL57" s="100"/>
      <c r="BKM57" s="100"/>
      <c r="BKN57" s="173"/>
      <c r="BKO57" s="103"/>
      <c r="BKT57" s="102"/>
      <c r="BLU57" s="128"/>
      <c r="BLV57" s="128"/>
      <c r="BLW57" s="128"/>
      <c r="BLX57" s="128"/>
      <c r="BLY57" s="128"/>
      <c r="BLZ57" s="128"/>
      <c r="BMG57" s="100"/>
      <c r="BMH57" s="100"/>
      <c r="BMI57" s="173"/>
      <c r="BMJ57" s="103"/>
      <c r="BMO57" s="102"/>
      <c r="BNP57" s="128"/>
      <c r="BNQ57" s="128"/>
      <c r="BNR57" s="128"/>
      <c r="BNS57" s="128"/>
      <c r="BNT57" s="128"/>
      <c r="BNU57" s="128"/>
      <c r="BOB57" s="100"/>
      <c r="BOC57" s="100"/>
      <c r="BOD57" s="173"/>
      <c r="BOE57" s="103"/>
      <c r="BOJ57" s="102"/>
      <c r="BPK57" s="128"/>
      <c r="BPL57" s="128"/>
      <c r="BPM57" s="128"/>
      <c r="BPN57" s="128"/>
      <c r="BPO57" s="128"/>
      <c r="BPP57" s="128"/>
      <c r="BPW57" s="100"/>
      <c r="BPX57" s="100"/>
      <c r="BPY57" s="173"/>
      <c r="BPZ57" s="103"/>
      <c r="BQE57" s="102"/>
      <c r="BRF57" s="128"/>
      <c r="BRG57" s="128"/>
      <c r="BRH57" s="128"/>
      <c r="BRI57" s="128"/>
      <c r="BRJ57" s="128"/>
      <c r="BRK57" s="128"/>
      <c r="BRR57" s="100"/>
      <c r="BRS57" s="100"/>
      <c r="BRT57" s="173"/>
      <c r="BRU57" s="103"/>
      <c r="BRZ57" s="102"/>
      <c r="BTA57" s="128"/>
      <c r="BTB57" s="128"/>
      <c r="BTC57" s="128"/>
      <c r="BTD57" s="128"/>
      <c r="BTE57" s="128"/>
      <c r="BTF57" s="128"/>
      <c r="BTM57" s="100"/>
      <c r="BTN57" s="100"/>
      <c r="BTO57" s="173"/>
      <c r="BTP57" s="103"/>
      <c r="BTU57" s="102"/>
      <c r="BUV57" s="128"/>
      <c r="BUW57" s="128"/>
      <c r="BUX57" s="128"/>
      <c r="BUY57" s="128"/>
      <c r="BUZ57" s="128"/>
      <c r="BVA57" s="128"/>
      <c r="BVH57" s="100"/>
      <c r="BVI57" s="100"/>
      <c r="BVJ57" s="173"/>
      <c r="BVK57" s="103"/>
      <c r="BVP57" s="102"/>
      <c r="BWQ57" s="128"/>
      <c r="BWR57" s="128"/>
      <c r="BWS57" s="128"/>
      <c r="BWT57" s="128"/>
      <c r="BWU57" s="128"/>
      <c r="BWV57" s="128"/>
      <c r="BXC57" s="100"/>
      <c r="BXD57" s="100"/>
      <c r="BXE57" s="173"/>
      <c r="BXF57" s="103"/>
      <c r="BXK57" s="102"/>
      <c r="BYL57" s="128"/>
      <c r="BYM57" s="128"/>
      <c r="BYN57" s="128"/>
      <c r="BYO57" s="128"/>
      <c r="BYP57" s="128"/>
      <c r="BYQ57" s="128"/>
      <c r="BYX57" s="100"/>
      <c r="BYY57" s="100"/>
      <c r="BYZ57" s="173"/>
      <c r="BZA57" s="103"/>
      <c r="BZF57" s="102"/>
      <c r="CAG57" s="128"/>
      <c r="CAH57" s="128"/>
      <c r="CAI57" s="128"/>
      <c r="CAJ57" s="128"/>
      <c r="CAK57" s="128"/>
      <c r="CAL57" s="128"/>
      <c r="CAS57" s="100"/>
      <c r="CAT57" s="100"/>
      <c r="CAU57" s="173"/>
      <c r="CAV57" s="103"/>
      <c r="CBA57" s="102"/>
      <c r="CCB57" s="128"/>
      <c r="CCC57" s="128"/>
      <c r="CCD57" s="128"/>
      <c r="CCE57" s="128"/>
      <c r="CCF57" s="128"/>
      <c r="CCG57" s="128"/>
      <c r="CCN57" s="100"/>
      <c r="CCO57" s="100"/>
      <c r="CCP57" s="173"/>
      <c r="CCQ57" s="103"/>
      <c r="CCV57" s="102"/>
      <c r="CDW57" s="128"/>
      <c r="CDX57" s="128"/>
      <c r="CDY57" s="128"/>
      <c r="CDZ57" s="128"/>
      <c r="CEA57" s="128"/>
      <c r="CEB57" s="128"/>
      <c r="CEI57" s="100"/>
      <c r="CEJ57" s="100"/>
      <c r="CEK57" s="173"/>
      <c r="CEL57" s="103"/>
      <c r="CEQ57" s="102"/>
      <c r="CFR57" s="128"/>
      <c r="CFS57" s="128"/>
      <c r="CFT57" s="128"/>
      <c r="CFU57" s="128"/>
      <c r="CFV57" s="128"/>
      <c r="CFW57" s="128"/>
      <c r="CGD57" s="100"/>
      <c r="CGE57" s="100"/>
      <c r="CGF57" s="173"/>
      <c r="CGG57" s="103"/>
      <c r="CGL57" s="102"/>
      <c r="CHM57" s="128"/>
      <c r="CHN57" s="128"/>
      <c r="CHO57" s="128"/>
      <c r="CHP57" s="128"/>
      <c r="CHQ57" s="128"/>
      <c r="CHR57" s="128"/>
      <c r="CHY57" s="100"/>
      <c r="CHZ57" s="100"/>
      <c r="CIA57" s="173"/>
      <c r="CIB57" s="103"/>
      <c r="CIG57" s="102"/>
      <c r="CJH57" s="128"/>
      <c r="CJI57" s="128"/>
      <c r="CJJ57" s="128"/>
      <c r="CJK57" s="128"/>
      <c r="CJL57" s="128"/>
      <c r="CJM57" s="128"/>
      <c r="CJT57" s="100"/>
      <c r="CJU57" s="100"/>
      <c r="CJV57" s="173"/>
      <c r="CJW57" s="103"/>
      <c r="CKB57" s="102"/>
      <c r="CLC57" s="128"/>
      <c r="CLD57" s="128"/>
      <c r="CLE57" s="128"/>
      <c r="CLF57" s="128"/>
      <c r="CLG57" s="128"/>
      <c r="CLH57" s="128"/>
      <c r="CLO57" s="100"/>
      <c r="CLP57" s="100"/>
      <c r="CLQ57" s="173"/>
      <c r="CLR57" s="103"/>
      <c r="CLW57" s="102"/>
      <c r="CMX57" s="128"/>
      <c r="CMY57" s="128"/>
      <c r="CMZ57" s="128"/>
      <c r="CNA57" s="128"/>
      <c r="CNB57" s="128"/>
      <c r="CNC57" s="128"/>
      <c r="CNJ57" s="100"/>
      <c r="CNK57" s="100"/>
      <c r="CNL57" s="173"/>
      <c r="CNM57" s="103"/>
      <c r="CNR57" s="102"/>
      <c r="COS57" s="128"/>
      <c r="COT57" s="128"/>
      <c r="COU57" s="128"/>
      <c r="COV57" s="128"/>
      <c r="COW57" s="128"/>
      <c r="COX57" s="128"/>
      <c r="CPE57" s="100"/>
      <c r="CPF57" s="100"/>
      <c r="CPG57" s="173"/>
      <c r="CPH57" s="103"/>
      <c r="CPM57" s="102"/>
      <c r="CQN57" s="128"/>
      <c r="CQO57" s="128"/>
      <c r="CQP57" s="128"/>
      <c r="CQQ57" s="128"/>
      <c r="CQR57" s="128"/>
      <c r="CQS57" s="128"/>
      <c r="CQZ57" s="100"/>
      <c r="CRA57" s="100"/>
      <c r="CRB57" s="173"/>
      <c r="CRC57" s="103"/>
      <c r="CRH57" s="102"/>
      <c r="CSI57" s="128"/>
      <c r="CSJ57" s="128"/>
      <c r="CSK57" s="128"/>
      <c r="CSL57" s="128"/>
      <c r="CSM57" s="128"/>
      <c r="CSN57" s="128"/>
      <c r="CSU57" s="100"/>
      <c r="CSV57" s="100"/>
      <c r="CSW57" s="173"/>
      <c r="CSX57" s="103"/>
      <c r="CTC57" s="102"/>
      <c r="CUD57" s="128"/>
      <c r="CUE57" s="128"/>
      <c r="CUF57" s="128"/>
      <c r="CUG57" s="128"/>
      <c r="CUH57" s="128"/>
      <c r="CUI57" s="128"/>
      <c r="CUP57" s="100"/>
      <c r="CUQ57" s="100"/>
      <c r="CUR57" s="173"/>
      <c r="CUS57" s="103"/>
      <c r="CUX57" s="102"/>
      <c r="CVY57" s="128"/>
      <c r="CVZ57" s="128"/>
      <c r="CWA57" s="128"/>
      <c r="CWB57" s="128"/>
      <c r="CWC57" s="128"/>
      <c r="CWD57" s="128"/>
      <c r="CWK57" s="100"/>
      <c r="CWL57" s="100"/>
      <c r="CWM57" s="173"/>
      <c r="CWN57" s="103"/>
      <c r="CWS57" s="102"/>
      <c r="CXT57" s="128"/>
      <c r="CXU57" s="128"/>
      <c r="CXV57" s="128"/>
      <c r="CXW57" s="128"/>
      <c r="CXX57" s="128"/>
      <c r="CXY57" s="128"/>
      <c r="CYF57" s="100"/>
      <c r="CYG57" s="100"/>
      <c r="CYH57" s="173"/>
      <c r="CYI57" s="103"/>
      <c r="CYN57" s="102"/>
      <c r="CZO57" s="128"/>
      <c r="CZP57" s="128"/>
      <c r="CZQ57" s="128"/>
      <c r="CZR57" s="128"/>
      <c r="CZS57" s="128"/>
      <c r="CZT57" s="128"/>
      <c r="DAA57" s="100"/>
      <c r="DAB57" s="100"/>
      <c r="DAC57" s="173"/>
      <c r="DAD57" s="103"/>
      <c r="DAI57" s="102"/>
      <c r="DBJ57" s="128"/>
      <c r="DBK57" s="128"/>
      <c r="DBL57" s="128"/>
      <c r="DBM57" s="128"/>
      <c r="DBN57" s="128"/>
      <c r="DBO57" s="128"/>
      <c r="DBV57" s="100"/>
      <c r="DBW57" s="100"/>
      <c r="DBX57" s="173"/>
      <c r="DBY57" s="103"/>
      <c r="DCD57" s="102"/>
      <c r="DDE57" s="128"/>
      <c r="DDF57" s="128"/>
      <c r="DDG57" s="128"/>
      <c r="DDH57" s="128"/>
      <c r="DDI57" s="128"/>
      <c r="DDJ57" s="128"/>
      <c r="DDQ57" s="100"/>
      <c r="DDR57" s="100"/>
      <c r="DDS57" s="173"/>
      <c r="DDT57" s="103"/>
      <c r="DDY57" s="102"/>
      <c r="DEZ57" s="128"/>
      <c r="DFA57" s="128"/>
      <c r="DFB57" s="128"/>
      <c r="DFC57" s="128"/>
      <c r="DFD57" s="128"/>
      <c r="DFE57" s="128"/>
      <c r="DFL57" s="100"/>
      <c r="DFM57" s="100"/>
      <c r="DFN57" s="173"/>
      <c r="DFO57" s="103"/>
      <c r="DFT57" s="102"/>
      <c r="DGU57" s="128"/>
      <c r="DGV57" s="128"/>
      <c r="DGW57" s="128"/>
      <c r="DGX57" s="128"/>
      <c r="DGY57" s="128"/>
      <c r="DGZ57" s="128"/>
      <c r="DHG57" s="100"/>
      <c r="DHH57" s="100"/>
      <c r="DHI57" s="173"/>
      <c r="DHJ57" s="103"/>
      <c r="DHO57" s="102"/>
      <c r="DIP57" s="128"/>
      <c r="DIQ57" s="128"/>
      <c r="DIR57" s="128"/>
      <c r="DIS57" s="128"/>
      <c r="DIT57" s="128"/>
      <c r="DIU57" s="128"/>
      <c r="DJB57" s="100"/>
      <c r="DJC57" s="100"/>
      <c r="DJD57" s="173"/>
      <c r="DJE57" s="103"/>
      <c r="DJJ57" s="102"/>
      <c r="DKK57" s="128"/>
      <c r="DKL57" s="128"/>
      <c r="DKM57" s="128"/>
      <c r="DKN57" s="128"/>
      <c r="DKO57" s="128"/>
      <c r="DKP57" s="128"/>
      <c r="DKW57" s="100"/>
      <c r="DKX57" s="100"/>
      <c r="DKY57" s="173"/>
      <c r="DKZ57" s="103"/>
      <c r="DLE57" s="102"/>
      <c r="DMF57" s="128"/>
      <c r="DMG57" s="128"/>
      <c r="DMH57" s="128"/>
      <c r="DMI57" s="128"/>
      <c r="DMJ57" s="128"/>
      <c r="DMK57" s="128"/>
      <c r="DMR57" s="100"/>
      <c r="DMS57" s="100"/>
      <c r="DMT57" s="173"/>
      <c r="DMU57" s="103"/>
      <c r="DMZ57" s="102"/>
      <c r="DOA57" s="128"/>
      <c r="DOB57" s="128"/>
      <c r="DOC57" s="128"/>
      <c r="DOD57" s="128"/>
      <c r="DOE57" s="128"/>
      <c r="DOF57" s="128"/>
      <c r="DOM57" s="100"/>
      <c r="DON57" s="100"/>
      <c r="DOO57" s="173"/>
      <c r="DOP57" s="103"/>
      <c r="DOU57" s="102"/>
      <c r="DPV57" s="128"/>
      <c r="DPW57" s="128"/>
      <c r="DPX57" s="128"/>
      <c r="DPY57" s="128"/>
      <c r="DPZ57" s="128"/>
      <c r="DQA57" s="128"/>
      <c r="DQH57" s="100"/>
      <c r="DQI57" s="100"/>
      <c r="DQJ57" s="173"/>
      <c r="DQK57" s="103"/>
      <c r="DQP57" s="102"/>
      <c r="DRQ57" s="128"/>
      <c r="DRR57" s="128"/>
      <c r="DRS57" s="128"/>
      <c r="DRT57" s="128"/>
      <c r="DRU57" s="128"/>
      <c r="DRV57" s="128"/>
      <c r="DSC57" s="100"/>
      <c r="DSD57" s="100"/>
      <c r="DSE57" s="173"/>
      <c r="DSF57" s="103"/>
      <c r="DSK57" s="102"/>
      <c r="DTL57" s="128"/>
      <c r="DTM57" s="128"/>
      <c r="DTN57" s="128"/>
      <c r="DTO57" s="128"/>
      <c r="DTP57" s="128"/>
      <c r="DTQ57" s="128"/>
      <c r="DTX57" s="100"/>
      <c r="DTY57" s="100"/>
      <c r="DTZ57" s="173"/>
      <c r="DUA57" s="103"/>
      <c r="DUF57" s="102"/>
      <c r="DVG57" s="128"/>
      <c r="DVH57" s="128"/>
      <c r="DVI57" s="128"/>
      <c r="DVJ57" s="128"/>
      <c r="DVK57" s="128"/>
      <c r="DVL57" s="128"/>
      <c r="DVS57" s="100"/>
      <c r="DVT57" s="100"/>
      <c r="DVU57" s="173"/>
      <c r="DVV57" s="103"/>
      <c r="DWA57" s="102"/>
      <c r="DXB57" s="128"/>
      <c r="DXC57" s="128"/>
      <c r="DXD57" s="128"/>
      <c r="DXE57" s="128"/>
      <c r="DXF57" s="128"/>
      <c r="DXG57" s="128"/>
      <c r="DXN57" s="100"/>
      <c r="DXO57" s="100"/>
      <c r="DXP57" s="173"/>
      <c r="DXQ57" s="103"/>
      <c r="DXV57" s="102"/>
      <c r="DYW57" s="128"/>
      <c r="DYX57" s="128"/>
      <c r="DYY57" s="128"/>
      <c r="DYZ57" s="128"/>
      <c r="DZA57" s="128"/>
      <c r="DZB57" s="128"/>
      <c r="DZI57" s="100"/>
      <c r="DZJ57" s="100"/>
      <c r="DZK57" s="173"/>
      <c r="DZL57" s="103"/>
      <c r="DZQ57" s="102"/>
      <c r="EAR57" s="128"/>
      <c r="EAS57" s="128"/>
      <c r="EAT57" s="128"/>
      <c r="EAU57" s="128"/>
      <c r="EAV57" s="128"/>
      <c r="EAW57" s="128"/>
      <c r="EBD57" s="100"/>
      <c r="EBE57" s="100"/>
      <c r="EBF57" s="173"/>
      <c r="EBG57" s="103"/>
      <c r="EBL57" s="102"/>
      <c r="ECM57" s="128"/>
      <c r="ECN57" s="128"/>
      <c r="ECO57" s="128"/>
      <c r="ECP57" s="128"/>
      <c r="ECQ57" s="128"/>
      <c r="ECR57" s="128"/>
      <c r="ECY57" s="100"/>
      <c r="ECZ57" s="100"/>
      <c r="EDA57" s="173"/>
      <c r="EDB57" s="103"/>
      <c r="EDG57" s="102"/>
      <c r="EEH57" s="128"/>
      <c r="EEI57" s="128"/>
      <c r="EEJ57" s="128"/>
      <c r="EEK57" s="128"/>
      <c r="EEL57" s="128"/>
      <c r="EEM57" s="128"/>
      <c r="EET57" s="100"/>
      <c r="EEU57" s="100"/>
      <c r="EEV57" s="173"/>
      <c r="EEW57" s="103"/>
      <c r="EFB57" s="102"/>
      <c r="EGC57" s="128"/>
      <c r="EGD57" s="128"/>
      <c r="EGE57" s="128"/>
      <c r="EGF57" s="128"/>
      <c r="EGG57" s="128"/>
      <c r="EGH57" s="128"/>
      <c r="EGO57" s="100"/>
      <c r="EGP57" s="100"/>
      <c r="EGQ57" s="173"/>
      <c r="EGR57" s="103"/>
      <c r="EGW57" s="102"/>
      <c r="EHX57" s="128"/>
      <c r="EHY57" s="128"/>
      <c r="EHZ57" s="128"/>
      <c r="EIA57" s="128"/>
      <c r="EIB57" s="128"/>
      <c r="EIC57" s="128"/>
      <c r="EIJ57" s="100"/>
      <c r="EIK57" s="100"/>
      <c r="EIL57" s="173"/>
      <c r="EIM57" s="103"/>
      <c r="EIR57" s="102"/>
      <c r="EJS57" s="128"/>
      <c r="EJT57" s="128"/>
      <c r="EJU57" s="128"/>
      <c r="EJV57" s="128"/>
      <c r="EJW57" s="128"/>
      <c r="EJX57" s="128"/>
      <c r="EKE57" s="100"/>
      <c r="EKF57" s="100"/>
      <c r="EKG57" s="173"/>
      <c r="EKH57" s="103"/>
      <c r="EKM57" s="102"/>
      <c r="ELN57" s="128"/>
      <c r="ELO57" s="128"/>
      <c r="ELP57" s="128"/>
      <c r="ELQ57" s="128"/>
      <c r="ELR57" s="128"/>
      <c r="ELS57" s="128"/>
      <c r="ELZ57" s="100"/>
      <c r="EMA57" s="100"/>
      <c r="EMB57" s="173"/>
      <c r="EMC57" s="103"/>
      <c r="EMH57" s="102"/>
      <c r="ENI57" s="128"/>
      <c r="ENJ57" s="128"/>
      <c r="ENK57" s="128"/>
      <c r="ENL57" s="128"/>
      <c r="ENM57" s="128"/>
      <c r="ENN57" s="128"/>
      <c r="ENU57" s="100"/>
      <c r="ENV57" s="100"/>
      <c r="ENW57" s="173"/>
      <c r="ENX57" s="103"/>
      <c r="EOC57" s="102"/>
      <c r="EPD57" s="128"/>
      <c r="EPE57" s="128"/>
      <c r="EPF57" s="128"/>
      <c r="EPG57" s="128"/>
      <c r="EPH57" s="128"/>
      <c r="EPI57" s="128"/>
      <c r="EPP57" s="100"/>
      <c r="EPQ57" s="100"/>
      <c r="EPR57" s="173"/>
      <c r="EPS57" s="103"/>
      <c r="EPX57" s="102"/>
      <c r="EQY57" s="128"/>
      <c r="EQZ57" s="128"/>
      <c r="ERA57" s="128"/>
      <c r="ERB57" s="128"/>
      <c r="ERC57" s="128"/>
      <c r="ERD57" s="128"/>
      <c r="ERK57" s="100"/>
      <c r="ERL57" s="100"/>
      <c r="ERM57" s="173"/>
      <c r="ERN57" s="103"/>
      <c r="ERS57" s="102"/>
      <c r="EST57" s="128"/>
      <c r="ESU57" s="128"/>
      <c r="ESV57" s="128"/>
      <c r="ESW57" s="128"/>
      <c r="ESX57" s="128"/>
      <c r="ESY57" s="128"/>
      <c r="ETF57" s="100"/>
      <c r="ETG57" s="100"/>
      <c r="ETH57" s="173"/>
      <c r="ETI57" s="103"/>
      <c r="ETN57" s="102"/>
      <c r="EUO57" s="128"/>
      <c r="EUP57" s="128"/>
      <c r="EUQ57" s="128"/>
      <c r="EUR57" s="128"/>
      <c r="EUS57" s="128"/>
      <c r="EUT57" s="128"/>
      <c r="EVA57" s="100"/>
      <c r="EVB57" s="100"/>
      <c r="EVC57" s="173"/>
      <c r="EVD57" s="103"/>
      <c r="EVI57" s="102"/>
      <c r="EWJ57" s="128"/>
      <c r="EWK57" s="128"/>
      <c r="EWL57" s="128"/>
      <c r="EWM57" s="128"/>
      <c r="EWN57" s="128"/>
      <c r="EWO57" s="128"/>
      <c r="EWV57" s="100"/>
      <c r="EWW57" s="100"/>
      <c r="EWX57" s="173"/>
      <c r="EWY57" s="103"/>
      <c r="EXD57" s="102"/>
      <c r="EYE57" s="128"/>
      <c r="EYF57" s="128"/>
      <c r="EYG57" s="128"/>
      <c r="EYH57" s="128"/>
      <c r="EYI57" s="128"/>
      <c r="EYJ57" s="128"/>
      <c r="EYQ57" s="100"/>
      <c r="EYR57" s="100"/>
      <c r="EYS57" s="173"/>
      <c r="EYT57" s="103"/>
      <c r="EYY57" s="102"/>
      <c r="EZZ57" s="128"/>
      <c r="FAA57" s="128"/>
      <c r="FAB57" s="128"/>
      <c r="FAC57" s="128"/>
      <c r="FAD57" s="128"/>
      <c r="FAE57" s="128"/>
      <c r="FAL57" s="100"/>
      <c r="FAM57" s="100"/>
      <c r="FAN57" s="173"/>
      <c r="FAO57" s="103"/>
      <c r="FAT57" s="102"/>
      <c r="FBU57" s="128"/>
      <c r="FBV57" s="128"/>
      <c r="FBW57" s="128"/>
      <c r="FBX57" s="128"/>
      <c r="FBY57" s="128"/>
      <c r="FBZ57" s="128"/>
      <c r="FCG57" s="100"/>
      <c r="FCH57" s="100"/>
      <c r="FCI57" s="173"/>
      <c r="FCJ57" s="103"/>
      <c r="FCO57" s="102"/>
      <c r="FDP57" s="128"/>
      <c r="FDQ57" s="128"/>
      <c r="FDR57" s="128"/>
      <c r="FDS57" s="128"/>
      <c r="FDT57" s="128"/>
      <c r="FDU57" s="128"/>
      <c r="FEB57" s="100"/>
      <c r="FEC57" s="100"/>
      <c r="FED57" s="173"/>
      <c r="FEE57" s="103"/>
      <c r="FEJ57" s="102"/>
      <c r="FFK57" s="128"/>
      <c r="FFL57" s="128"/>
      <c r="FFM57" s="128"/>
      <c r="FFN57" s="128"/>
      <c r="FFO57" s="128"/>
      <c r="FFP57" s="128"/>
      <c r="FFW57" s="100"/>
      <c r="FFX57" s="100"/>
      <c r="FFY57" s="173"/>
      <c r="FFZ57" s="103"/>
      <c r="FGE57" s="102"/>
      <c r="FHF57" s="128"/>
      <c r="FHG57" s="128"/>
      <c r="FHH57" s="128"/>
      <c r="FHI57" s="128"/>
      <c r="FHJ57" s="128"/>
      <c r="FHK57" s="128"/>
      <c r="FHR57" s="100"/>
      <c r="FHS57" s="100"/>
      <c r="FHT57" s="173"/>
      <c r="FHU57" s="103"/>
      <c r="FHZ57" s="102"/>
      <c r="FJA57" s="128"/>
      <c r="FJB57" s="128"/>
      <c r="FJC57" s="128"/>
      <c r="FJD57" s="128"/>
      <c r="FJE57" s="128"/>
      <c r="FJF57" s="128"/>
      <c r="FJM57" s="100"/>
      <c r="FJN57" s="100"/>
      <c r="FJO57" s="173"/>
      <c r="FJP57" s="103"/>
      <c r="FJU57" s="102"/>
      <c r="FKV57" s="128"/>
      <c r="FKW57" s="128"/>
      <c r="FKX57" s="128"/>
      <c r="FKY57" s="128"/>
      <c r="FKZ57" s="128"/>
      <c r="FLA57" s="128"/>
      <c r="FLH57" s="100"/>
      <c r="FLI57" s="100"/>
      <c r="FLJ57" s="173"/>
      <c r="FLK57" s="103"/>
      <c r="FLP57" s="102"/>
      <c r="FMQ57" s="128"/>
      <c r="FMR57" s="128"/>
      <c r="FMS57" s="128"/>
      <c r="FMT57" s="128"/>
      <c r="FMU57" s="128"/>
      <c r="FMV57" s="128"/>
      <c r="FNC57" s="100"/>
      <c r="FND57" s="100"/>
      <c r="FNE57" s="173"/>
      <c r="FNF57" s="103"/>
      <c r="FNK57" s="102"/>
      <c r="FOL57" s="128"/>
      <c r="FOM57" s="128"/>
      <c r="FON57" s="128"/>
      <c r="FOO57" s="128"/>
      <c r="FOP57" s="128"/>
      <c r="FOQ57" s="128"/>
      <c r="FOX57" s="100"/>
      <c r="FOY57" s="100"/>
      <c r="FOZ57" s="173"/>
      <c r="FPA57" s="103"/>
      <c r="FPF57" s="102"/>
      <c r="FQG57" s="128"/>
      <c r="FQH57" s="128"/>
      <c r="FQI57" s="128"/>
      <c r="FQJ57" s="128"/>
      <c r="FQK57" s="128"/>
      <c r="FQL57" s="128"/>
      <c r="FQS57" s="100"/>
      <c r="FQT57" s="100"/>
      <c r="FQU57" s="173"/>
      <c r="FQV57" s="103"/>
      <c r="FRA57" s="102"/>
      <c r="FSB57" s="128"/>
      <c r="FSC57" s="128"/>
      <c r="FSD57" s="128"/>
      <c r="FSE57" s="128"/>
      <c r="FSF57" s="128"/>
      <c r="FSG57" s="128"/>
      <c r="FSN57" s="100"/>
      <c r="FSO57" s="100"/>
      <c r="FSP57" s="173"/>
      <c r="FSQ57" s="103"/>
      <c r="FSV57" s="102"/>
      <c r="FTW57" s="128"/>
      <c r="FTX57" s="128"/>
      <c r="FTY57" s="128"/>
      <c r="FTZ57" s="128"/>
      <c r="FUA57" s="128"/>
      <c r="FUB57" s="128"/>
      <c r="FUI57" s="100"/>
      <c r="FUJ57" s="100"/>
      <c r="FUK57" s="173"/>
      <c r="FUL57" s="103"/>
      <c r="FUQ57" s="102"/>
      <c r="FVR57" s="128"/>
      <c r="FVS57" s="128"/>
      <c r="FVT57" s="128"/>
      <c r="FVU57" s="128"/>
      <c r="FVV57" s="128"/>
      <c r="FVW57" s="128"/>
      <c r="FWD57" s="100"/>
      <c r="FWE57" s="100"/>
      <c r="FWF57" s="173"/>
      <c r="FWG57" s="103"/>
      <c r="FWL57" s="102"/>
      <c r="FXM57" s="128"/>
      <c r="FXN57" s="128"/>
      <c r="FXO57" s="128"/>
      <c r="FXP57" s="128"/>
      <c r="FXQ57" s="128"/>
      <c r="FXR57" s="128"/>
      <c r="FXY57" s="100"/>
      <c r="FXZ57" s="100"/>
      <c r="FYA57" s="173"/>
      <c r="FYB57" s="103"/>
      <c r="FYG57" s="102"/>
      <c r="FZH57" s="128"/>
      <c r="FZI57" s="128"/>
      <c r="FZJ57" s="128"/>
      <c r="FZK57" s="128"/>
      <c r="FZL57" s="128"/>
      <c r="FZM57" s="128"/>
      <c r="FZT57" s="100"/>
      <c r="FZU57" s="100"/>
      <c r="FZV57" s="173"/>
      <c r="FZW57" s="103"/>
      <c r="GAB57" s="102"/>
      <c r="GBC57" s="128"/>
      <c r="GBD57" s="128"/>
      <c r="GBE57" s="128"/>
      <c r="GBF57" s="128"/>
      <c r="GBG57" s="128"/>
      <c r="GBH57" s="128"/>
      <c r="GBO57" s="100"/>
      <c r="GBP57" s="100"/>
      <c r="GBQ57" s="173"/>
      <c r="GBR57" s="103"/>
      <c r="GBW57" s="102"/>
      <c r="GCX57" s="128"/>
      <c r="GCY57" s="128"/>
      <c r="GCZ57" s="128"/>
      <c r="GDA57" s="128"/>
      <c r="GDB57" s="128"/>
      <c r="GDC57" s="128"/>
      <c r="GDJ57" s="100"/>
      <c r="GDK57" s="100"/>
      <c r="GDL57" s="173"/>
      <c r="GDM57" s="103"/>
      <c r="GDR57" s="102"/>
      <c r="GES57" s="128"/>
      <c r="GET57" s="128"/>
      <c r="GEU57" s="128"/>
      <c r="GEV57" s="128"/>
      <c r="GEW57" s="128"/>
      <c r="GEX57" s="128"/>
      <c r="GFE57" s="100"/>
      <c r="GFF57" s="100"/>
      <c r="GFG57" s="173"/>
      <c r="GFH57" s="103"/>
      <c r="GFM57" s="102"/>
      <c r="GGN57" s="128"/>
      <c r="GGO57" s="128"/>
      <c r="GGP57" s="128"/>
      <c r="GGQ57" s="128"/>
      <c r="GGR57" s="128"/>
      <c r="GGS57" s="128"/>
      <c r="GGZ57" s="100"/>
      <c r="GHA57" s="100"/>
      <c r="GHB57" s="173"/>
      <c r="GHC57" s="103"/>
      <c r="GHH57" s="102"/>
      <c r="GII57" s="128"/>
      <c r="GIJ57" s="128"/>
      <c r="GIK57" s="128"/>
      <c r="GIL57" s="128"/>
      <c r="GIM57" s="128"/>
      <c r="GIN57" s="128"/>
      <c r="GIU57" s="100"/>
      <c r="GIV57" s="100"/>
      <c r="GIW57" s="173"/>
      <c r="GIX57" s="103"/>
      <c r="GJC57" s="102"/>
      <c r="GKD57" s="128"/>
      <c r="GKE57" s="128"/>
      <c r="GKF57" s="128"/>
      <c r="GKG57" s="128"/>
      <c r="GKH57" s="128"/>
      <c r="GKI57" s="128"/>
      <c r="GKP57" s="100"/>
      <c r="GKQ57" s="100"/>
      <c r="GKR57" s="173"/>
      <c r="GKS57" s="103"/>
      <c r="GKX57" s="102"/>
      <c r="GLY57" s="128"/>
      <c r="GLZ57" s="128"/>
      <c r="GMA57" s="128"/>
      <c r="GMB57" s="128"/>
      <c r="GMC57" s="128"/>
      <c r="GMD57" s="128"/>
      <c r="GMK57" s="100"/>
      <c r="GML57" s="100"/>
      <c r="GMM57" s="173"/>
      <c r="GMN57" s="103"/>
      <c r="GMS57" s="102"/>
      <c r="GNT57" s="128"/>
      <c r="GNU57" s="128"/>
      <c r="GNV57" s="128"/>
      <c r="GNW57" s="128"/>
      <c r="GNX57" s="128"/>
      <c r="GNY57" s="128"/>
      <c r="GOF57" s="100"/>
      <c r="GOG57" s="100"/>
      <c r="GOH57" s="173"/>
      <c r="GOI57" s="103"/>
      <c r="GON57" s="102"/>
      <c r="GPO57" s="128"/>
      <c r="GPP57" s="128"/>
      <c r="GPQ57" s="128"/>
      <c r="GPR57" s="128"/>
      <c r="GPS57" s="128"/>
      <c r="GPT57" s="128"/>
      <c r="GQA57" s="100"/>
      <c r="GQB57" s="100"/>
      <c r="GQC57" s="173"/>
      <c r="GQD57" s="103"/>
      <c r="GQI57" s="102"/>
      <c r="GRJ57" s="128"/>
      <c r="GRK57" s="128"/>
      <c r="GRL57" s="128"/>
      <c r="GRM57" s="128"/>
      <c r="GRN57" s="128"/>
      <c r="GRO57" s="128"/>
      <c r="GRV57" s="100"/>
      <c r="GRW57" s="100"/>
      <c r="GRX57" s="173"/>
      <c r="GRY57" s="103"/>
      <c r="GSD57" s="102"/>
      <c r="GTE57" s="128"/>
      <c r="GTF57" s="128"/>
      <c r="GTG57" s="128"/>
      <c r="GTH57" s="128"/>
      <c r="GTI57" s="128"/>
      <c r="GTJ57" s="128"/>
      <c r="GTQ57" s="100"/>
      <c r="GTR57" s="100"/>
      <c r="GTS57" s="173"/>
      <c r="GTT57" s="103"/>
      <c r="GTY57" s="102"/>
      <c r="GUZ57" s="128"/>
      <c r="GVA57" s="128"/>
      <c r="GVB57" s="128"/>
      <c r="GVC57" s="128"/>
      <c r="GVD57" s="128"/>
      <c r="GVE57" s="128"/>
      <c r="GVL57" s="100"/>
      <c r="GVM57" s="100"/>
      <c r="GVN57" s="173"/>
      <c r="GVO57" s="103"/>
      <c r="GVT57" s="102"/>
      <c r="GWU57" s="128"/>
      <c r="GWV57" s="128"/>
      <c r="GWW57" s="128"/>
      <c r="GWX57" s="128"/>
      <c r="GWY57" s="128"/>
      <c r="GWZ57" s="128"/>
      <c r="GXG57" s="100"/>
      <c r="GXH57" s="100"/>
      <c r="GXI57" s="173"/>
      <c r="GXJ57" s="103"/>
      <c r="GXO57" s="102"/>
      <c r="GYP57" s="128"/>
      <c r="GYQ57" s="128"/>
      <c r="GYR57" s="128"/>
      <c r="GYS57" s="128"/>
      <c r="GYT57" s="128"/>
      <c r="GYU57" s="128"/>
      <c r="GZB57" s="100"/>
      <c r="GZC57" s="100"/>
      <c r="GZD57" s="173"/>
      <c r="GZE57" s="103"/>
      <c r="GZJ57" s="102"/>
      <c r="HAK57" s="128"/>
      <c r="HAL57" s="128"/>
      <c r="HAM57" s="128"/>
      <c r="HAN57" s="128"/>
      <c r="HAO57" s="128"/>
      <c r="HAP57" s="128"/>
      <c r="HAW57" s="100"/>
      <c r="HAX57" s="100"/>
      <c r="HAY57" s="173"/>
      <c r="HAZ57" s="103"/>
      <c r="HBE57" s="102"/>
      <c r="HCF57" s="128"/>
      <c r="HCG57" s="128"/>
      <c r="HCH57" s="128"/>
      <c r="HCI57" s="128"/>
      <c r="HCJ57" s="128"/>
      <c r="HCK57" s="128"/>
      <c r="HCR57" s="100"/>
      <c r="HCS57" s="100"/>
      <c r="HCT57" s="173"/>
      <c r="HCU57" s="103"/>
      <c r="HCZ57" s="102"/>
      <c r="HEA57" s="128"/>
      <c r="HEB57" s="128"/>
      <c r="HEC57" s="128"/>
      <c r="HED57" s="128"/>
      <c r="HEE57" s="128"/>
      <c r="HEF57" s="128"/>
      <c r="HEM57" s="100"/>
      <c r="HEN57" s="100"/>
      <c r="HEO57" s="173"/>
      <c r="HEP57" s="103"/>
      <c r="HEU57" s="102"/>
      <c r="HFV57" s="128"/>
      <c r="HFW57" s="128"/>
      <c r="HFX57" s="128"/>
      <c r="HFY57" s="128"/>
      <c r="HFZ57" s="128"/>
      <c r="HGA57" s="128"/>
      <c r="HGH57" s="100"/>
      <c r="HGI57" s="100"/>
      <c r="HGJ57" s="173"/>
      <c r="HGK57" s="103"/>
      <c r="HGP57" s="102"/>
      <c r="HHQ57" s="128"/>
      <c r="HHR57" s="128"/>
      <c r="HHS57" s="128"/>
      <c r="HHT57" s="128"/>
      <c r="HHU57" s="128"/>
      <c r="HHV57" s="128"/>
      <c r="HIC57" s="100"/>
      <c r="HID57" s="100"/>
      <c r="HIE57" s="173"/>
      <c r="HIF57" s="103"/>
      <c r="HIK57" s="102"/>
      <c r="HJL57" s="128"/>
      <c r="HJM57" s="128"/>
      <c r="HJN57" s="128"/>
      <c r="HJO57" s="128"/>
      <c r="HJP57" s="128"/>
      <c r="HJQ57" s="128"/>
      <c r="HJX57" s="100"/>
      <c r="HJY57" s="100"/>
      <c r="HJZ57" s="173"/>
      <c r="HKA57" s="103"/>
      <c r="HKF57" s="102"/>
      <c r="HLG57" s="128"/>
      <c r="HLH57" s="128"/>
      <c r="HLI57" s="128"/>
      <c r="HLJ57" s="128"/>
      <c r="HLK57" s="128"/>
      <c r="HLL57" s="128"/>
      <c r="HLS57" s="100"/>
      <c r="HLT57" s="100"/>
      <c r="HLU57" s="173"/>
      <c r="HLV57" s="103"/>
      <c r="HMA57" s="102"/>
      <c r="HNB57" s="128"/>
      <c r="HNC57" s="128"/>
      <c r="HND57" s="128"/>
      <c r="HNE57" s="128"/>
      <c r="HNF57" s="128"/>
      <c r="HNG57" s="128"/>
      <c r="HNN57" s="100"/>
      <c r="HNO57" s="100"/>
      <c r="HNP57" s="173"/>
      <c r="HNQ57" s="103"/>
      <c r="HNV57" s="102"/>
      <c r="HOW57" s="128"/>
      <c r="HOX57" s="128"/>
      <c r="HOY57" s="128"/>
      <c r="HOZ57" s="128"/>
      <c r="HPA57" s="128"/>
      <c r="HPB57" s="128"/>
      <c r="HPI57" s="100"/>
      <c r="HPJ57" s="100"/>
      <c r="HPK57" s="173"/>
      <c r="HPL57" s="103"/>
      <c r="HPQ57" s="102"/>
      <c r="HQR57" s="128"/>
      <c r="HQS57" s="128"/>
      <c r="HQT57" s="128"/>
      <c r="HQU57" s="128"/>
      <c r="HQV57" s="128"/>
      <c r="HQW57" s="128"/>
      <c r="HRD57" s="100"/>
      <c r="HRE57" s="100"/>
      <c r="HRF57" s="173"/>
      <c r="HRG57" s="103"/>
      <c r="HRL57" s="102"/>
      <c r="HSM57" s="128"/>
      <c r="HSN57" s="128"/>
      <c r="HSO57" s="128"/>
      <c r="HSP57" s="128"/>
      <c r="HSQ57" s="128"/>
      <c r="HSR57" s="128"/>
      <c r="HSY57" s="100"/>
      <c r="HSZ57" s="100"/>
      <c r="HTA57" s="173"/>
      <c r="HTB57" s="103"/>
      <c r="HTG57" s="102"/>
      <c r="HUH57" s="128"/>
      <c r="HUI57" s="128"/>
      <c r="HUJ57" s="128"/>
      <c r="HUK57" s="128"/>
      <c r="HUL57" s="128"/>
      <c r="HUM57" s="128"/>
      <c r="HUT57" s="100"/>
      <c r="HUU57" s="100"/>
      <c r="HUV57" s="173"/>
      <c r="HUW57" s="103"/>
      <c r="HVB57" s="102"/>
      <c r="HWC57" s="128"/>
      <c r="HWD57" s="128"/>
      <c r="HWE57" s="128"/>
      <c r="HWF57" s="128"/>
      <c r="HWG57" s="128"/>
      <c r="HWH57" s="128"/>
      <c r="HWO57" s="100"/>
      <c r="HWP57" s="100"/>
      <c r="HWQ57" s="173"/>
      <c r="HWR57" s="103"/>
      <c r="HWW57" s="102"/>
      <c r="HXX57" s="128"/>
      <c r="HXY57" s="128"/>
      <c r="HXZ57" s="128"/>
      <c r="HYA57" s="128"/>
      <c r="HYB57" s="128"/>
      <c r="HYC57" s="128"/>
      <c r="HYJ57" s="100"/>
      <c r="HYK57" s="100"/>
      <c r="HYL57" s="173"/>
      <c r="HYM57" s="103"/>
      <c r="HYR57" s="102"/>
      <c r="HZS57" s="128"/>
      <c r="HZT57" s="128"/>
      <c r="HZU57" s="128"/>
      <c r="HZV57" s="128"/>
      <c r="HZW57" s="128"/>
      <c r="HZX57" s="128"/>
      <c r="IAE57" s="100"/>
      <c r="IAF57" s="100"/>
      <c r="IAG57" s="173"/>
      <c r="IAH57" s="103"/>
      <c r="IAM57" s="102"/>
      <c r="IBN57" s="128"/>
      <c r="IBO57" s="128"/>
      <c r="IBP57" s="128"/>
      <c r="IBQ57" s="128"/>
      <c r="IBR57" s="128"/>
      <c r="IBS57" s="128"/>
      <c r="IBZ57" s="100"/>
      <c r="ICA57" s="100"/>
      <c r="ICB57" s="173"/>
      <c r="ICC57" s="103"/>
      <c r="ICH57" s="102"/>
      <c r="IDI57" s="128"/>
      <c r="IDJ57" s="128"/>
      <c r="IDK57" s="128"/>
      <c r="IDL57" s="128"/>
      <c r="IDM57" s="128"/>
      <c r="IDN57" s="128"/>
      <c r="IDU57" s="100"/>
      <c r="IDV57" s="100"/>
      <c r="IDW57" s="173"/>
      <c r="IDX57" s="103"/>
      <c r="IEC57" s="102"/>
      <c r="IFD57" s="128"/>
      <c r="IFE57" s="128"/>
      <c r="IFF57" s="128"/>
      <c r="IFG57" s="128"/>
      <c r="IFH57" s="128"/>
      <c r="IFI57" s="128"/>
      <c r="IFP57" s="100"/>
      <c r="IFQ57" s="100"/>
      <c r="IFR57" s="173"/>
      <c r="IFS57" s="103"/>
      <c r="IFX57" s="102"/>
      <c r="IGY57" s="128"/>
      <c r="IGZ57" s="128"/>
      <c r="IHA57" s="128"/>
      <c r="IHB57" s="128"/>
      <c r="IHC57" s="128"/>
      <c r="IHD57" s="128"/>
      <c r="IHK57" s="100"/>
      <c r="IHL57" s="100"/>
      <c r="IHM57" s="173"/>
      <c r="IHN57" s="103"/>
      <c r="IHS57" s="102"/>
      <c r="IIT57" s="128"/>
      <c r="IIU57" s="128"/>
      <c r="IIV57" s="128"/>
      <c r="IIW57" s="128"/>
      <c r="IIX57" s="128"/>
      <c r="IIY57" s="128"/>
      <c r="IJF57" s="100"/>
      <c r="IJG57" s="100"/>
      <c r="IJH57" s="173"/>
      <c r="IJI57" s="103"/>
      <c r="IJN57" s="102"/>
      <c r="IKO57" s="128"/>
      <c r="IKP57" s="128"/>
      <c r="IKQ57" s="128"/>
      <c r="IKR57" s="128"/>
      <c r="IKS57" s="128"/>
      <c r="IKT57" s="128"/>
      <c r="ILA57" s="100"/>
      <c r="ILB57" s="100"/>
      <c r="ILC57" s="173"/>
      <c r="ILD57" s="103"/>
      <c r="ILI57" s="102"/>
      <c r="IMJ57" s="128"/>
      <c r="IMK57" s="128"/>
      <c r="IML57" s="128"/>
      <c r="IMM57" s="128"/>
      <c r="IMN57" s="128"/>
      <c r="IMO57" s="128"/>
      <c r="IMV57" s="100"/>
      <c r="IMW57" s="100"/>
      <c r="IMX57" s="173"/>
      <c r="IMY57" s="103"/>
      <c r="IND57" s="102"/>
      <c r="IOE57" s="128"/>
      <c r="IOF57" s="128"/>
      <c r="IOG57" s="128"/>
      <c r="IOH57" s="128"/>
      <c r="IOI57" s="128"/>
      <c r="IOJ57" s="128"/>
      <c r="IOQ57" s="100"/>
      <c r="IOR57" s="100"/>
      <c r="IOS57" s="173"/>
      <c r="IOT57" s="103"/>
      <c r="IOY57" s="102"/>
      <c r="IPZ57" s="128"/>
      <c r="IQA57" s="128"/>
      <c r="IQB57" s="128"/>
      <c r="IQC57" s="128"/>
      <c r="IQD57" s="128"/>
      <c r="IQE57" s="128"/>
      <c r="IQL57" s="100"/>
      <c r="IQM57" s="100"/>
      <c r="IQN57" s="173"/>
      <c r="IQO57" s="103"/>
      <c r="IQT57" s="102"/>
      <c r="IRU57" s="128"/>
      <c r="IRV57" s="128"/>
      <c r="IRW57" s="128"/>
      <c r="IRX57" s="128"/>
      <c r="IRY57" s="128"/>
      <c r="IRZ57" s="128"/>
      <c r="ISG57" s="100"/>
      <c r="ISH57" s="100"/>
      <c r="ISI57" s="173"/>
      <c r="ISJ57" s="103"/>
      <c r="ISO57" s="102"/>
      <c r="ITP57" s="128"/>
      <c r="ITQ57" s="128"/>
      <c r="ITR57" s="128"/>
      <c r="ITS57" s="128"/>
      <c r="ITT57" s="128"/>
      <c r="ITU57" s="128"/>
      <c r="IUB57" s="100"/>
      <c r="IUC57" s="100"/>
      <c r="IUD57" s="173"/>
      <c r="IUE57" s="103"/>
      <c r="IUJ57" s="102"/>
      <c r="IVK57" s="128"/>
      <c r="IVL57" s="128"/>
      <c r="IVM57" s="128"/>
      <c r="IVN57" s="128"/>
      <c r="IVO57" s="128"/>
      <c r="IVP57" s="128"/>
      <c r="IVW57" s="100"/>
      <c r="IVX57" s="100"/>
      <c r="IVY57" s="173"/>
      <c r="IVZ57" s="103"/>
      <c r="IWE57" s="102"/>
      <c r="IXF57" s="128"/>
      <c r="IXG57" s="128"/>
      <c r="IXH57" s="128"/>
      <c r="IXI57" s="128"/>
      <c r="IXJ57" s="128"/>
      <c r="IXK57" s="128"/>
      <c r="IXR57" s="100"/>
      <c r="IXS57" s="100"/>
      <c r="IXT57" s="173"/>
      <c r="IXU57" s="103"/>
      <c r="IXZ57" s="102"/>
      <c r="IZA57" s="128"/>
      <c r="IZB57" s="128"/>
      <c r="IZC57" s="128"/>
      <c r="IZD57" s="128"/>
      <c r="IZE57" s="128"/>
      <c r="IZF57" s="128"/>
      <c r="IZM57" s="100"/>
      <c r="IZN57" s="100"/>
      <c r="IZO57" s="173"/>
      <c r="IZP57" s="103"/>
      <c r="IZU57" s="102"/>
      <c r="JAV57" s="128"/>
      <c r="JAW57" s="128"/>
      <c r="JAX57" s="128"/>
      <c r="JAY57" s="128"/>
      <c r="JAZ57" s="128"/>
      <c r="JBA57" s="128"/>
      <c r="JBH57" s="100"/>
      <c r="JBI57" s="100"/>
      <c r="JBJ57" s="173"/>
      <c r="JBK57" s="103"/>
      <c r="JBP57" s="102"/>
      <c r="JCQ57" s="128"/>
      <c r="JCR57" s="128"/>
      <c r="JCS57" s="128"/>
      <c r="JCT57" s="128"/>
      <c r="JCU57" s="128"/>
      <c r="JCV57" s="128"/>
      <c r="JDC57" s="100"/>
      <c r="JDD57" s="100"/>
      <c r="JDE57" s="173"/>
      <c r="JDF57" s="103"/>
      <c r="JDK57" s="102"/>
      <c r="JEL57" s="128"/>
      <c r="JEM57" s="128"/>
      <c r="JEN57" s="128"/>
      <c r="JEO57" s="128"/>
      <c r="JEP57" s="128"/>
      <c r="JEQ57" s="128"/>
      <c r="JEX57" s="100"/>
      <c r="JEY57" s="100"/>
      <c r="JEZ57" s="173"/>
      <c r="JFA57" s="103"/>
      <c r="JFF57" s="102"/>
      <c r="JGG57" s="128"/>
      <c r="JGH57" s="128"/>
      <c r="JGI57" s="128"/>
      <c r="JGJ57" s="128"/>
      <c r="JGK57" s="128"/>
      <c r="JGL57" s="128"/>
      <c r="JGS57" s="100"/>
      <c r="JGT57" s="100"/>
      <c r="JGU57" s="173"/>
      <c r="JGV57" s="103"/>
      <c r="JHA57" s="102"/>
      <c r="JIB57" s="128"/>
      <c r="JIC57" s="128"/>
      <c r="JID57" s="128"/>
      <c r="JIE57" s="128"/>
      <c r="JIF57" s="128"/>
      <c r="JIG57" s="128"/>
      <c r="JIN57" s="100"/>
      <c r="JIO57" s="100"/>
      <c r="JIP57" s="173"/>
      <c r="JIQ57" s="103"/>
      <c r="JIV57" s="102"/>
      <c r="JJW57" s="128"/>
      <c r="JJX57" s="128"/>
      <c r="JJY57" s="128"/>
      <c r="JJZ57" s="128"/>
      <c r="JKA57" s="128"/>
      <c r="JKB57" s="128"/>
      <c r="JKI57" s="100"/>
      <c r="JKJ57" s="100"/>
      <c r="JKK57" s="173"/>
      <c r="JKL57" s="103"/>
      <c r="JKQ57" s="102"/>
      <c r="JLR57" s="128"/>
      <c r="JLS57" s="128"/>
      <c r="JLT57" s="128"/>
      <c r="JLU57" s="128"/>
      <c r="JLV57" s="128"/>
      <c r="JLW57" s="128"/>
      <c r="JMD57" s="100"/>
      <c r="JME57" s="100"/>
      <c r="JMF57" s="173"/>
      <c r="JMG57" s="103"/>
      <c r="JML57" s="102"/>
      <c r="JNM57" s="128"/>
      <c r="JNN57" s="128"/>
      <c r="JNO57" s="128"/>
      <c r="JNP57" s="128"/>
      <c r="JNQ57" s="128"/>
      <c r="JNR57" s="128"/>
      <c r="JNY57" s="100"/>
      <c r="JNZ57" s="100"/>
      <c r="JOA57" s="173"/>
      <c r="JOB57" s="103"/>
      <c r="JOG57" s="102"/>
      <c r="JPH57" s="128"/>
      <c r="JPI57" s="128"/>
      <c r="JPJ57" s="128"/>
      <c r="JPK57" s="128"/>
      <c r="JPL57" s="128"/>
      <c r="JPM57" s="128"/>
      <c r="JPT57" s="100"/>
      <c r="JPU57" s="100"/>
      <c r="JPV57" s="173"/>
      <c r="JPW57" s="103"/>
      <c r="JQB57" s="102"/>
      <c r="JRC57" s="128"/>
      <c r="JRD57" s="128"/>
      <c r="JRE57" s="128"/>
      <c r="JRF57" s="128"/>
      <c r="JRG57" s="128"/>
      <c r="JRH57" s="128"/>
      <c r="JRO57" s="100"/>
      <c r="JRP57" s="100"/>
      <c r="JRQ57" s="173"/>
      <c r="JRR57" s="103"/>
      <c r="JRW57" s="102"/>
      <c r="JSX57" s="128"/>
      <c r="JSY57" s="128"/>
      <c r="JSZ57" s="128"/>
      <c r="JTA57" s="128"/>
      <c r="JTB57" s="128"/>
      <c r="JTC57" s="128"/>
      <c r="JTJ57" s="100"/>
      <c r="JTK57" s="100"/>
      <c r="JTL57" s="173"/>
      <c r="JTM57" s="103"/>
      <c r="JTR57" s="102"/>
      <c r="JUS57" s="128"/>
      <c r="JUT57" s="128"/>
      <c r="JUU57" s="128"/>
      <c r="JUV57" s="128"/>
      <c r="JUW57" s="128"/>
      <c r="JUX57" s="128"/>
      <c r="JVE57" s="100"/>
      <c r="JVF57" s="100"/>
      <c r="JVG57" s="173"/>
      <c r="JVH57" s="103"/>
      <c r="JVM57" s="102"/>
      <c r="JWN57" s="128"/>
      <c r="JWO57" s="128"/>
      <c r="JWP57" s="128"/>
      <c r="JWQ57" s="128"/>
      <c r="JWR57" s="128"/>
      <c r="JWS57" s="128"/>
      <c r="JWZ57" s="100"/>
      <c r="JXA57" s="100"/>
      <c r="JXB57" s="173"/>
      <c r="JXC57" s="103"/>
      <c r="JXH57" s="102"/>
      <c r="JYI57" s="128"/>
      <c r="JYJ57" s="128"/>
      <c r="JYK57" s="128"/>
      <c r="JYL57" s="128"/>
      <c r="JYM57" s="128"/>
      <c r="JYN57" s="128"/>
      <c r="JYU57" s="100"/>
      <c r="JYV57" s="100"/>
      <c r="JYW57" s="173"/>
      <c r="JYX57" s="103"/>
      <c r="JZC57" s="102"/>
      <c r="KAD57" s="128"/>
      <c r="KAE57" s="128"/>
      <c r="KAF57" s="128"/>
      <c r="KAG57" s="128"/>
      <c r="KAH57" s="128"/>
      <c r="KAI57" s="128"/>
      <c r="KAP57" s="100"/>
      <c r="KAQ57" s="100"/>
      <c r="KAR57" s="173"/>
      <c r="KAS57" s="103"/>
      <c r="KAX57" s="102"/>
      <c r="KBY57" s="128"/>
      <c r="KBZ57" s="128"/>
      <c r="KCA57" s="128"/>
      <c r="KCB57" s="128"/>
      <c r="KCC57" s="128"/>
      <c r="KCD57" s="128"/>
      <c r="KCK57" s="100"/>
      <c r="KCL57" s="100"/>
      <c r="KCM57" s="173"/>
      <c r="KCN57" s="103"/>
      <c r="KCS57" s="102"/>
      <c r="KDT57" s="128"/>
      <c r="KDU57" s="128"/>
      <c r="KDV57" s="128"/>
      <c r="KDW57" s="128"/>
      <c r="KDX57" s="128"/>
      <c r="KDY57" s="128"/>
      <c r="KEF57" s="100"/>
      <c r="KEG57" s="100"/>
      <c r="KEH57" s="173"/>
      <c r="KEI57" s="103"/>
      <c r="KEN57" s="102"/>
      <c r="KFO57" s="128"/>
      <c r="KFP57" s="128"/>
      <c r="KFQ57" s="128"/>
      <c r="KFR57" s="128"/>
      <c r="KFS57" s="128"/>
      <c r="KFT57" s="128"/>
      <c r="KGA57" s="100"/>
      <c r="KGB57" s="100"/>
      <c r="KGC57" s="173"/>
      <c r="KGD57" s="103"/>
      <c r="KGI57" s="102"/>
      <c r="KHJ57" s="128"/>
      <c r="KHK57" s="128"/>
      <c r="KHL57" s="128"/>
      <c r="KHM57" s="128"/>
      <c r="KHN57" s="128"/>
      <c r="KHO57" s="128"/>
      <c r="KHV57" s="100"/>
      <c r="KHW57" s="100"/>
      <c r="KHX57" s="173"/>
      <c r="KHY57" s="103"/>
      <c r="KID57" s="102"/>
      <c r="KJE57" s="128"/>
      <c r="KJF57" s="128"/>
      <c r="KJG57" s="128"/>
      <c r="KJH57" s="128"/>
      <c r="KJI57" s="128"/>
      <c r="KJJ57" s="128"/>
      <c r="KJQ57" s="100"/>
      <c r="KJR57" s="100"/>
      <c r="KJS57" s="173"/>
      <c r="KJT57" s="103"/>
      <c r="KJY57" s="102"/>
      <c r="KKZ57" s="128"/>
      <c r="KLA57" s="128"/>
      <c r="KLB57" s="128"/>
      <c r="KLC57" s="128"/>
      <c r="KLD57" s="128"/>
      <c r="KLE57" s="128"/>
      <c r="KLL57" s="100"/>
      <c r="KLM57" s="100"/>
      <c r="KLN57" s="173"/>
      <c r="KLO57" s="103"/>
      <c r="KLT57" s="102"/>
      <c r="KMU57" s="128"/>
      <c r="KMV57" s="128"/>
      <c r="KMW57" s="128"/>
      <c r="KMX57" s="128"/>
      <c r="KMY57" s="128"/>
      <c r="KMZ57" s="128"/>
      <c r="KNG57" s="100"/>
      <c r="KNH57" s="100"/>
      <c r="KNI57" s="173"/>
      <c r="KNJ57" s="103"/>
      <c r="KNO57" s="102"/>
      <c r="KOP57" s="128"/>
      <c r="KOQ57" s="128"/>
      <c r="KOR57" s="128"/>
      <c r="KOS57" s="128"/>
      <c r="KOT57" s="128"/>
      <c r="KOU57" s="128"/>
      <c r="KPB57" s="100"/>
      <c r="KPC57" s="100"/>
      <c r="KPD57" s="173"/>
      <c r="KPE57" s="103"/>
      <c r="KPJ57" s="102"/>
      <c r="KQK57" s="128"/>
      <c r="KQL57" s="128"/>
      <c r="KQM57" s="128"/>
      <c r="KQN57" s="128"/>
      <c r="KQO57" s="128"/>
      <c r="KQP57" s="128"/>
      <c r="KQW57" s="100"/>
      <c r="KQX57" s="100"/>
      <c r="KQY57" s="173"/>
      <c r="KQZ57" s="103"/>
      <c r="KRE57" s="102"/>
      <c r="KSF57" s="128"/>
      <c r="KSG57" s="128"/>
      <c r="KSH57" s="128"/>
      <c r="KSI57" s="128"/>
      <c r="KSJ57" s="128"/>
      <c r="KSK57" s="128"/>
      <c r="KSR57" s="100"/>
      <c r="KSS57" s="100"/>
      <c r="KST57" s="173"/>
      <c r="KSU57" s="103"/>
      <c r="KSZ57" s="102"/>
      <c r="KUA57" s="128"/>
      <c r="KUB57" s="128"/>
      <c r="KUC57" s="128"/>
      <c r="KUD57" s="128"/>
      <c r="KUE57" s="128"/>
      <c r="KUF57" s="128"/>
      <c r="KUM57" s="100"/>
      <c r="KUN57" s="100"/>
      <c r="KUO57" s="173"/>
      <c r="KUP57" s="103"/>
      <c r="KUU57" s="102"/>
      <c r="KVV57" s="128"/>
      <c r="KVW57" s="128"/>
      <c r="KVX57" s="128"/>
      <c r="KVY57" s="128"/>
      <c r="KVZ57" s="128"/>
      <c r="KWA57" s="128"/>
      <c r="KWH57" s="100"/>
      <c r="KWI57" s="100"/>
      <c r="KWJ57" s="173"/>
      <c r="KWK57" s="103"/>
      <c r="KWP57" s="102"/>
      <c r="KXQ57" s="128"/>
      <c r="KXR57" s="128"/>
      <c r="KXS57" s="128"/>
      <c r="KXT57" s="128"/>
      <c r="KXU57" s="128"/>
      <c r="KXV57" s="128"/>
      <c r="KYC57" s="100"/>
      <c r="KYD57" s="100"/>
      <c r="KYE57" s="173"/>
      <c r="KYF57" s="103"/>
      <c r="KYK57" s="102"/>
      <c r="KZL57" s="128"/>
      <c r="KZM57" s="128"/>
      <c r="KZN57" s="128"/>
      <c r="KZO57" s="128"/>
      <c r="KZP57" s="128"/>
      <c r="KZQ57" s="128"/>
      <c r="KZX57" s="100"/>
      <c r="KZY57" s="100"/>
      <c r="KZZ57" s="173"/>
      <c r="LAA57" s="103"/>
      <c r="LAF57" s="102"/>
      <c r="LBG57" s="128"/>
      <c r="LBH57" s="128"/>
      <c r="LBI57" s="128"/>
      <c r="LBJ57" s="128"/>
      <c r="LBK57" s="128"/>
      <c r="LBL57" s="128"/>
      <c r="LBS57" s="100"/>
      <c r="LBT57" s="100"/>
      <c r="LBU57" s="173"/>
      <c r="LBV57" s="103"/>
      <c r="LCA57" s="102"/>
      <c r="LDB57" s="128"/>
      <c r="LDC57" s="128"/>
      <c r="LDD57" s="128"/>
      <c r="LDE57" s="128"/>
      <c r="LDF57" s="128"/>
      <c r="LDG57" s="128"/>
      <c r="LDN57" s="100"/>
      <c r="LDO57" s="100"/>
      <c r="LDP57" s="173"/>
      <c r="LDQ57" s="103"/>
      <c r="LDV57" s="102"/>
      <c r="LEW57" s="128"/>
      <c r="LEX57" s="128"/>
      <c r="LEY57" s="128"/>
      <c r="LEZ57" s="128"/>
      <c r="LFA57" s="128"/>
      <c r="LFB57" s="128"/>
      <c r="LFI57" s="100"/>
      <c r="LFJ57" s="100"/>
      <c r="LFK57" s="173"/>
      <c r="LFL57" s="103"/>
      <c r="LFQ57" s="102"/>
      <c r="LGR57" s="128"/>
      <c r="LGS57" s="128"/>
      <c r="LGT57" s="128"/>
      <c r="LGU57" s="128"/>
      <c r="LGV57" s="128"/>
      <c r="LGW57" s="128"/>
      <c r="LHD57" s="100"/>
      <c r="LHE57" s="100"/>
      <c r="LHF57" s="173"/>
      <c r="LHG57" s="103"/>
      <c r="LHL57" s="102"/>
      <c r="LIM57" s="128"/>
      <c r="LIN57" s="128"/>
      <c r="LIO57" s="128"/>
      <c r="LIP57" s="128"/>
      <c r="LIQ57" s="128"/>
      <c r="LIR57" s="128"/>
      <c r="LIY57" s="100"/>
      <c r="LIZ57" s="100"/>
      <c r="LJA57" s="173"/>
      <c r="LJB57" s="103"/>
      <c r="LJG57" s="102"/>
      <c r="LKH57" s="128"/>
      <c r="LKI57" s="128"/>
      <c r="LKJ57" s="128"/>
      <c r="LKK57" s="128"/>
      <c r="LKL57" s="128"/>
      <c r="LKM57" s="128"/>
      <c r="LKT57" s="100"/>
      <c r="LKU57" s="100"/>
      <c r="LKV57" s="173"/>
      <c r="LKW57" s="103"/>
      <c r="LLB57" s="102"/>
      <c r="LMC57" s="128"/>
      <c r="LMD57" s="128"/>
      <c r="LME57" s="128"/>
      <c r="LMF57" s="128"/>
      <c r="LMG57" s="128"/>
      <c r="LMH57" s="128"/>
      <c r="LMO57" s="100"/>
      <c r="LMP57" s="100"/>
      <c r="LMQ57" s="173"/>
      <c r="LMR57" s="103"/>
      <c r="LMW57" s="102"/>
      <c r="LNX57" s="128"/>
      <c r="LNY57" s="128"/>
      <c r="LNZ57" s="128"/>
      <c r="LOA57" s="128"/>
      <c r="LOB57" s="128"/>
      <c r="LOC57" s="128"/>
      <c r="LOJ57" s="100"/>
      <c r="LOK57" s="100"/>
      <c r="LOL57" s="173"/>
      <c r="LOM57" s="103"/>
      <c r="LOR57" s="102"/>
      <c r="LPS57" s="128"/>
      <c r="LPT57" s="128"/>
      <c r="LPU57" s="128"/>
      <c r="LPV57" s="128"/>
      <c r="LPW57" s="128"/>
      <c r="LPX57" s="128"/>
      <c r="LQE57" s="100"/>
      <c r="LQF57" s="100"/>
      <c r="LQG57" s="173"/>
      <c r="LQH57" s="103"/>
      <c r="LQM57" s="102"/>
      <c r="LRN57" s="128"/>
      <c r="LRO57" s="128"/>
      <c r="LRP57" s="128"/>
      <c r="LRQ57" s="128"/>
      <c r="LRR57" s="128"/>
      <c r="LRS57" s="128"/>
      <c r="LRZ57" s="100"/>
      <c r="LSA57" s="100"/>
      <c r="LSB57" s="173"/>
      <c r="LSC57" s="103"/>
      <c r="LSH57" s="102"/>
      <c r="LTI57" s="128"/>
      <c r="LTJ57" s="128"/>
      <c r="LTK57" s="128"/>
      <c r="LTL57" s="128"/>
      <c r="LTM57" s="128"/>
      <c r="LTN57" s="128"/>
      <c r="LTU57" s="100"/>
      <c r="LTV57" s="100"/>
      <c r="LTW57" s="173"/>
      <c r="LTX57" s="103"/>
      <c r="LUC57" s="102"/>
      <c r="LVD57" s="128"/>
      <c r="LVE57" s="128"/>
      <c r="LVF57" s="128"/>
      <c r="LVG57" s="128"/>
      <c r="LVH57" s="128"/>
      <c r="LVI57" s="128"/>
      <c r="LVP57" s="100"/>
      <c r="LVQ57" s="100"/>
      <c r="LVR57" s="173"/>
      <c r="LVS57" s="103"/>
      <c r="LVX57" s="102"/>
      <c r="LWY57" s="128"/>
      <c r="LWZ57" s="128"/>
      <c r="LXA57" s="128"/>
      <c r="LXB57" s="128"/>
      <c r="LXC57" s="128"/>
      <c r="LXD57" s="128"/>
      <c r="LXK57" s="100"/>
      <c r="LXL57" s="100"/>
      <c r="LXM57" s="173"/>
      <c r="LXN57" s="103"/>
      <c r="LXS57" s="102"/>
      <c r="LYT57" s="128"/>
      <c r="LYU57" s="128"/>
      <c r="LYV57" s="128"/>
      <c r="LYW57" s="128"/>
      <c r="LYX57" s="128"/>
      <c r="LYY57" s="128"/>
      <c r="LZF57" s="100"/>
      <c r="LZG57" s="100"/>
      <c r="LZH57" s="173"/>
      <c r="LZI57" s="103"/>
      <c r="LZN57" s="102"/>
      <c r="MAO57" s="128"/>
      <c r="MAP57" s="128"/>
      <c r="MAQ57" s="128"/>
      <c r="MAR57" s="128"/>
      <c r="MAS57" s="128"/>
      <c r="MAT57" s="128"/>
      <c r="MBA57" s="100"/>
      <c r="MBB57" s="100"/>
      <c r="MBC57" s="173"/>
      <c r="MBD57" s="103"/>
      <c r="MBI57" s="102"/>
      <c r="MCJ57" s="128"/>
      <c r="MCK57" s="128"/>
      <c r="MCL57" s="128"/>
      <c r="MCM57" s="128"/>
      <c r="MCN57" s="128"/>
      <c r="MCO57" s="128"/>
      <c r="MCV57" s="100"/>
      <c r="MCW57" s="100"/>
      <c r="MCX57" s="173"/>
      <c r="MCY57" s="103"/>
      <c r="MDD57" s="102"/>
      <c r="MEE57" s="128"/>
      <c r="MEF57" s="128"/>
      <c r="MEG57" s="128"/>
      <c r="MEH57" s="128"/>
      <c r="MEI57" s="128"/>
      <c r="MEJ57" s="128"/>
      <c r="MEQ57" s="100"/>
      <c r="MER57" s="100"/>
      <c r="MES57" s="173"/>
      <c r="MET57" s="103"/>
      <c r="MEY57" s="102"/>
      <c r="MFZ57" s="128"/>
      <c r="MGA57" s="128"/>
      <c r="MGB57" s="128"/>
      <c r="MGC57" s="128"/>
      <c r="MGD57" s="128"/>
      <c r="MGE57" s="128"/>
      <c r="MGL57" s="100"/>
      <c r="MGM57" s="100"/>
      <c r="MGN57" s="173"/>
      <c r="MGO57" s="103"/>
      <c r="MGT57" s="102"/>
      <c r="MHU57" s="128"/>
      <c r="MHV57" s="128"/>
      <c r="MHW57" s="128"/>
      <c r="MHX57" s="128"/>
      <c r="MHY57" s="128"/>
      <c r="MHZ57" s="128"/>
      <c r="MIG57" s="100"/>
      <c r="MIH57" s="100"/>
      <c r="MII57" s="173"/>
      <c r="MIJ57" s="103"/>
      <c r="MIO57" s="102"/>
      <c r="MJP57" s="128"/>
      <c r="MJQ57" s="128"/>
      <c r="MJR57" s="128"/>
      <c r="MJS57" s="128"/>
      <c r="MJT57" s="128"/>
      <c r="MJU57" s="128"/>
      <c r="MKB57" s="100"/>
      <c r="MKC57" s="100"/>
      <c r="MKD57" s="173"/>
      <c r="MKE57" s="103"/>
      <c r="MKJ57" s="102"/>
      <c r="MLK57" s="128"/>
      <c r="MLL57" s="128"/>
      <c r="MLM57" s="128"/>
      <c r="MLN57" s="128"/>
      <c r="MLO57" s="128"/>
      <c r="MLP57" s="128"/>
      <c r="MLW57" s="100"/>
      <c r="MLX57" s="100"/>
      <c r="MLY57" s="173"/>
      <c r="MLZ57" s="103"/>
      <c r="MME57" s="102"/>
      <c r="MNF57" s="128"/>
      <c r="MNG57" s="128"/>
      <c r="MNH57" s="128"/>
      <c r="MNI57" s="128"/>
      <c r="MNJ57" s="128"/>
      <c r="MNK57" s="128"/>
      <c r="MNR57" s="100"/>
      <c r="MNS57" s="100"/>
      <c r="MNT57" s="173"/>
      <c r="MNU57" s="103"/>
      <c r="MNZ57" s="102"/>
      <c r="MPA57" s="128"/>
      <c r="MPB57" s="128"/>
      <c r="MPC57" s="128"/>
      <c r="MPD57" s="128"/>
      <c r="MPE57" s="128"/>
      <c r="MPF57" s="128"/>
      <c r="MPM57" s="100"/>
      <c r="MPN57" s="100"/>
      <c r="MPO57" s="173"/>
      <c r="MPP57" s="103"/>
      <c r="MPU57" s="102"/>
      <c r="MQV57" s="128"/>
      <c r="MQW57" s="128"/>
      <c r="MQX57" s="128"/>
      <c r="MQY57" s="128"/>
      <c r="MQZ57" s="128"/>
      <c r="MRA57" s="128"/>
      <c r="MRH57" s="100"/>
      <c r="MRI57" s="100"/>
      <c r="MRJ57" s="173"/>
      <c r="MRK57" s="103"/>
      <c r="MRP57" s="102"/>
      <c r="MSQ57" s="128"/>
      <c r="MSR57" s="128"/>
      <c r="MSS57" s="128"/>
      <c r="MST57" s="128"/>
      <c r="MSU57" s="128"/>
      <c r="MSV57" s="128"/>
      <c r="MTC57" s="100"/>
      <c r="MTD57" s="100"/>
      <c r="MTE57" s="173"/>
      <c r="MTF57" s="103"/>
      <c r="MTK57" s="102"/>
      <c r="MUL57" s="128"/>
      <c r="MUM57" s="128"/>
      <c r="MUN57" s="128"/>
      <c r="MUO57" s="128"/>
      <c r="MUP57" s="128"/>
      <c r="MUQ57" s="128"/>
      <c r="MUX57" s="100"/>
      <c r="MUY57" s="100"/>
      <c r="MUZ57" s="173"/>
      <c r="MVA57" s="103"/>
      <c r="MVF57" s="102"/>
      <c r="MWG57" s="128"/>
      <c r="MWH57" s="128"/>
      <c r="MWI57" s="128"/>
      <c r="MWJ57" s="128"/>
      <c r="MWK57" s="128"/>
      <c r="MWL57" s="128"/>
      <c r="MWS57" s="100"/>
      <c r="MWT57" s="100"/>
      <c r="MWU57" s="173"/>
      <c r="MWV57" s="103"/>
      <c r="MXA57" s="102"/>
      <c r="MYB57" s="128"/>
      <c r="MYC57" s="128"/>
      <c r="MYD57" s="128"/>
      <c r="MYE57" s="128"/>
      <c r="MYF57" s="128"/>
      <c r="MYG57" s="128"/>
      <c r="MYN57" s="100"/>
      <c r="MYO57" s="100"/>
      <c r="MYP57" s="173"/>
      <c r="MYQ57" s="103"/>
      <c r="MYV57" s="102"/>
      <c r="MZW57" s="128"/>
      <c r="MZX57" s="128"/>
      <c r="MZY57" s="128"/>
      <c r="MZZ57" s="128"/>
      <c r="NAA57" s="128"/>
      <c r="NAB57" s="128"/>
      <c r="NAI57" s="100"/>
      <c r="NAJ57" s="100"/>
      <c r="NAK57" s="173"/>
      <c r="NAL57" s="103"/>
      <c r="NAQ57" s="102"/>
      <c r="NBR57" s="128"/>
      <c r="NBS57" s="128"/>
      <c r="NBT57" s="128"/>
      <c r="NBU57" s="128"/>
      <c r="NBV57" s="128"/>
      <c r="NBW57" s="128"/>
      <c r="NCD57" s="100"/>
      <c r="NCE57" s="100"/>
      <c r="NCF57" s="173"/>
      <c r="NCG57" s="103"/>
      <c r="NCL57" s="102"/>
      <c r="NDM57" s="128"/>
      <c r="NDN57" s="128"/>
      <c r="NDO57" s="128"/>
      <c r="NDP57" s="128"/>
      <c r="NDQ57" s="128"/>
      <c r="NDR57" s="128"/>
      <c r="NDY57" s="100"/>
      <c r="NDZ57" s="100"/>
      <c r="NEA57" s="173"/>
      <c r="NEB57" s="103"/>
      <c r="NEG57" s="102"/>
      <c r="NFH57" s="128"/>
      <c r="NFI57" s="128"/>
      <c r="NFJ57" s="128"/>
      <c r="NFK57" s="128"/>
      <c r="NFL57" s="128"/>
      <c r="NFM57" s="128"/>
      <c r="NFT57" s="100"/>
      <c r="NFU57" s="100"/>
      <c r="NFV57" s="173"/>
      <c r="NFW57" s="103"/>
      <c r="NGB57" s="102"/>
      <c r="NHC57" s="128"/>
      <c r="NHD57" s="128"/>
      <c r="NHE57" s="128"/>
      <c r="NHF57" s="128"/>
      <c r="NHG57" s="128"/>
      <c r="NHH57" s="128"/>
      <c r="NHO57" s="100"/>
      <c r="NHP57" s="100"/>
      <c r="NHQ57" s="173"/>
      <c r="NHR57" s="103"/>
      <c r="NHW57" s="102"/>
      <c r="NIX57" s="128"/>
      <c r="NIY57" s="128"/>
      <c r="NIZ57" s="128"/>
      <c r="NJA57" s="128"/>
      <c r="NJB57" s="128"/>
      <c r="NJC57" s="128"/>
      <c r="NJJ57" s="100"/>
      <c r="NJK57" s="100"/>
      <c r="NJL57" s="173"/>
      <c r="NJM57" s="103"/>
      <c r="NJR57" s="102"/>
      <c r="NKS57" s="128"/>
      <c r="NKT57" s="128"/>
      <c r="NKU57" s="128"/>
      <c r="NKV57" s="128"/>
      <c r="NKW57" s="128"/>
      <c r="NKX57" s="128"/>
      <c r="NLE57" s="100"/>
      <c r="NLF57" s="100"/>
      <c r="NLG57" s="173"/>
      <c r="NLH57" s="103"/>
      <c r="NLM57" s="102"/>
      <c r="NMN57" s="128"/>
      <c r="NMO57" s="128"/>
      <c r="NMP57" s="128"/>
      <c r="NMQ57" s="128"/>
      <c r="NMR57" s="128"/>
      <c r="NMS57" s="128"/>
      <c r="NMZ57" s="100"/>
      <c r="NNA57" s="100"/>
      <c r="NNB57" s="173"/>
      <c r="NNC57" s="103"/>
      <c r="NNH57" s="102"/>
      <c r="NOI57" s="128"/>
      <c r="NOJ57" s="128"/>
      <c r="NOK57" s="128"/>
      <c r="NOL57" s="128"/>
      <c r="NOM57" s="128"/>
      <c r="NON57" s="128"/>
      <c r="NOU57" s="100"/>
      <c r="NOV57" s="100"/>
      <c r="NOW57" s="173"/>
      <c r="NOX57" s="103"/>
      <c r="NPC57" s="102"/>
      <c r="NQD57" s="128"/>
      <c r="NQE57" s="128"/>
      <c r="NQF57" s="128"/>
      <c r="NQG57" s="128"/>
      <c r="NQH57" s="128"/>
      <c r="NQI57" s="128"/>
      <c r="NQP57" s="100"/>
      <c r="NQQ57" s="100"/>
      <c r="NQR57" s="173"/>
      <c r="NQS57" s="103"/>
      <c r="NQX57" s="102"/>
      <c r="NRY57" s="128"/>
      <c r="NRZ57" s="128"/>
      <c r="NSA57" s="128"/>
      <c r="NSB57" s="128"/>
      <c r="NSC57" s="128"/>
      <c r="NSD57" s="128"/>
      <c r="NSK57" s="100"/>
      <c r="NSL57" s="100"/>
      <c r="NSM57" s="173"/>
      <c r="NSN57" s="103"/>
      <c r="NSS57" s="102"/>
      <c r="NTT57" s="128"/>
      <c r="NTU57" s="128"/>
      <c r="NTV57" s="128"/>
      <c r="NTW57" s="128"/>
      <c r="NTX57" s="128"/>
      <c r="NTY57" s="128"/>
      <c r="NUF57" s="100"/>
      <c r="NUG57" s="100"/>
      <c r="NUH57" s="173"/>
      <c r="NUI57" s="103"/>
      <c r="NUN57" s="102"/>
      <c r="NVO57" s="128"/>
      <c r="NVP57" s="128"/>
      <c r="NVQ57" s="128"/>
      <c r="NVR57" s="128"/>
      <c r="NVS57" s="128"/>
      <c r="NVT57" s="128"/>
      <c r="NWA57" s="100"/>
      <c r="NWB57" s="100"/>
      <c r="NWC57" s="173"/>
      <c r="NWD57" s="103"/>
      <c r="NWI57" s="102"/>
      <c r="NXJ57" s="128"/>
      <c r="NXK57" s="128"/>
      <c r="NXL57" s="128"/>
      <c r="NXM57" s="128"/>
      <c r="NXN57" s="128"/>
      <c r="NXO57" s="128"/>
      <c r="NXV57" s="100"/>
      <c r="NXW57" s="100"/>
      <c r="NXX57" s="173"/>
      <c r="NXY57" s="103"/>
      <c r="NYD57" s="102"/>
      <c r="NZE57" s="128"/>
      <c r="NZF57" s="128"/>
      <c r="NZG57" s="128"/>
      <c r="NZH57" s="128"/>
      <c r="NZI57" s="128"/>
      <c r="NZJ57" s="128"/>
      <c r="NZQ57" s="100"/>
      <c r="NZR57" s="100"/>
      <c r="NZS57" s="173"/>
      <c r="NZT57" s="103"/>
      <c r="NZY57" s="102"/>
      <c r="OAZ57" s="128"/>
      <c r="OBA57" s="128"/>
      <c r="OBB57" s="128"/>
      <c r="OBC57" s="128"/>
      <c r="OBD57" s="128"/>
      <c r="OBE57" s="128"/>
      <c r="OBL57" s="100"/>
      <c r="OBM57" s="100"/>
      <c r="OBN57" s="173"/>
      <c r="OBO57" s="103"/>
      <c r="OBT57" s="102"/>
      <c r="OCU57" s="128"/>
      <c r="OCV57" s="128"/>
      <c r="OCW57" s="128"/>
      <c r="OCX57" s="128"/>
      <c r="OCY57" s="128"/>
      <c r="OCZ57" s="128"/>
      <c r="ODG57" s="100"/>
      <c r="ODH57" s="100"/>
      <c r="ODI57" s="173"/>
      <c r="ODJ57" s="103"/>
      <c r="ODO57" s="102"/>
      <c r="OEP57" s="128"/>
      <c r="OEQ57" s="128"/>
      <c r="OER57" s="128"/>
      <c r="OES57" s="128"/>
      <c r="OET57" s="128"/>
      <c r="OEU57" s="128"/>
      <c r="OFB57" s="100"/>
      <c r="OFC57" s="100"/>
      <c r="OFD57" s="173"/>
      <c r="OFE57" s="103"/>
      <c r="OFJ57" s="102"/>
      <c r="OGK57" s="128"/>
      <c r="OGL57" s="128"/>
      <c r="OGM57" s="128"/>
      <c r="OGN57" s="128"/>
      <c r="OGO57" s="128"/>
      <c r="OGP57" s="128"/>
      <c r="OGW57" s="100"/>
      <c r="OGX57" s="100"/>
      <c r="OGY57" s="173"/>
      <c r="OGZ57" s="103"/>
      <c r="OHE57" s="102"/>
      <c r="OIF57" s="128"/>
      <c r="OIG57" s="128"/>
      <c r="OIH57" s="128"/>
      <c r="OII57" s="128"/>
      <c r="OIJ57" s="128"/>
      <c r="OIK57" s="128"/>
      <c r="OIR57" s="100"/>
      <c r="OIS57" s="100"/>
      <c r="OIT57" s="173"/>
      <c r="OIU57" s="103"/>
      <c r="OIZ57" s="102"/>
      <c r="OKA57" s="128"/>
      <c r="OKB57" s="128"/>
      <c r="OKC57" s="128"/>
      <c r="OKD57" s="128"/>
      <c r="OKE57" s="128"/>
      <c r="OKF57" s="128"/>
      <c r="OKM57" s="100"/>
      <c r="OKN57" s="100"/>
      <c r="OKO57" s="173"/>
      <c r="OKP57" s="103"/>
      <c r="OKU57" s="102"/>
      <c r="OLV57" s="128"/>
      <c r="OLW57" s="128"/>
      <c r="OLX57" s="128"/>
      <c r="OLY57" s="128"/>
      <c r="OLZ57" s="128"/>
      <c r="OMA57" s="128"/>
      <c r="OMH57" s="100"/>
      <c r="OMI57" s="100"/>
      <c r="OMJ57" s="173"/>
      <c r="OMK57" s="103"/>
      <c r="OMP57" s="102"/>
      <c r="ONQ57" s="128"/>
      <c r="ONR57" s="128"/>
      <c r="ONS57" s="128"/>
      <c r="ONT57" s="128"/>
      <c r="ONU57" s="128"/>
      <c r="ONV57" s="128"/>
      <c r="OOC57" s="100"/>
      <c r="OOD57" s="100"/>
      <c r="OOE57" s="173"/>
      <c r="OOF57" s="103"/>
      <c r="OOK57" s="102"/>
      <c r="OPL57" s="128"/>
      <c r="OPM57" s="128"/>
      <c r="OPN57" s="128"/>
      <c r="OPO57" s="128"/>
      <c r="OPP57" s="128"/>
      <c r="OPQ57" s="128"/>
      <c r="OPX57" s="100"/>
      <c r="OPY57" s="100"/>
      <c r="OPZ57" s="173"/>
      <c r="OQA57" s="103"/>
      <c r="OQF57" s="102"/>
      <c r="ORG57" s="128"/>
      <c r="ORH57" s="128"/>
      <c r="ORI57" s="128"/>
      <c r="ORJ57" s="128"/>
      <c r="ORK57" s="128"/>
      <c r="ORL57" s="128"/>
      <c r="ORS57" s="100"/>
      <c r="ORT57" s="100"/>
      <c r="ORU57" s="173"/>
      <c r="ORV57" s="103"/>
      <c r="OSA57" s="102"/>
      <c r="OTB57" s="128"/>
      <c r="OTC57" s="128"/>
      <c r="OTD57" s="128"/>
      <c r="OTE57" s="128"/>
      <c r="OTF57" s="128"/>
      <c r="OTG57" s="128"/>
      <c r="OTN57" s="100"/>
      <c r="OTO57" s="100"/>
      <c r="OTP57" s="173"/>
      <c r="OTQ57" s="103"/>
      <c r="OTV57" s="102"/>
      <c r="OUW57" s="128"/>
      <c r="OUX57" s="128"/>
      <c r="OUY57" s="128"/>
      <c r="OUZ57" s="128"/>
      <c r="OVA57" s="128"/>
      <c r="OVB57" s="128"/>
      <c r="OVI57" s="100"/>
      <c r="OVJ57" s="100"/>
      <c r="OVK57" s="173"/>
      <c r="OVL57" s="103"/>
      <c r="OVQ57" s="102"/>
      <c r="OWR57" s="128"/>
      <c r="OWS57" s="128"/>
      <c r="OWT57" s="128"/>
      <c r="OWU57" s="128"/>
      <c r="OWV57" s="128"/>
      <c r="OWW57" s="128"/>
      <c r="OXD57" s="100"/>
      <c r="OXE57" s="100"/>
      <c r="OXF57" s="173"/>
      <c r="OXG57" s="103"/>
      <c r="OXL57" s="102"/>
      <c r="OYM57" s="128"/>
      <c r="OYN57" s="128"/>
      <c r="OYO57" s="128"/>
      <c r="OYP57" s="128"/>
      <c r="OYQ57" s="128"/>
      <c r="OYR57" s="128"/>
      <c r="OYY57" s="100"/>
      <c r="OYZ57" s="100"/>
      <c r="OZA57" s="173"/>
      <c r="OZB57" s="103"/>
      <c r="OZG57" s="102"/>
      <c r="PAH57" s="128"/>
      <c r="PAI57" s="128"/>
      <c r="PAJ57" s="128"/>
      <c r="PAK57" s="128"/>
      <c r="PAL57" s="128"/>
      <c r="PAM57" s="128"/>
      <c r="PAT57" s="100"/>
      <c r="PAU57" s="100"/>
      <c r="PAV57" s="173"/>
      <c r="PAW57" s="103"/>
      <c r="PBB57" s="102"/>
      <c r="PCC57" s="128"/>
      <c r="PCD57" s="128"/>
      <c r="PCE57" s="128"/>
      <c r="PCF57" s="128"/>
      <c r="PCG57" s="128"/>
      <c r="PCH57" s="128"/>
      <c r="PCO57" s="100"/>
      <c r="PCP57" s="100"/>
      <c r="PCQ57" s="173"/>
      <c r="PCR57" s="103"/>
      <c r="PCW57" s="102"/>
      <c r="PDX57" s="128"/>
      <c r="PDY57" s="128"/>
      <c r="PDZ57" s="128"/>
      <c r="PEA57" s="128"/>
      <c r="PEB57" s="128"/>
      <c r="PEC57" s="128"/>
      <c r="PEJ57" s="100"/>
      <c r="PEK57" s="100"/>
      <c r="PEL57" s="173"/>
      <c r="PEM57" s="103"/>
      <c r="PER57" s="102"/>
      <c r="PFS57" s="128"/>
      <c r="PFT57" s="128"/>
      <c r="PFU57" s="128"/>
      <c r="PFV57" s="128"/>
      <c r="PFW57" s="128"/>
      <c r="PFX57" s="128"/>
      <c r="PGE57" s="100"/>
      <c r="PGF57" s="100"/>
      <c r="PGG57" s="173"/>
      <c r="PGH57" s="103"/>
      <c r="PGM57" s="102"/>
      <c r="PHN57" s="128"/>
      <c r="PHO57" s="128"/>
      <c r="PHP57" s="128"/>
      <c r="PHQ57" s="128"/>
      <c r="PHR57" s="128"/>
      <c r="PHS57" s="128"/>
      <c r="PHZ57" s="100"/>
      <c r="PIA57" s="100"/>
      <c r="PIB57" s="173"/>
      <c r="PIC57" s="103"/>
      <c r="PIH57" s="102"/>
      <c r="PJI57" s="128"/>
      <c r="PJJ57" s="128"/>
      <c r="PJK57" s="128"/>
      <c r="PJL57" s="128"/>
      <c r="PJM57" s="128"/>
      <c r="PJN57" s="128"/>
      <c r="PJU57" s="100"/>
      <c r="PJV57" s="100"/>
      <c r="PJW57" s="173"/>
      <c r="PJX57" s="103"/>
      <c r="PKC57" s="102"/>
      <c r="PLD57" s="128"/>
      <c r="PLE57" s="128"/>
      <c r="PLF57" s="128"/>
      <c r="PLG57" s="128"/>
      <c r="PLH57" s="128"/>
      <c r="PLI57" s="128"/>
      <c r="PLP57" s="100"/>
      <c r="PLQ57" s="100"/>
      <c r="PLR57" s="173"/>
      <c r="PLS57" s="103"/>
      <c r="PLX57" s="102"/>
      <c r="PMY57" s="128"/>
      <c r="PMZ57" s="128"/>
      <c r="PNA57" s="128"/>
      <c r="PNB57" s="128"/>
      <c r="PNC57" s="128"/>
      <c r="PND57" s="128"/>
      <c r="PNK57" s="100"/>
      <c r="PNL57" s="100"/>
      <c r="PNM57" s="173"/>
      <c r="PNN57" s="103"/>
      <c r="PNS57" s="102"/>
      <c r="POT57" s="128"/>
      <c r="POU57" s="128"/>
      <c r="POV57" s="128"/>
      <c r="POW57" s="128"/>
      <c r="POX57" s="128"/>
      <c r="POY57" s="128"/>
      <c r="PPF57" s="100"/>
      <c r="PPG57" s="100"/>
      <c r="PPH57" s="173"/>
      <c r="PPI57" s="103"/>
      <c r="PPN57" s="102"/>
      <c r="PQO57" s="128"/>
      <c r="PQP57" s="128"/>
      <c r="PQQ57" s="128"/>
      <c r="PQR57" s="128"/>
      <c r="PQS57" s="128"/>
      <c r="PQT57" s="128"/>
      <c r="PRA57" s="100"/>
      <c r="PRB57" s="100"/>
      <c r="PRC57" s="173"/>
      <c r="PRD57" s="103"/>
      <c r="PRI57" s="102"/>
      <c r="PSJ57" s="128"/>
      <c r="PSK57" s="128"/>
      <c r="PSL57" s="128"/>
      <c r="PSM57" s="128"/>
      <c r="PSN57" s="128"/>
      <c r="PSO57" s="128"/>
      <c r="PSV57" s="100"/>
      <c r="PSW57" s="100"/>
      <c r="PSX57" s="173"/>
      <c r="PSY57" s="103"/>
      <c r="PTD57" s="102"/>
      <c r="PUE57" s="128"/>
      <c r="PUF57" s="128"/>
      <c r="PUG57" s="128"/>
      <c r="PUH57" s="128"/>
      <c r="PUI57" s="128"/>
      <c r="PUJ57" s="128"/>
      <c r="PUQ57" s="100"/>
      <c r="PUR57" s="100"/>
      <c r="PUS57" s="173"/>
      <c r="PUT57" s="103"/>
      <c r="PUY57" s="102"/>
      <c r="PVZ57" s="128"/>
      <c r="PWA57" s="128"/>
      <c r="PWB57" s="128"/>
      <c r="PWC57" s="128"/>
      <c r="PWD57" s="128"/>
      <c r="PWE57" s="128"/>
      <c r="PWL57" s="100"/>
      <c r="PWM57" s="100"/>
      <c r="PWN57" s="173"/>
      <c r="PWO57" s="103"/>
      <c r="PWT57" s="102"/>
      <c r="PXU57" s="128"/>
      <c r="PXV57" s="128"/>
      <c r="PXW57" s="128"/>
      <c r="PXX57" s="128"/>
      <c r="PXY57" s="128"/>
      <c r="PXZ57" s="128"/>
      <c r="PYG57" s="100"/>
      <c r="PYH57" s="100"/>
      <c r="PYI57" s="173"/>
      <c r="PYJ57" s="103"/>
      <c r="PYO57" s="102"/>
      <c r="PZP57" s="128"/>
      <c r="PZQ57" s="128"/>
      <c r="PZR57" s="128"/>
      <c r="PZS57" s="128"/>
      <c r="PZT57" s="128"/>
      <c r="PZU57" s="128"/>
      <c r="QAB57" s="100"/>
      <c r="QAC57" s="100"/>
      <c r="QAD57" s="173"/>
      <c r="QAE57" s="103"/>
      <c r="QAJ57" s="102"/>
      <c r="QBK57" s="128"/>
      <c r="QBL57" s="128"/>
      <c r="QBM57" s="128"/>
      <c r="QBN57" s="128"/>
      <c r="QBO57" s="128"/>
      <c r="QBP57" s="128"/>
      <c r="QBW57" s="100"/>
      <c r="QBX57" s="100"/>
      <c r="QBY57" s="173"/>
      <c r="QBZ57" s="103"/>
      <c r="QCE57" s="102"/>
      <c r="QDF57" s="128"/>
      <c r="QDG57" s="128"/>
      <c r="QDH57" s="128"/>
      <c r="QDI57" s="128"/>
      <c r="QDJ57" s="128"/>
      <c r="QDK57" s="128"/>
      <c r="QDR57" s="100"/>
      <c r="QDS57" s="100"/>
      <c r="QDT57" s="173"/>
      <c r="QDU57" s="103"/>
      <c r="QDZ57" s="102"/>
      <c r="QFA57" s="128"/>
      <c r="QFB57" s="128"/>
      <c r="QFC57" s="128"/>
      <c r="QFD57" s="128"/>
      <c r="QFE57" s="128"/>
      <c r="QFF57" s="128"/>
      <c r="QFM57" s="100"/>
      <c r="QFN57" s="100"/>
      <c r="QFO57" s="173"/>
      <c r="QFP57" s="103"/>
      <c r="QFU57" s="102"/>
      <c r="QGV57" s="128"/>
      <c r="QGW57" s="128"/>
      <c r="QGX57" s="128"/>
      <c r="QGY57" s="128"/>
      <c r="QGZ57" s="128"/>
      <c r="QHA57" s="128"/>
      <c r="QHH57" s="100"/>
      <c r="QHI57" s="100"/>
      <c r="QHJ57" s="173"/>
      <c r="QHK57" s="103"/>
      <c r="QHP57" s="102"/>
      <c r="QIQ57" s="128"/>
      <c r="QIR57" s="128"/>
      <c r="QIS57" s="128"/>
      <c r="QIT57" s="128"/>
      <c r="QIU57" s="128"/>
      <c r="QIV57" s="128"/>
      <c r="QJC57" s="100"/>
      <c r="QJD57" s="100"/>
      <c r="QJE57" s="173"/>
      <c r="QJF57" s="103"/>
      <c r="QJK57" s="102"/>
      <c r="QKL57" s="128"/>
      <c r="QKM57" s="128"/>
      <c r="QKN57" s="128"/>
      <c r="QKO57" s="128"/>
      <c r="QKP57" s="128"/>
      <c r="QKQ57" s="128"/>
      <c r="QKX57" s="100"/>
      <c r="QKY57" s="100"/>
      <c r="QKZ57" s="173"/>
      <c r="QLA57" s="103"/>
      <c r="QLF57" s="102"/>
      <c r="QMG57" s="128"/>
      <c r="QMH57" s="128"/>
      <c r="QMI57" s="128"/>
      <c r="QMJ57" s="128"/>
      <c r="QMK57" s="128"/>
      <c r="QML57" s="128"/>
      <c r="QMS57" s="100"/>
      <c r="QMT57" s="100"/>
      <c r="QMU57" s="173"/>
      <c r="QMV57" s="103"/>
      <c r="QNA57" s="102"/>
      <c r="QOB57" s="128"/>
      <c r="QOC57" s="128"/>
      <c r="QOD57" s="128"/>
      <c r="QOE57" s="128"/>
      <c r="QOF57" s="128"/>
      <c r="QOG57" s="128"/>
      <c r="QON57" s="100"/>
      <c r="QOO57" s="100"/>
      <c r="QOP57" s="173"/>
      <c r="QOQ57" s="103"/>
      <c r="QOV57" s="102"/>
      <c r="QPW57" s="128"/>
      <c r="QPX57" s="128"/>
      <c r="QPY57" s="128"/>
      <c r="QPZ57" s="128"/>
      <c r="QQA57" s="128"/>
      <c r="QQB57" s="128"/>
      <c r="QQI57" s="100"/>
      <c r="QQJ57" s="100"/>
      <c r="QQK57" s="173"/>
      <c r="QQL57" s="103"/>
      <c r="QQQ57" s="102"/>
      <c r="QRR57" s="128"/>
      <c r="QRS57" s="128"/>
      <c r="QRT57" s="128"/>
      <c r="QRU57" s="128"/>
      <c r="QRV57" s="128"/>
      <c r="QRW57" s="128"/>
      <c r="QSD57" s="100"/>
      <c r="QSE57" s="100"/>
      <c r="QSF57" s="173"/>
      <c r="QSG57" s="103"/>
      <c r="QSL57" s="102"/>
      <c r="QTM57" s="128"/>
      <c r="QTN57" s="128"/>
      <c r="QTO57" s="128"/>
      <c r="QTP57" s="128"/>
      <c r="QTQ57" s="128"/>
      <c r="QTR57" s="128"/>
      <c r="QTY57" s="100"/>
      <c r="QTZ57" s="100"/>
      <c r="QUA57" s="173"/>
      <c r="QUB57" s="103"/>
      <c r="QUG57" s="102"/>
      <c r="QVH57" s="128"/>
      <c r="QVI57" s="128"/>
      <c r="QVJ57" s="128"/>
      <c r="QVK57" s="128"/>
      <c r="QVL57" s="128"/>
      <c r="QVM57" s="128"/>
      <c r="QVT57" s="100"/>
      <c r="QVU57" s="100"/>
      <c r="QVV57" s="173"/>
      <c r="QVW57" s="103"/>
      <c r="QWB57" s="102"/>
      <c r="QXC57" s="128"/>
      <c r="QXD57" s="128"/>
      <c r="QXE57" s="128"/>
      <c r="QXF57" s="128"/>
      <c r="QXG57" s="128"/>
      <c r="QXH57" s="128"/>
      <c r="QXO57" s="100"/>
      <c r="QXP57" s="100"/>
      <c r="QXQ57" s="173"/>
      <c r="QXR57" s="103"/>
      <c r="QXW57" s="102"/>
      <c r="QYX57" s="128"/>
      <c r="QYY57" s="128"/>
      <c r="QYZ57" s="128"/>
      <c r="QZA57" s="128"/>
      <c r="QZB57" s="128"/>
      <c r="QZC57" s="128"/>
      <c r="QZJ57" s="100"/>
      <c r="QZK57" s="100"/>
      <c r="QZL57" s="173"/>
      <c r="QZM57" s="103"/>
      <c r="QZR57" s="102"/>
      <c r="RAS57" s="128"/>
      <c r="RAT57" s="128"/>
      <c r="RAU57" s="128"/>
      <c r="RAV57" s="128"/>
      <c r="RAW57" s="128"/>
      <c r="RAX57" s="128"/>
      <c r="RBE57" s="100"/>
      <c r="RBF57" s="100"/>
      <c r="RBG57" s="173"/>
      <c r="RBH57" s="103"/>
      <c r="RBM57" s="102"/>
      <c r="RCN57" s="128"/>
      <c r="RCO57" s="128"/>
      <c r="RCP57" s="128"/>
      <c r="RCQ57" s="128"/>
      <c r="RCR57" s="128"/>
      <c r="RCS57" s="128"/>
      <c r="RCZ57" s="100"/>
      <c r="RDA57" s="100"/>
      <c r="RDB57" s="173"/>
      <c r="RDC57" s="103"/>
      <c r="RDH57" s="102"/>
      <c r="REI57" s="128"/>
      <c r="REJ57" s="128"/>
      <c r="REK57" s="128"/>
      <c r="REL57" s="128"/>
      <c r="REM57" s="128"/>
      <c r="REN57" s="128"/>
      <c r="REU57" s="100"/>
      <c r="REV57" s="100"/>
      <c r="REW57" s="173"/>
      <c r="REX57" s="103"/>
      <c r="RFC57" s="102"/>
      <c r="RGD57" s="128"/>
      <c r="RGE57" s="128"/>
      <c r="RGF57" s="128"/>
      <c r="RGG57" s="128"/>
      <c r="RGH57" s="128"/>
      <c r="RGI57" s="128"/>
      <c r="RGP57" s="100"/>
      <c r="RGQ57" s="100"/>
      <c r="RGR57" s="173"/>
      <c r="RGS57" s="103"/>
      <c r="RGX57" s="102"/>
      <c r="RHY57" s="128"/>
      <c r="RHZ57" s="128"/>
      <c r="RIA57" s="128"/>
      <c r="RIB57" s="128"/>
      <c r="RIC57" s="128"/>
      <c r="RID57" s="128"/>
      <c r="RIK57" s="100"/>
      <c r="RIL57" s="100"/>
      <c r="RIM57" s="173"/>
      <c r="RIN57" s="103"/>
      <c r="RIS57" s="102"/>
      <c r="RJT57" s="128"/>
      <c r="RJU57" s="128"/>
      <c r="RJV57" s="128"/>
      <c r="RJW57" s="128"/>
      <c r="RJX57" s="128"/>
      <c r="RJY57" s="128"/>
      <c r="RKF57" s="100"/>
      <c r="RKG57" s="100"/>
      <c r="RKH57" s="173"/>
      <c r="RKI57" s="103"/>
      <c r="RKN57" s="102"/>
      <c r="RLO57" s="128"/>
      <c r="RLP57" s="128"/>
      <c r="RLQ57" s="128"/>
      <c r="RLR57" s="128"/>
      <c r="RLS57" s="128"/>
      <c r="RLT57" s="128"/>
      <c r="RMA57" s="100"/>
      <c r="RMB57" s="100"/>
      <c r="RMC57" s="173"/>
      <c r="RMD57" s="103"/>
      <c r="RMI57" s="102"/>
      <c r="RNJ57" s="128"/>
      <c r="RNK57" s="128"/>
      <c r="RNL57" s="128"/>
      <c r="RNM57" s="128"/>
      <c r="RNN57" s="128"/>
      <c r="RNO57" s="128"/>
      <c r="RNV57" s="100"/>
      <c r="RNW57" s="100"/>
      <c r="RNX57" s="173"/>
      <c r="RNY57" s="103"/>
      <c r="ROD57" s="102"/>
      <c r="RPE57" s="128"/>
      <c r="RPF57" s="128"/>
      <c r="RPG57" s="128"/>
      <c r="RPH57" s="128"/>
      <c r="RPI57" s="128"/>
      <c r="RPJ57" s="128"/>
      <c r="RPQ57" s="100"/>
      <c r="RPR57" s="100"/>
      <c r="RPS57" s="173"/>
      <c r="RPT57" s="103"/>
      <c r="RPY57" s="102"/>
      <c r="RQZ57" s="128"/>
      <c r="RRA57" s="128"/>
      <c r="RRB57" s="128"/>
      <c r="RRC57" s="128"/>
      <c r="RRD57" s="128"/>
      <c r="RRE57" s="128"/>
      <c r="RRL57" s="100"/>
      <c r="RRM57" s="100"/>
      <c r="RRN57" s="173"/>
      <c r="RRO57" s="103"/>
      <c r="RRT57" s="102"/>
      <c r="RSU57" s="128"/>
      <c r="RSV57" s="128"/>
      <c r="RSW57" s="128"/>
      <c r="RSX57" s="128"/>
      <c r="RSY57" s="128"/>
      <c r="RSZ57" s="128"/>
      <c r="RTG57" s="100"/>
      <c r="RTH57" s="100"/>
      <c r="RTI57" s="173"/>
      <c r="RTJ57" s="103"/>
      <c r="RTO57" s="102"/>
      <c r="RUP57" s="128"/>
      <c r="RUQ57" s="128"/>
      <c r="RUR57" s="128"/>
      <c r="RUS57" s="128"/>
      <c r="RUT57" s="128"/>
      <c r="RUU57" s="128"/>
      <c r="RVB57" s="100"/>
      <c r="RVC57" s="100"/>
      <c r="RVD57" s="173"/>
      <c r="RVE57" s="103"/>
      <c r="RVJ57" s="102"/>
      <c r="RWK57" s="128"/>
      <c r="RWL57" s="128"/>
      <c r="RWM57" s="128"/>
      <c r="RWN57" s="128"/>
      <c r="RWO57" s="128"/>
      <c r="RWP57" s="128"/>
      <c r="RWW57" s="100"/>
      <c r="RWX57" s="100"/>
      <c r="RWY57" s="173"/>
      <c r="RWZ57" s="103"/>
      <c r="RXE57" s="102"/>
      <c r="RYF57" s="128"/>
      <c r="RYG57" s="128"/>
      <c r="RYH57" s="128"/>
      <c r="RYI57" s="128"/>
      <c r="RYJ57" s="128"/>
      <c r="RYK57" s="128"/>
      <c r="RYR57" s="100"/>
      <c r="RYS57" s="100"/>
      <c r="RYT57" s="173"/>
      <c r="RYU57" s="103"/>
      <c r="RYZ57" s="102"/>
      <c r="SAA57" s="128"/>
      <c r="SAB57" s="128"/>
      <c r="SAC57" s="128"/>
      <c r="SAD57" s="128"/>
      <c r="SAE57" s="128"/>
      <c r="SAF57" s="128"/>
      <c r="SAM57" s="100"/>
      <c r="SAN57" s="100"/>
      <c r="SAO57" s="173"/>
      <c r="SAP57" s="103"/>
      <c r="SAU57" s="102"/>
      <c r="SBV57" s="128"/>
      <c r="SBW57" s="128"/>
      <c r="SBX57" s="128"/>
      <c r="SBY57" s="128"/>
      <c r="SBZ57" s="128"/>
      <c r="SCA57" s="128"/>
      <c r="SCH57" s="100"/>
      <c r="SCI57" s="100"/>
      <c r="SCJ57" s="173"/>
      <c r="SCK57" s="103"/>
      <c r="SCP57" s="102"/>
      <c r="SDQ57" s="128"/>
      <c r="SDR57" s="128"/>
      <c r="SDS57" s="128"/>
      <c r="SDT57" s="128"/>
      <c r="SDU57" s="128"/>
      <c r="SDV57" s="128"/>
      <c r="SEC57" s="100"/>
      <c r="SED57" s="100"/>
      <c r="SEE57" s="173"/>
      <c r="SEF57" s="103"/>
      <c r="SEK57" s="102"/>
      <c r="SFL57" s="128"/>
      <c r="SFM57" s="128"/>
      <c r="SFN57" s="128"/>
      <c r="SFO57" s="128"/>
      <c r="SFP57" s="128"/>
      <c r="SFQ57" s="128"/>
      <c r="SFX57" s="100"/>
      <c r="SFY57" s="100"/>
      <c r="SFZ57" s="173"/>
      <c r="SGA57" s="103"/>
      <c r="SGF57" s="102"/>
      <c r="SHG57" s="128"/>
      <c r="SHH57" s="128"/>
      <c r="SHI57" s="128"/>
      <c r="SHJ57" s="128"/>
      <c r="SHK57" s="128"/>
      <c r="SHL57" s="128"/>
      <c r="SHS57" s="100"/>
      <c r="SHT57" s="100"/>
      <c r="SHU57" s="173"/>
      <c r="SHV57" s="103"/>
      <c r="SIA57" s="102"/>
      <c r="SJB57" s="128"/>
      <c r="SJC57" s="128"/>
      <c r="SJD57" s="128"/>
      <c r="SJE57" s="128"/>
      <c r="SJF57" s="128"/>
      <c r="SJG57" s="128"/>
      <c r="SJN57" s="100"/>
      <c r="SJO57" s="100"/>
      <c r="SJP57" s="173"/>
      <c r="SJQ57" s="103"/>
      <c r="SJV57" s="102"/>
      <c r="SKW57" s="128"/>
      <c r="SKX57" s="128"/>
      <c r="SKY57" s="128"/>
      <c r="SKZ57" s="128"/>
      <c r="SLA57" s="128"/>
      <c r="SLB57" s="128"/>
      <c r="SLI57" s="100"/>
      <c r="SLJ57" s="100"/>
      <c r="SLK57" s="173"/>
      <c r="SLL57" s="103"/>
      <c r="SLQ57" s="102"/>
      <c r="SMR57" s="128"/>
      <c r="SMS57" s="128"/>
      <c r="SMT57" s="128"/>
      <c r="SMU57" s="128"/>
      <c r="SMV57" s="128"/>
      <c r="SMW57" s="128"/>
      <c r="SND57" s="100"/>
      <c r="SNE57" s="100"/>
      <c r="SNF57" s="173"/>
      <c r="SNG57" s="103"/>
      <c r="SNL57" s="102"/>
      <c r="SOM57" s="128"/>
      <c r="SON57" s="128"/>
      <c r="SOO57" s="128"/>
      <c r="SOP57" s="128"/>
      <c r="SOQ57" s="128"/>
      <c r="SOR57" s="128"/>
      <c r="SOY57" s="100"/>
      <c r="SOZ57" s="100"/>
      <c r="SPA57" s="173"/>
      <c r="SPB57" s="103"/>
      <c r="SPG57" s="102"/>
      <c r="SQH57" s="128"/>
      <c r="SQI57" s="128"/>
      <c r="SQJ57" s="128"/>
      <c r="SQK57" s="128"/>
      <c r="SQL57" s="128"/>
      <c r="SQM57" s="128"/>
      <c r="SQT57" s="100"/>
      <c r="SQU57" s="100"/>
      <c r="SQV57" s="173"/>
      <c r="SQW57" s="103"/>
      <c r="SRB57" s="102"/>
      <c r="SSC57" s="128"/>
      <c r="SSD57" s="128"/>
      <c r="SSE57" s="128"/>
      <c r="SSF57" s="128"/>
      <c r="SSG57" s="128"/>
      <c r="SSH57" s="128"/>
      <c r="SSO57" s="100"/>
      <c r="SSP57" s="100"/>
      <c r="SSQ57" s="173"/>
      <c r="SSR57" s="103"/>
      <c r="SSW57" s="102"/>
      <c r="STX57" s="128"/>
      <c r="STY57" s="128"/>
      <c r="STZ57" s="128"/>
      <c r="SUA57" s="128"/>
      <c r="SUB57" s="128"/>
      <c r="SUC57" s="128"/>
      <c r="SUJ57" s="100"/>
      <c r="SUK57" s="100"/>
      <c r="SUL57" s="173"/>
      <c r="SUM57" s="103"/>
      <c r="SUR57" s="102"/>
      <c r="SVS57" s="128"/>
      <c r="SVT57" s="128"/>
      <c r="SVU57" s="128"/>
      <c r="SVV57" s="128"/>
      <c r="SVW57" s="128"/>
      <c r="SVX57" s="128"/>
      <c r="SWE57" s="100"/>
      <c r="SWF57" s="100"/>
      <c r="SWG57" s="173"/>
      <c r="SWH57" s="103"/>
      <c r="SWM57" s="102"/>
      <c r="SXN57" s="128"/>
      <c r="SXO57" s="128"/>
      <c r="SXP57" s="128"/>
      <c r="SXQ57" s="128"/>
      <c r="SXR57" s="128"/>
      <c r="SXS57" s="128"/>
      <c r="SXZ57" s="100"/>
      <c r="SYA57" s="100"/>
      <c r="SYB57" s="173"/>
      <c r="SYC57" s="103"/>
      <c r="SYH57" s="102"/>
      <c r="SZI57" s="128"/>
      <c r="SZJ57" s="128"/>
      <c r="SZK57" s="128"/>
      <c r="SZL57" s="128"/>
      <c r="SZM57" s="128"/>
      <c r="SZN57" s="128"/>
      <c r="SZU57" s="100"/>
      <c r="SZV57" s="100"/>
      <c r="SZW57" s="173"/>
      <c r="SZX57" s="103"/>
      <c r="TAC57" s="102"/>
      <c r="TBD57" s="128"/>
      <c r="TBE57" s="128"/>
      <c r="TBF57" s="128"/>
      <c r="TBG57" s="128"/>
      <c r="TBH57" s="128"/>
      <c r="TBI57" s="128"/>
      <c r="TBP57" s="100"/>
      <c r="TBQ57" s="100"/>
      <c r="TBR57" s="173"/>
      <c r="TBS57" s="103"/>
      <c r="TBX57" s="102"/>
      <c r="TCY57" s="128"/>
      <c r="TCZ57" s="128"/>
      <c r="TDA57" s="128"/>
      <c r="TDB57" s="128"/>
      <c r="TDC57" s="128"/>
      <c r="TDD57" s="128"/>
      <c r="TDK57" s="100"/>
      <c r="TDL57" s="100"/>
      <c r="TDM57" s="173"/>
      <c r="TDN57" s="103"/>
      <c r="TDS57" s="102"/>
      <c r="TET57" s="128"/>
      <c r="TEU57" s="128"/>
      <c r="TEV57" s="128"/>
      <c r="TEW57" s="128"/>
      <c r="TEX57" s="128"/>
      <c r="TEY57" s="128"/>
      <c r="TFF57" s="100"/>
      <c r="TFG57" s="100"/>
      <c r="TFH57" s="173"/>
      <c r="TFI57" s="103"/>
      <c r="TFN57" s="102"/>
      <c r="TGO57" s="128"/>
      <c r="TGP57" s="128"/>
      <c r="TGQ57" s="128"/>
      <c r="TGR57" s="128"/>
      <c r="TGS57" s="128"/>
      <c r="TGT57" s="128"/>
      <c r="THA57" s="100"/>
      <c r="THB57" s="100"/>
      <c r="THC57" s="173"/>
      <c r="THD57" s="103"/>
      <c r="THI57" s="102"/>
      <c r="TIJ57" s="128"/>
      <c r="TIK57" s="128"/>
      <c r="TIL57" s="128"/>
      <c r="TIM57" s="128"/>
      <c r="TIN57" s="128"/>
      <c r="TIO57" s="128"/>
      <c r="TIV57" s="100"/>
      <c r="TIW57" s="100"/>
      <c r="TIX57" s="173"/>
      <c r="TIY57" s="103"/>
      <c r="TJD57" s="102"/>
      <c r="TKE57" s="128"/>
      <c r="TKF57" s="128"/>
      <c r="TKG57" s="128"/>
      <c r="TKH57" s="128"/>
      <c r="TKI57" s="128"/>
      <c r="TKJ57" s="128"/>
      <c r="TKQ57" s="100"/>
      <c r="TKR57" s="100"/>
      <c r="TKS57" s="173"/>
      <c r="TKT57" s="103"/>
      <c r="TKY57" s="102"/>
      <c r="TLZ57" s="128"/>
      <c r="TMA57" s="128"/>
      <c r="TMB57" s="128"/>
      <c r="TMC57" s="128"/>
      <c r="TMD57" s="128"/>
      <c r="TME57" s="128"/>
      <c r="TML57" s="100"/>
      <c r="TMM57" s="100"/>
      <c r="TMN57" s="173"/>
      <c r="TMO57" s="103"/>
      <c r="TMT57" s="102"/>
      <c r="TNU57" s="128"/>
      <c r="TNV57" s="128"/>
      <c r="TNW57" s="128"/>
      <c r="TNX57" s="128"/>
      <c r="TNY57" s="128"/>
      <c r="TNZ57" s="128"/>
      <c r="TOG57" s="100"/>
      <c r="TOH57" s="100"/>
      <c r="TOI57" s="173"/>
      <c r="TOJ57" s="103"/>
      <c r="TOO57" s="102"/>
      <c r="TPP57" s="128"/>
      <c r="TPQ57" s="128"/>
      <c r="TPR57" s="128"/>
      <c r="TPS57" s="128"/>
      <c r="TPT57" s="128"/>
      <c r="TPU57" s="128"/>
      <c r="TQB57" s="100"/>
      <c r="TQC57" s="100"/>
      <c r="TQD57" s="173"/>
      <c r="TQE57" s="103"/>
      <c r="TQJ57" s="102"/>
      <c r="TRK57" s="128"/>
      <c r="TRL57" s="128"/>
      <c r="TRM57" s="128"/>
      <c r="TRN57" s="128"/>
      <c r="TRO57" s="128"/>
      <c r="TRP57" s="128"/>
      <c r="TRW57" s="100"/>
      <c r="TRX57" s="100"/>
      <c r="TRY57" s="173"/>
      <c r="TRZ57" s="103"/>
      <c r="TSE57" s="102"/>
      <c r="TTF57" s="128"/>
      <c r="TTG57" s="128"/>
      <c r="TTH57" s="128"/>
      <c r="TTI57" s="128"/>
      <c r="TTJ57" s="128"/>
      <c r="TTK57" s="128"/>
      <c r="TTR57" s="100"/>
      <c r="TTS57" s="100"/>
      <c r="TTT57" s="173"/>
      <c r="TTU57" s="103"/>
      <c r="TTZ57" s="102"/>
      <c r="TVA57" s="128"/>
      <c r="TVB57" s="128"/>
      <c r="TVC57" s="128"/>
      <c r="TVD57" s="128"/>
      <c r="TVE57" s="128"/>
      <c r="TVF57" s="128"/>
      <c r="TVM57" s="100"/>
      <c r="TVN57" s="100"/>
      <c r="TVO57" s="173"/>
      <c r="TVP57" s="103"/>
      <c r="TVU57" s="102"/>
      <c r="TWV57" s="128"/>
      <c r="TWW57" s="128"/>
      <c r="TWX57" s="128"/>
      <c r="TWY57" s="128"/>
      <c r="TWZ57" s="128"/>
      <c r="TXA57" s="128"/>
      <c r="TXH57" s="100"/>
      <c r="TXI57" s="100"/>
      <c r="TXJ57" s="173"/>
      <c r="TXK57" s="103"/>
      <c r="TXP57" s="102"/>
      <c r="TYQ57" s="128"/>
      <c r="TYR57" s="128"/>
      <c r="TYS57" s="128"/>
      <c r="TYT57" s="128"/>
      <c r="TYU57" s="128"/>
      <c r="TYV57" s="128"/>
      <c r="TZC57" s="100"/>
      <c r="TZD57" s="100"/>
      <c r="TZE57" s="173"/>
      <c r="TZF57" s="103"/>
      <c r="TZK57" s="102"/>
      <c r="UAL57" s="128"/>
      <c r="UAM57" s="128"/>
      <c r="UAN57" s="128"/>
      <c r="UAO57" s="128"/>
      <c r="UAP57" s="128"/>
      <c r="UAQ57" s="128"/>
      <c r="UAX57" s="100"/>
      <c r="UAY57" s="100"/>
      <c r="UAZ57" s="173"/>
      <c r="UBA57" s="103"/>
      <c r="UBF57" s="102"/>
      <c r="UCG57" s="128"/>
      <c r="UCH57" s="128"/>
      <c r="UCI57" s="128"/>
      <c r="UCJ57" s="128"/>
      <c r="UCK57" s="128"/>
      <c r="UCL57" s="128"/>
      <c r="UCS57" s="100"/>
      <c r="UCT57" s="100"/>
      <c r="UCU57" s="173"/>
      <c r="UCV57" s="103"/>
      <c r="UDA57" s="102"/>
      <c r="UEB57" s="128"/>
      <c r="UEC57" s="128"/>
      <c r="UED57" s="128"/>
      <c r="UEE57" s="128"/>
      <c r="UEF57" s="128"/>
      <c r="UEG57" s="128"/>
      <c r="UEN57" s="100"/>
      <c r="UEO57" s="100"/>
      <c r="UEP57" s="173"/>
      <c r="UEQ57" s="103"/>
      <c r="UEV57" s="102"/>
      <c r="UFW57" s="128"/>
      <c r="UFX57" s="128"/>
      <c r="UFY57" s="128"/>
      <c r="UFZ57" s="128"/>
      <c r="UGA57" s="128"/>
      <c r="UGB57" s="128"/>
      <c r="UGI57" s="100"/>
      <c r="UGJ57" s="100"/>
      <c r="UGK57" s="173"/>
      <c r="UGL57" s="103"/>
      <c r="UGQ57" s="102"/>
      <c r="UHR57" s="128"/>
      <c r="UHS57" s="128"/>
      <c r="UHT57" s="128"/>
      <c r="UHU57" s="128"/>
      <c r="UHV57" s="128"/>
      <c r="UHW57" s="128"/>
      <c r="UID57" s="100"/>
      <c r="UIE57" s="100"/>
      <c r="UIF57" s="173"/>
      <c r="UIG57" s="103"/>
      <c r="UIL57" s="102"/>
      <c r="UJM57" s="128"/>
      <c r="UJN57" s="128"/>
      <c r="UJO57" s="128"/>
      <c r="UJP57" s="128"/>
      <c r="UJQ57" s="128"/>
      <c r="UJR57" s="128"/>
      <c r="UJY57" s="100"/>
      <c r="UJZ57" s="100"/>
      <c r="UKA57" s="173"/>
      <c r="UKB57" s="103"/>
      <c r="UKG57" s="102"/>
      <c r="ULH57" s="128"/>
      <c r="ULI57" s="128"/>
      <c r="ULJ57" s="128"/>
      <c r="ULK57" s="128"/>
      <c r="ULL57" s="128"/>
      <c r="ULM57" s="128"/>
      <c r="ULT57" s="100"/>
      <c r="ULU57" s="100"/>
      <c r="ULV57" s="173"/>
      <c r="ULW57" s="103"/>
      <c r="UMB57" s="102"/>
      <c r="UNC57" s="128"/>
      <c r="UND57" s="128"/>
      <c r="UNE57" s="128"/>
      <c r="UNF57" s="128"/>
      <c r="UNG57" s="128"/>
      <c r="UNH57" s="128"/>
      <c r="UNO57" s="100"/>
      <c r="UNP57" s="100"/>
      <c r="UNQ57" s="173"/>
      <c r="UNR57" s="103"/>
      <c r="UNW57" s="102"/>
      <c r="UOX57" s="128"/>
      <c r="UOY57" s="128"/>
      <c r="UOZ57" s="128"/>
      <c r="UPA57" s="128"/>
      <c r="UPB57" s="128"/>
      <c r="UPC57" s="128"/>
      <c r="UPJ57" s="100"/>
      <c r="UPK57" s="100"/>
      <c r="UPL57" s="173"/>
      <c r="UPM57" s="103"/>
      <c r="UPR57" s="102"/>
      <c r="UQS57" s="128"/>
      <c r="UQT57" s="128"/>
      <c r="UQU57" s="128"/>
      <c r="UQV57" s="128"/>
      <c r="UQW57" s="128"/>
      <c r="UQX57" s="128"/>
      <c r="URE57" s="100"/>
      <c r="URF57" s="100"/>
      <c r="URG57" s="173"/>
      <c r="URH57" s="103"/>
      <c r="URM57" s="102"/>
      <c r="USN57" s="128"/>
      <c r="USO57" s="128"/>
      <c r="USP57" s="128"/>
      <c r="USQ57" s="128"/>
      <c r="USR57" s="128"/>
      <c r="USS57" s="128"/>
      <c r="USZ57" s="100"/>
      <c r="UTA57" s="100"/>
      <c r="UTB57" s="173"/>
      <c r="UTC57" s="103"/>
      <c r="UTH57" s="102"/>
      <c r="UUI57" s="128"/>
      <c r="UUJ57" s="128"/>
      <c r="UUK57" s="128"/>
      <c r="UUL57" s="128"/>
      <c r="UUM57" s="128"/>
      <c r="UUN57" s="128"/>
      <c r="UUU57" s="100"/>
      <c r="UUV57" s="100"/>
      <c r="UUW57" s="173"/>
      <c r="UUX57" s="103"/>
      <c r="UVC57" s="102"/>
      <c r="UWD57" s="128"/>
      <c r="UWE57" s="128"/>
      <c r="UWF57" s="128"/>
      <c r="UWG57" s="128"/>
      <c r="UWH57" s="128"/>
      <c r="UWI57" s="128"/>
      <c r="UWP57" s="100"/>
      <c r="UWQ57" s="100"/>
      <c r="UWR57" s="173"/>
      <c r="UWS57" s="103"/>
      <c r="UWX57" s="102"/>
      <c r="UXY57" s="128"/>
      <c r="UXZ57" s="128"/>
      <c r="UYA57" s="128"/>
      <c r="UYB57" s="128"/>
      <c r="UYC57" s="128"/>
      <c r="UYD57" s="128"/>
      <c r="UYK57" s="100"/>
      <c r="UYL57" s="100"/>
      <c r="UYM57" s="173"/>
      <c r="UYN57" s="103"/>
      <c r="UYS57" s="102"/>
      <c r="UZT57" s="128"/>
      <c r="UZU57" s="128"/>
      <c r="UZV57" s="128"/>
      <c r="UZW57" s="128"/>
      <c r="UZX57" s="128"/>
      <c r="UZY57" s="128"/>
      <c r="VAF57" s="100"/>
      <c r="VAG57" s="100"/>
      <c r="VAH57" s="173"/>
      <c r="VAI57" s="103"/>
      <c r="VAN57" s="102"/>
      <c r="VBO57" s="128"/>
      <c r="VBP57" s="128"/>
      <c r="VBQ57" s="128"/>
      <c r="VBR57" s="128"/>
      <c r="VBS57" s="128"/>
      <c r="VBT57" s="128"/>
      <c r="VCA57" s="100"/>
      <c r="VCB57" s="100"/>
      <c r="VCC57" s="173"/>
      <c r="VCD57" s="103"/>
      <c r="VCI57" s="102"/>
      <c r="VDJ57" s="128"/>
      <c r="VDK57" s="128"/>
      <c r="VDL57" s="128"/>
      <c r="VDM57" s="128"/>
      <c r="VDN57" s="128"/>
      <c r="VDO57" s="128"/>
      <c r="VDV57" s="100"/>
      <c r="VDW57" s="100"/>
      <c r="VDX57" s="173"/>
      <c r="VDY57" s="103"/>
      <c r="VED57" s="102"/>
      <c r="VFE57" s="128"/>
      <c r="VFF57" s="128"/>
      <c r="VFG57" s="128"/>
      <c r="VFH57" s="128"/>
      <c r="VFI57" s="128"/>
      <c r="VFJ57" s="128"/>
      <c r="VFQ57" s="100"/>
      <c r="VFR57" s="100"/>
      <c r="VFS57" s="173"/>
      <c r="VFT57" s="103"/>
      <c r="VFY57" s="102"/>
      <c r="VGZ57" s="128"/>
      <c r="VHA57" s="128"/>
      <c r="VHB57" s="128"/>
      <c r="VHC57" s="128"/>
      <c r="VHD57" s="128"/>
      <c r="VHE57" s="128"/>
      <c r="VHL57" s="100"/>
      <c r="VHM57" s="100"/>
      <c r="VHN57" s="173"/>
      <c r="VHO57" s="103"/>
      <c r="VHT57" s="102"/>
      <c r="VIU57" s="128"/>
      <c r="VIV57" s="128"/>
      <c r="VIW57" s="128"/>
      <c r="VIX57" s="128"/>
      <c r="VIY57" s="128"/>
      <c r="VIZ57" s="128"/>
      <c r="VJG57" s="100"/>
      <c r="VJH57" s="100"/>
      <c r="VJI57" s="173"/>
      <c r="VJJ57" s="103"/>
      <c r="VJO57" s="102"/>
      <c r="VKP57" s="128"/>
      <c r="VKQ57" s="128"/>
      <c r="VKR57" s="128"/>
      <c r="VKS57" s="128"/>
      <c r="VKT57" s="128"/>
      <c r="VKU57" s="128"/>
      <c r="VLB57" s="100"/>
      <c r="VLC57" s="100"/>
      <c r="VLD57" s="173"/>
      <c r="VLE57" s="103"/>
      <c r="VLJ57" s="102"/>
      <c r="VMK57" s="128"/>
      <c r="VML57" s="128"/>
      <c r="VMM57" s="128"/>
      <c r="VMN57" s="128"/>
      <c r="VMO57" s="128"/>
      <c r="VMP57" s="128"/>
      <c r="VMW57" s="100"/>
      <c r="VMX57" s="100"/>
      <c r="VMY57" s="173"/>
      <c r="VMZ57" s="103"/>
      <c r="VNE57" s="102"/>
      <c r="VOF57" s="128"/>
      <c r="VOG57" s="128"/>
      <c r="VOH57" s="128"/>
      <c r="VOI57" s="128"/>
      <c r="VOJ57" s="128"/>
      <c r="VOK57" s="128"/>
      <c r="VOR57" s="100"/>
      <c r="VOS57" s="100"/>
      <c r="VOT57" s="173"/>
      <c r="VOU57" s="103"/>
      <c r="VOZ57" s="102"/>
      <c r="VQA57" s="128"/>
      <c r="VQB57" s="128"/>
      <c r="VQC57" s="128"/>
      <c r="VQD57" s="128"/>
      <c r="VQE57" s="128"/>
      <c r="VQF57" s="128"/>
      <c r="VQM57" s="100"/>
      <c r="VQN57" s="100"/>
      <c r="VQO57" s="173"/>
      <c r="VQP57" s="103"/>
      <c r="VQU57" s="102"/>
      <c r="VRV57" s="128"/>
      <c r="VRW57" s="128"/>
      <c r="VRX57" s="128"/>
      <c r="VRY57" s="128"/>
      <c r="VRZ57" s="128"/>
      <c r="VSA57" s="128"/>
      <c r="VSH57" s="100"/>
      <c r="VSI57" s="100"/>
      <c r="VSJ57" s="173"/>
      <c r="VSK57" s="103"/>
      <c r="VSP57" s="102"/>
      <c r="VTQ57" s="128"/>
      <c r="VTR57" s="128"/>
      <c r="VTS57" s="128"/>
      <c r="VTT57" s="128"/>
      <c r="VTU57" s="128"/>
      <c r="VTV57" s="128"/>
      <c r="VUC57" s="100"/>
      <c r="VUD57" s="100"/>
      <c r="VUE57" s="173"/>
      <c r="VUF57" s="103"/>
      <c r="VUK57" s="102"/>
      <c r="VVL57" s="128"/>
      <c r="VVM57" s="128"/>
      <c r="VVN57" s="128"/>
      <c r="VVO57" s="128"/>
      <c r="VVP57" s="128"/>
      <c r="VVQ57" s="128"/>
      <c r="VVX57" s="100"/>
      <c r="VVY57" s="100"/>
      <c r="VVZ57" s="173"/>
      <c r="VWA57" s="103"/>
      <c r="VWF57" s="102"/>
      <c r="VXG57" s="128"/>
      <c r="VXH57" s="128"/>
      <c r="VXI57" s="128"/>
      <c r="VXJ57" s="128"/>
      <c r="VXK57" s="128"/>
      <c r="VXL57" s="128"/>
      <c r="VXS57" s="100"/>
      <c r="VXT57" s="100"/>
      <c r="VXU57" s="173"/>
      <c r="VXV57" s="103"/>
      <c r="VYA57" s="102"/>
      <c r="VZB57" s="128"/>
      <c r="VZC57" s="128"/>
      <c r="VZD57" s="128"/>
      <c r="VZE57" s="128"/>
      <c r="VZF57" s="128"/>
      <c r="VZG57" s="128"/>
      <c r="VZN57" s="100"/>
      <c r="VZO57" s="100"/>
      <c r="VZP57" s="173"/>
      <c r="VZQ57" s="103"/>
      <c r="VZV57" s="102"/>
      <c r="WAW57" s="128"/>
      <c r="WAX57" s="128"/>
      <c r="WAY57" s="128"/>
      <c r="WAZ57" s="128"/>
      <c r="WBA57" s="128"/>
      <c r="WBB57" s="128"/>
      <c r="WBI57" s="100"/>
      <c r="WBJ57" s="100"/>
      <c r="WBK57" s="173"/>
      <c r="WBL57" s="103"/>
      <c r="WBQ57" s="102"/>
      <c r="WCR57" s="128"/>
      <c r="WCS57" s="128"/>
      <c r="WCT57" s="128"/>
      <c r="WCU57" s="128"/>
      <c r="WCV57" s="128"/>
      <c r="WCW57" s="128"/>
      <c r="WDD57" s="100"/>
      <c r="WDE57" s="100"/>
      <c r="WDF57" s="173"/>
      <c r="WDG57" s="103"/>
      <c r="WDL57" s="102"/>
      <c r="WEM57" s="128"/>
      <c r="WEN57" s="128"/>
      <c r="WEO57" s="128"/>
      <c r="WEP57" s="128"/>
      <c r="WEQ57" s="128"/>
      <c r="WER57" s="128"/>
      <c r="WEY57" s="100"/>
      <c r="WEZ57" s="100"/>
      <c r="WFA57" s="173"/>
      <c r="WFB57" s="103"/>
      <c r="WFG57" s="102"/>
      <c r="WGH57" s="128"/>
      <c r="WGI57" s="128"/>
      <c r="WGJ57" s="128"/>
      <c r="WGK57" s="128"/>
      <c r="WGL57" s="128"/>
      <c r="WGM57" s="128"/>
      <c r="WGT57" s="100"/>
      <c r="WGU57" s="100"/>
      <c r="WGV57" s="173"/>
      <c r="WGW57" s="103"/>
      <c r="WHB57" s="102"/>
      <c r="WIC57" s="128"/>
      <c r="WID57" s="128"/>
      <c r="WIE57" s="128"/>
      <c r="WIF57" s="128"/>
      <c r="WIG57" s="128"/>
      <c r="WIH57" s="128"/>
      <c r="WIO57" s="100"/>
      <c r="WIP57" s="100"/>
      <c r="WIQ57" s="173"/>
      <c r="WIR57" s="103"/>
      <c r="WIW57" s="102"/>
      <c r="WJX57" s="128"/>
      <c r="WJY57" s="128"/>
      <c r="WJZ57" s="128"/>
      <c r="WKA57" s="128"/>
      <c r="WKB57" s="128"/>
      <c r="WKC57" s="128"/>
      <c r="WKJ57" s="100"/>
      <c r="WKK57" s="100"/>
      <c r="WKL57" s="173"/>
      <c r="WKM57" s="103"/>
      <c r="WKR57" s="102"/>
      <c r="WLS57" s="128"/>
      <c r="WLT57" s="128"/>
      <c r="WLU57" s="128"/>
      <c r="WLV57" s="128"/>
      <c r="WLW57" s="128"/>
      <c r="WLX57" s="128"/>
      <c r="WME57" s="100"/>
      <c r="WMF57" s="100"/>
      <c r="WMG57" s="173"/>
      <c r="WMH57" s="103"/>
      <c r="WMM57" s="102"/>
      <c r="WNN57" s="128"/>
      <c r="WNO57" s="128"/>
      <c r="WNP57" s="128"/>
      <c r="WNQ57" s="128"/>
      <c r="WNR57" s="128"/>
      <c r="WNS57" s="128"/>
      <c r="WNZ57" s="100"/>
      <c r="WOA57" s="100"/>
      <c r="WOB57" s="173"/>
      <c r="WOC57" s="103"/>
      <c r="WOH57" s="102"/>
      <c r="WPI57" s="128"/>
      <c r="WPJ57" s="128"/>
      <c r="WPK57" s="128"/>
      <c r="WPL57" s="128"/>
      <c r="WPM57" s="128"/>
      <c r="WPN57" s="128"/>
      <c r="WPU57" s="100"/>
      <c r="WPV57" s="100"/>
      <c r="WPW57" s="173"/>
      <c r="WPX57" s="103"/>
      <c r="WQC57" s="102"/>
      <c r="WRD57" s="128"/>
      <c r="WRE57" s="128"/>
      <c r="WRF57" s="128"/>
      <c r="WRG57" s="128"/>
      <c r="WRH57" s="128"/>
      <c r="WRI57" s="128"/>
      <c r="WRP57" s="100"/>
      <c r="WRQ57" s="100"/>
      <c r="WRR57" s="173"/>
      <c r="WRS57" s="103"/>
      <c r="WRX57" s="102"/>
      <c r="WSY57" s="128"/>
      <c r="WSZ57" s="128"/>
      <c r="WTA57" s="128"/>
      <c r="WTB57" s="128"/>
      <c r="WTC57" s="128"/>
      <c r="WTD57" s="128"/>
      <c r="WTK57" s="100"/>
      <c r="WTL57" s="100"/>
      <c r="WTM57" s="173"/>
      <c r="WTN57" s="103"/>
      <c r="WTS57" s="102"/>
      <c r="WUT57" s="128"/>
      <c r="WUU57" s="128"/>
      <c r="WUV57" s="128"/>
      <c r="WUW57" s="128"/>
      <c r="WUX57" s="128"/>
      <c r="WUY57" s="128"/>
      <c r="WVF57" s="100"/>
      <c r="WVG57" s="100"/>
      <c r="WVH57" s="173"/>
      <c r="WVI57" s="103"/>
      <c r="WVN57" s="102"/>
      <c r="WWO57" s="128"/>
      <c r="WWP57" s="128"/>
      <c r="WWQ57" s="128"/>
      <c r="WWR57" s="128"/>
      <c r="WWS57" s="128"/>
      <c r="WWT57" s="128"/>
      <c r="WXA57" s="100"/>
      <c r="WXB57" s="100"/>
      <c r="WXC57" s="173"/>
      <c r="WXD57" s="103"/>
      <c r="WXI57" s="102"/>
      <c r="WYJ57" s="128"/>
      <c r="WYK57" s="128"/>
      <c r="WYL57" s="128"/>
      <c r="WYM57" s="128"/>
      <c r="WYN57" s="128"/>
      <c r="WYO57" s="128"/>
      <c r="WYV57" s="100"/>
      <c r="WYW57" s="100"/>
      <c r="WYX57" s="173"/>
      <c r="WYY57" s="103"/>
      <c r="WZD57" s="102"/>
      <c r="XAE57" s="128"/>
      <c r="XAF57" s="128"/>
      <c r="XAG57" s="128"/>
      <c r="XAH57" s="128"/>
      <c r="XAI57" s="128"/>
      <c r="XAJ57" s="128"/>
      <c r="XAQ57" s="100"/>
      <c r="XAR57" s="100"/>
      <c r="XAS57" s="173"/>
      <c r="XAT57" s="103"/>
      <c r="XAY57" s="102"/>
      <c r="XBZ57" s="128"/>
      <c r="XCA57" s="128"/>
      <c r="XCB57" s="128"/>
      <c r="XCC57" s="128"/>
      <c r="XCD57" s="128"/>
      <c r="XCE57" s="128"/>
      <c r="XCL57" s="100"/>
      <c r="XCM57" s="100"/>
      <c r="XCN57" s="173"/>
      <c r="XCO57" s="103"/>
      <c r="XCT57" s="102"/>
      <c r="XDU57" s="128"/>
      <c r="XDV57" s="128"/>
      <c r="XDW57" s="128"/>
      <c r="XDX57" s="128"/>
      <c r="XDY57" s="128"/>
      <c r="XDZ57" s="128"/>
      <c r="XEG57" s="100"/>
      <c r="XEH57" s="100"/>
      <c r="XEI57" s="173"/>
      <c r="XEJ57" s="103"/>
      <c r="XEO57" s="102"/>
    </row>
    <row r="58" spans="1:1000 1027:2034 2061:3068 3095:6123 6150:7157 7184:8191 8218:9210 9217:11246 11273:12280 12307:13309 13314:14333 14340:15335 15362:16369" s="119" customFormat="1" ht="65.25" customHeight="1">
      <c r="A58" s="100" t="s">
        <v>608</v>
      </c>
      <c r="B58" s="155" t="s">
        <v>609</v>
      </c>
      <c r="C58" s="167" t="s">
        <v>610</v>
      </c>
      <c r="D58" s="101">
        <v>2015</v>
      </c>
      <c r="E58" s="101"/>
      <c r="F58" s="101" t="s">
        <v>219</v>
      </c>
      <c r="G58" s="101" t="s">
        <v>611</v>
      </c>
      <c r="H58" s="101" t="s">
        <v>612</v>
      </c>
      <c r="I58" s="102" t="s">
        <v>613</v>
      </c>
      <c r="J58" s="101" t="s">
        <v>614</v>
      </c>
      <c r="K58" s="101" t="s">
        <v>614</v>
      </c>
      <c r="L58" s="28">
        <v>43613</v>
      </c>
      <c r="M58" s="103">
        <v>43909</v>
      </c>
      <c r="N58" s="159" t="s">
        <v>615</v>
      </c>
      <c r="O58" s="159" t="s">
        <v>517</v>
      </c>
      <c r="P58" s="103">
        <v>44234</v>
      </c>
      <c r="Q58" s="147" t="s">
        <v>616</v>
      </c>
      <c r="R58" s="147" t="s">
        <v>616</v>
      </c>
      <c r="S58" s="147" t="s">
        <v>212</v>
      </c>
      <c r="T58" s="147" t="s">
        <v>505</v>
      </c>
      <c r="U58" s="147">
        <f>+Q58-90</f>
        <v>44165</v>
      </c>
      <c r="V58" s="101" t="s">
        <v>191</v>
      </c>
      <c r="W58" s="101" t="s">
        <v>191</v>
      </c>
      <c r="X58" s="101"/>
      <c r="Y58" s="101" t="s">
        <v>191</v>
      </c>
      <c r="Z58" s="101"/>
      <c r="AA58" s="101" t="s">
        <v>191</v>
      </c>
      <c r="AB58" s="101"/>
      <c r="AC58" s="101"/>
      <c r="AD58" s="101" t="s">
        <v>191</v>
      </c>
      <c r="AE58" s="101"/>
      <c r="AF58" s="101" t="s">
        <v>554</v>
      </c>
      <c r="AG58" s="101" t="s">
        <v>212</v>
      </c>
      <c r="AH58" s="101" t="s">
        <v>519</v>
      </c>
      <c r="AI58" s="101" t="s">
        <v>212</v>
      </c>
      <c r="AJ58" s="101" t="s">
        <v>212</v>
      </c>
      <c r="AK58" s="101" t="s">
        <v>212</v>
      </c>
      <c r="AL58" s="101" t="s">
        <v>212</v>
      </c>
      <c r="AM58" s="101" t="s">
        <v>617</v>
      </c>
      <c r="AN58" s="101" t="s">
        <v>212</v>
      </c>
      <c r="AO58" s="101" t="s">
        <v>212</v>
      </c>
      <c r="AP58" s="101" t="s">
        <v>212</v>
      </c>
      <c r="AQ58" s="101" t="s">
        <v>212</v>
      </c>
      <c r="AR58" s="101" t="s">
        <v>212</v>
      </c>
      <c r="AS58" s="101" t="s">
        <v>212</v>
      </c>
      <c r="AT58" s="103">
        <v>43909</v>
      </c>
      <c r="AU58" s="101" t="s">
        <v>191</v>
      </c>
      <c r="AV58" s="101"/>
      <c r="AW58" s="101" t="s">
        <v>348</v>
      </c>
      <c r="AX58" s="101" t="s">
        <v>323</v>
      </c>
      <c r="AY58" s="101" t="s">
        <v>215</v>
      </c>
      <c r="AZ58" s="98" t="s">
        <v>228</v>
      </c>
      <c r="BA58" s="98"/>
      <c r="BB58" s="98"/>
      <c r="BC58" s="98"/>
      <c r="BD58" s="98"/>
      <c r="BE58" s="98"/>
      <c r="BF58" s="98"/>
      <c r="BG58" s="98"/>
      <c r="BH58" s="98"/>
    </row>
    <row r="59" spans="1:1000 1027:2034 2061:3068 3095:6123 6150:7157 7184:8191 8218:9210 9217:11246 11273:12280 12307:13309 13314:14333 14340:15335 15362:16369" s="119" customFormat="1" ht="121.5" customHeight="1">
      <c r="A59" s="100" t="s">
        <v>618</v>
      </c>
      <c r="B59" s="155" t="s">
        <v>619</v>
      </c>
      <c r="C59" s="167" t="s">
        <v>620</v>
      </c>
      <c r="D59" s="101">
        <v>2015</v>
      </c>
      <c r="E59" s="101"/>
      <c r="F59" s="101" t="s">
        <v>219</v>
      </c>
      <c r="G59" s="101" t="s">
        <v>621</v>
      </c>
      <c r="H59" s="101" t="s">
        <v>622</v>
      </c>
      <c r="I59" s="102" t="s">
        <v>623</v>
      </c>
      <c r="J59" s="101" t="s">
        <v>624</v>
      </c>
      <c r="K59" s="101" t="s">
        <v>624</v>
      </c>
      <c r="L59" s="28">
        <v>43553</v>
      </c>
      <c r="M59" s="103">
        <v>44046</v>
      </c>
      <c r="N59" s="159" t="s">
        <v>625</v>
      </c>
      <c r="O59" s="159" t="s">
        <v>517</v>
      </c>
      <c r="P59" s="103" t="s">
        <v>626</v>
      </c>
      <c r="Q59" s="147" t="s">
        <v>616</v>
      </c>
      <c r="R59" s="147" t="s">
        <v>616</v>
      </c>
      <c r="S59" s="147" t="s">
        <v>212</v>
      </c>
      <c r="T59" s="147" t="s">
        <v>212</v>
      </c>
      <c r="U59" s="147">
        <f>+Q59-90</f>
        <v>44165</v>
      </c>
      <c r="V59" s="101" t="s">
        <v>191</v>
      </c>
      <c r="W59" s="101"/>
      <c r="X59" s="101"/>
      <c r="Y59" s="101"/>
      <c r="Z59" s="101"/>
      <c r="AA59" s="101"/>
      <c r="AB59" s="101"/>
      <c r="AC59" s="101" t="s">
        <v>191</v>
      </c>
      <c r="AD59" s="101"/>
      <c r="AE59" s="101"/>
      <c r="AF59" s="101" t="s">
        <v>627</v>
      </c>
      <c r="AG59" s="101" t="s">
        <v>212</v>
      </c>
      <c r="AH59" s="101" t="s">
        <v>519</v>
      </c>
      <c r="AI59" s="101" t="s">
        <v>212</v>
      </c>
      <c r="AJ59" s="101" t="s">
        <v>212</v>
      </c>
      <c r="AK59" s="101" t="s">
        <v>212</v>
      </c>
      <c r="AL59" s="101" t="s">
        <v>212</v>
      </c>
      <c r="AM59" s="101" t="s">
        <v>628</v>
      </c>
      <c r="AN59" s="104" t="s">
        <v>212</v>
      </c>
      <c r="AO59" s="104" t="s">
        <v>212</v>
      </c>
      <c r="AP59" s="104" t="s">
        <v>212</v>
      </c>
      <c r="AQ59" s="104" t="s">
        <v>212</v>
      </c>
      <c r="AR59" s="104" t="s">
        <v>212</v>
      </c>
      <c r="AS59" s="104" t="s">
        <v>212</v>
      </c>
      <c r="AT59" s="103">
        <v>43861</v>
      </c>
      <c r="AU59" s="101" t="s">
        <v>191</v>
      </c>
      <c r="AV59" s="101"/>
      <c r="AW59" s="101" t="s">
        <v>323</v>
      </c>
      <c r="AX59" s="101" t="s">
        <v>323</v>
      </c>
      <c r="AY59" s="101" t="s">
        <v>215</v>
      </c>
      <c r="AZ59" s="98"/>
      <c r="BA59" s="98"/>
      <c r="BB59" s="98"/>
      <c r="BC59" s="98"/>
      <c r="BD59" s="98"/>
      <c r="BE59" s="98"/>
      <c r="BF59" s="98"/>
      <c r="BG59" s="98"/>
      <c r="BH59" s="98"/>
    </row>
    <row r="60" spans="1:1000 1027:2034 2061:3068 3095:6123 6150:7157 7184:8191 8218:9210 9217:11246 11273:12280 12307:13309 13314:14333 14340:15335 15362:16369" s="123" customFormat="1" ht="56.25" customHeight="1">
      <c r="A60" s="100" t="s">
        <v>629</v>
      </c>
      <c r="B60" s="155" t="s">
        <v>630</v>
      </c>
      <c r="C60" s="167" t="s">
        <v>631</v>
      </c>
      <c r="D60" s="103">
        <v>43801</v>
      </c>
      <c r="E60" s="101"/>
      <c r="F60" s="101" t="s">
        <v>219</v>
      </c>
      <c r="G60" s="101" t="s">
        <v>632</v>
      </c>
      <c r="H60" s="101">
        <v>3143813428</v>
      </c>
      <c r="I60" s="102" t="s">
        <v>633</v>
      </c>
      <c r="J60" s="101" t="s">
        <v>634</v>
      </c>
      <c r="K60" s="101" t="s">
        <v>634</v>
      </c>
      <c r="L60" s="101" t="s">
        <v>212</v>
      </c>
      <c r="M60" s="101" t="s">
        <v>212</v>
      </c>
      <c r="N60" s="159" t="s">
        <v>212</v>
      </c>
      <c r="O60" s="159" t="s">
        <v>212</v>
      </c>
      <c r="P60" s="147" t="s">
        <v>212</v>
      </c>
      <c r="Q60" s="147" t="s">
        <v>616</v>
      </c>
      <c r="R60" s="147" t="s">
        <v>616</v>
      </c>
      <c r="S60" s="147" t="s">
        <v>212</v>
      </c>
      <c r="T60" s="147" t="s">
        <v>212</v>
      </c>
      <c r="U60" s="147" t="s">
        <v>470</v>
      </c>
      <c r="V60" s="101" t="s">
        <v>191</v>
      </c>
      <c r="W60" s="101" t="s">
        <v>191</v>
      </c>
      <c r="X60" s="101"/>
      <c r="Y60" s="101"/>
      <c r="Z60" s="101"/>
      <c r="AA60" s="101"/>
      <c r="AB60" s="101" t="s">
        <v>191</v>
      </c>
      <c r="AC60" s="101"/>
      <c r="AD60" s="101"/>
      <c r="AE60" s="101"/>
      <c r="AF60" s="101" t="s">
        <v>212</v>
      </c>
      <c r="AG60" s="101" t="s">
        <v>212</v>
      </c>
      <c r="AH60" s="101" t="s">
        <v>212</v>
      </c>
      <c r="AI60" s="101" t="s">
        <v>212</v>
      </c>
      <c r="AJ60" s="101" t="s">
        <v>212</v>
      </c>
      <c r="AK60" s="101" t="s">
        <v>212</v>
      </c>
      <c r="AL60" s="101" t="s">
        <v>212</v>
      </c>
      <c r="AM60" s="101" t="s">
        <v>635</v>
      </c>
      <c r="AN60" s="126" t="s">
        <v>470</v>
      </c>
      <c r="AO60" s="126" t="s">
        <v>470</v>
      </c>
      <c r="AP60" s="126" t="s">
        <v>470</v>
      </c>
      <c r="AQ60" s="126" t="s">
        <v>470</v>
      </c>
      <c r="AR60" s="126" t="s">
        <v>470</v>
      </c>
      <c r="AS60" s="126" t="s">
        <v>470</v>
      </c>
      <c r="AT60" s="101" t="s">
        <v>212</v>
      </c>
      <c r="AU60" s="101" t="s">
        <v>212</v>
      </c>
      <c r="AV60" s="101" t="s">
        <v>212</v>
      </c>
      <c r="AW60" s="101" t="s">
        <v>323</v>
      </c>
      <c r="AX60" s="101" t="s">
        <v>212</v>
      </c>
      <c r="AY60" s="101" t="s">
        <v>470</v>
      </c>
      <c r="AZ60" s="96"/>
      <c r="BA60" s="96"/>
      <c r="BB60" s="96"/>
      <c r="BC60" s="96"/>
      <c r="BD60" s="96"/>
      <c r="BE60" s="96"/>
      <c r="BF60" s="96"/>
      <c r="BG60" s="96"/>
      <c r="BH60" s="96"/>
    </row>
    <row r="61" spans="1:1000 1027:2034 2061:3068 3095:6123 6150:7157 7184:8191 8218:9210 9217:11246 11273:12280 12307:13309 13314:14333 14340:15335 15362:16369" s="123" customFormat="1" ht="144">
      <c r="A61" s="100" t="s">
        <v>636</v>
      </c>
      <c r="B61" s="156" t="s">
        <v>637</v>
      </c>
      <c r="C61" s="167" t="s">
        <v>638</v>
      </c>
      <c r="D61" s="103">
        <v>43763</v>
      </c>
      <c r="E61" s="101"/>
      <c r="F61" s="101" t="s">
        <v>219</v>
      </c>
      <c r="G61" s="101" t="s">
        <v>639</v>
      </c>
      <c r="H61" s="101" t="s">
        <v>640</v>
      </c>
      <c r="I61" s="102" t="s">
        <v>641</v>
      </c>
      <c r="J61" s="101" t="s">
        <v>642</v>
      </c>
      <c r="K61" s="101" t="s">
        <v>643</v>
      </c>
      <c r="L61" s="103">
        <v>43893</v>
      </c>
      <c r="M61" s="101" t="s">
        <v>644</v>
      </c>
      <c r="N61" s="159" t="s">
        <v>645</v>
      </c>
      <c r="O61" s="162" t="s">
        <v>517</v>
      </c>
      <c r="P61" s="103">
        <v>44622</v>
      </c>
      <c r="Q61" s="147" t="s">
        <v>586</v>
      </c>
      <c r="R61" s="147" t="s">
        <v>586</v>
      </c>
      <c r="S61" s="147" t="s">
        <v>586</v>
      </c>
      <c r="T61" s="147" t="s">
        <v>212</v>
      </c>
      <c r="U61" s="147">
        <f>P61-90</f>
        <v>44532</v>
      </c>
      <c r="V61" s="101" t="s">
        <v>191</v>
      </c>
      <c r="W61" s="101" t="s">
        <v>191</v>
      </c>
      <c r="X61" s="101" t="s">
        <v>191</v>
      </c>
      <c r="Y61" s="101"/>
      <c r="Z61" s="101"/>
      <c r="AA61" s="101" t="s">
        <v>191</v>
      </c>
      <c r="AB61" s="101"/>
      <c r="AC61" s="101" t="s">
        <v>191</v>
      </c>
      <c r="AD61" s="101"/>
      <c r="AE61" s="101"/>
      <c r="AF61" s="101" t="s">
        <v>646</v>
      </c>
      <c r="AG61" s="101" t="s">
        <v>212</v>
      </c>
      <c r="AH61" s="101" t="s">
        <v>519</v>
      </c>
      <c r="AI61" s="101" t="s">
        <v>212</v>
      </c>
      <c r="AJ61" s="101" t="s">
        <v>212</v>
      </c>
      <c r="AK61" s="101" t="s">
        <v>212</v>
      </c>
      <c r="AL61" s="101" t="s">
        <v>212</v>
      </c>
      <c r="AM61" s="101" t="s">
        <v>647</v>
      </c>
      <c r="AN61" s="101" t="s">
        <v>212</v>
      </c>
      <c r="AO61" s="101" t="s">
        <v>212</v>
      </c>
      <c r="AP61" s="101" t="s">
        <v>212</v>
      </c>
      <c r="AQ61" s="101" t="s">
        <v>212</v>
      </c>
      <c r="AR61" s="101" t="s">
        <v>212</v>
      </c>
      <c r="AS61" s="101" t="s">
        <v>212</v>
      </c>
      <c r="AT61" s="101"/>
      <c r="AU61" s="101"/>
      <c r="AV61" s="101"/>
      <c r="AW61" s="101" t="s">
        <v>470</v>
      </c>
      <c r="AX61" s="101" t="s">
        <v>470</v>
      </c>
      <c r="AY61" s="101" t="s">
        <v>648</v>
      </c>
      <c r="AZ61" s="96"/>
      <c r="BA61" s="96"/>
      <c r="BB61" s="96"/>
      <c r="BC61" s="96"/>
      <c r="BD61" s="96"/>
      <c r="BE61" s="96"/>
      <c r="BF61" s="96"/>
      <c r="BG61" s="96"/>
      <c r="BH61" s="96"/>
    </row>
    <row r="62" spans="1:1000 1027:2034 2061:3068 3095:6123 6150:7157 7184:8191 8218:9210 9217:11246 11273:12280 12307:13309 13314:14333 14340:15335 15362:16369" s="119" customFormat="1" ht="409.5">
      <c r="A62" s="100" t="s">
        <v>734</v>
      </c>
      <c r="B62" s="180" t="s">
        <v>735</v>
      </c>
      <c r="C62" s="179" t="s">
        <v>736</v>
      </c>
      <c r="D62" s="101">
        <v>2015</v>
      </c>
      <c r="E62" s="101"/>
      <c r="F62" s="101" t="s">
        <v>207</v>
      </c>
      <c r="G62" s="101" t="s">
        <v>737</v>
      </c>
      <c r="H62" s="101" t="s">
        <v>738</v>
      </c>
      <c r="I62" s="102" t="s">
        <v>739</v>
      </c>
      <c r="J62" s="101" t="s">
        <v>740</v>
      </c>
      <c r="K62" s="101" t="s">
        <v>740</v>
      </c>
      <c r="L62" s="28">
        <v>43413</v>
      </c>
      <c r="M62" s="103">
        <v>43866</v>
      </c>
      <c r="N62" s="159" t="s">
        <v>741</v>
      </c>
      <c r="O62" s="159" t="s">
        <v>503</v>
      </c>
      <c r="P62" s="103">
        <v>44873</v>
      </c>
      <c r="Q62" s="147" t="s">
        <v>441</v>
      </c>
      <c r="R62" s="147" t="s">
        <v>441</v>
      </c>
      <c r="S62" s="147" t="s">
        <v>433</v>
      </c>
      <c r="T62" s="147" t="s">
        <v>742</v>
      </c>
      <c r="U62" s="147">
        <f>+Q62-90</f>
        <v>43984</v>
      </c>
      <c r="V62" s="101" t="s">
        <v>191</v>
      </c>
      <c r="W62" s="101" t="s">
        <v>191</v>
      </c>
      <c r="X62" s="101" t="s">
        <v>191</v>
      </c>
      <c r="Y62" s="101" t="s">
        <v>191</v>
      </c>
      <c r="Z62" s="101" t="s">
        <v>191</v>
      </c>
      <c r="AA62" s="101" t="s">
        <v>191</v>
      </c>
      <c r="AB62" s="101" t="s">
        <v>191</v>
      </c>
      <c r="AC62" s="101" t="s">
        <v>191</v>
      </c>
      <c r="AD62" s="101" t="s">
        <v>191</v>
      </c>
      <c r="AE62" s="101" t="s">
        <v>191</v>
      </c>
      <c r="AF62" s="101" t="s">
        <v>743</v>
      </c>
      <c r="AG62" s="101">
        <v>1801.3</v>
      </c>
      <c r="AH62" s="101">
        <v>9712.2099999999991</v>
      </c>
      <c r="AI62" s="101">
        <v>318</v>
      </c>
      <c r="AJ62" s="101">
        <v>225.25</v>
      </c>
      <c r="AK62" s="101">
        <v>1045.2</v>
      </c>
      <c r="AL62" s="101">
        <v>33</v>
      </c>
      <c r="AM62" s="101" t="s">
        <v>744</v>
      </c>
      <c r="AN62" s="104">
        <v>1801.3</v>
      </c>
      <c r="AO62" s="104">
        <v>9712.2099999999991</v>
      </c>
      <c r="AP62" s="104">
        <v>318</v>
      </c>
      <c r="AQ62" s="104">
        <v>225.25</v>
      </c>
      <c r="AR62" s="104">
        <v>1045.2</v>
      </c>
      <c r="AS62" s="104">
        <v>33</v>
      </c>
      <c r="AT62" s="103">
        <v>43866</v>
      </c>
      <c r="AU62" s="101" t="s">
        <v>191</v>
      </c>
      <c r="AV62" s="101"/>
      <c r="AW62" s="101" t="s">
        <v>348</v>
      </c>
      <c r="AX62" s="101" t="s">
        <v>348</v>
      </c>
      <c r="AY62" s="101" t="s">
        <v>215</v>
      </c>
      <c r="AZ62" s="98"/>
      <c r="BA62" s="98"/>
      <c r="BB62" s="98"/>
      <c r="BC62" s="98"/>
      <c r="BD62" s="98"/>
      <c r="BE62" s="98"/>
      <c r="BF62" s="98"/>
      <c r="BG62" s="98"/>
      <c r="BH62" s="98"/>
    </row>
    <row r="63" spans="1:1000 1027:2034 2061:3068 3095:6123 6150:7157 7184:8191 8218:9210 9217:11246 11273:12280 12307:13309 13314:14333 14340:15335 15362:16369" s="119" customFormat="1" ht="192">
      <c r="A63" s="100" t="s">
        <v>860</v>
      </c>
      <c r="B63" s="180" t="s">
        <v>861</v>
      </c>
      <c r="C63" s="179" t="s">
        <v>862</v>
      </c>
      <c r="D63" s="101">
        <v>2015</v>
      </c>
      <c r="E63" s="101"/>
      <c r="F63" s="101" t="s">
        <v>207</v>
      </c>
      <c r="G63" s="101" t="s">
        <v>863</v>
      </c>
      <c r="H63" s="101" t="s">
        <v>864</v>
      </c>
      <c r="I63" s="67" t="s">
        <v>865</v>
      </c>
      <c r="J63" s="101" t="s">
        <v>866</v>
      </c>
      <c r="K63" s="101" t="s">
        <v>866</v>
      </c>
      <c r="L63" s="28">
        <v>43308</v>
      </c>
      <c r="M63" s="103">
        <v>43815</v>
      </c>
      <c r="N63" s="159" t="s">
        <v>867</v>
      </c>
      <c r="O63" s="159" t="s">
        <v>493</v>
      </c>
      <c r="P63" s="103">
        <v>44768</v>
      </c>
      <c r="Q63" s="147">
        <v>44439</v>
      </c>
      <c r="R63" s="147">
        <v>44439</v>
      </c>
      <c r="S63" s="147">
        <v>44438</v>
      </c>
      <c r="T63" s="147" t="s">
        <v>212</v>
      </c>
      <c r="U63" s="147">
        <f>+Q63-90</f>
        <v>44349</v>
      </c>
      <c r="V63" s="101" t="s">
        <v>191</v>
      </c>
      <c r="W63" s="101" t="s">
        <v>191</v>
      </c>
      <c r="X63" s="101" t="s">
        <v>191</v>
      </c>
      <c r="Y63" s="101" t="s">
        <v>191</v>
      </c>
      <c r="Z63" s="101"/>
      <c r="AA63" s="101" t="s">
        <v>191</v>
      </c>
      <c r="AB63" s="101" t="s">
        <v>191</v>
      </c>
      <c r="AC63" s="101"/>
      <c r="AD63" s="101"/>
      <c r="AE63" s="101" t="s">
        <v>191</v>
      </c>
      <c r="AF63" s="101" t="s">
        <v>868</v>
      </c>
      <c r="AG63" s="104">
        <v>273.3</v>
      </c>
      <c r="AH63" s="104">
        <v>902.81</v>
      </c>
      <c r="AI63" s="104">
        <v>44</v>
      </c>
      <c r="AJ63" s="104">
        <v>16</v>
      </c>
      <c r="AK63" s="104">
        <v>53.4</v>
      </c>
      <c r="AL63" s="104">
        <v>4</v>
      </c>
      <c r="AM63" s="101" t="s">
        <v>347</v>
      </c>
      <c r="AN63" s="104">
        <v>273.3</v>
      </c>
      <c r="AO63" s="104">
        <v>902.81</v>
      </c>
      <c r="AP63" s="104">
        <v>44</v>
      </c>
      <c r="AQ63" s="104">
        <v>16</v>
      </c>
      <c r="AR63" s="104">
        <v>53.4</v>
      </c>
      <c r="AS63" s="104">
        <v>4</v>
      </c>
      <c r="AT63" s="103">
        <v>43815</v>
      </c>
      <c r="AU63" s="103" t="s">
        <v>191</v>
      </c>
      <c r="AV63" s="101"/>
      <c r="AW63" s="101" t="s">
        <v>348</v>
      </c>
      <c r="AX63" s="101" t="s">
        <v>323</v>
      </c>
      <c r="AY63" s="101" t="s">
        <v>215</v>
      </c>
      <c r="AZ63" s="98" t="s">
        <v>676</v>
      </c>
      <c r="BA63" s="98"/>
      <c r="BB63" s="98"/>
      <c r="BC63" s="98"/>
      <c r="BD63" s="98"/>
      <c r="BE63" s="98"/>
      <c r="BF63" s="98"/>
      <c r="BG63" s="98"/>
      <c r="BH63" s="98"/>
    </row>
    <row r="65" spans="1:60" s="119" customFormat="1" ht="409.5">
      <c r="A65" s="100" t="s">
        <v>1015</v>
      </c>
      <c r="B65" s="180" t="s">
        <v>1016</v>
      </c>
      <c r="C65" s="179" t="s">
        <v>1017</v>
      </c>
      <c r="D65" s="101">
        <v>2016</v>
      </c>
      <c r="E65" s="103"/>
      <c r="F65" s="101" t="s">
        <v>219</v>
      </c>
      <c r="G65" s="101" t="s">
        <v>1018</v>
      </c>
      <c r="H65" s="101" t="s">
        <v>1019</v>
      </c>
      <c r="I65" s="102" t="s">
        <v>1020</v>
      </c>
      <c r="J65" s="101" t="s">
        <v>1021</v>
      </c>
      <c r="K65" s="101" t="s">
        <v>1022</v>
      </c>
      <c r="L65" s="28">
        <v>43420</v>
      </c>
      <c r="M65" s="103">
        <v>43896</v>
      </c>
      <c r="N65" s="159" t="s">
        <v>1023</v>
      </c>
      <c r="O65" s="159" t="s">
        <v>503</v>
      </c>
      <c r="P65" s="103">
        <v>44150</v>
      </c>
      <c r="Q65" s="147" t="s">
        <v>616</v>
      </c>
      <c r="R65" s="147" t="s">
        <v>616</v>
      </c>
      <c r="S65" s="147" t="s">
        <v>505</v>
      </c>
      <c r="T65" s="147" t="s">
        <v>212</v>
      </c>
      <c r="U65" s="147">
        <f>+P65-90</f>
        <v>44060</v>
      </c>
      <c r="V65" s="101" t="s">
        <v>191</v>
      </c>
      <c r="W65" s="101" t="s">
        <v>191</v>
      </c>
      <c r="X65" s="101"/>
      <c r="Y65" s="101"/>
      <c r="Z65" s="101"/>
      <c r="AA65" s="101" t="s">
        <v>191</v>
      </c>
      <c r="AB65" s="101" t="s">
        <v>191</v>
      </c>
      <c r="AC65" s="101" t="s">
        <v>191</v>
      </c>
      <c r="AD65" s="101" t="s">
        <v>191</v>
      </c>
      <c r="AE65" s="101"/>
      <c r="AF65" s="105" t="s">
        <v>1024</v>
      </c>
      <c r="AG65" s="101" t="s">
        <v>212</v>
      </c>
      <c r="AH65" s="101" t="s">
        <v>519</v>
      </c>
      <c r="AI65" s="101" t="s">
        <v>212</v>
      </c>
      <c r="AJ65" s="101">
        <v>0.27</v>
      </c>
      <c r="AK65" s="101">
        <v>1.33</v>
      </c>
      <c r="AL65" s="101">
        <v>1</v>
      </c>
      <c r="AM65" s="101" t="s">
        <v>1025</v>
      </c>
      <c r="AN65" s="101">
        <v>0.26</v>
      </c>
      <c r="AO65" s="101">
        <v>1.3</v>
      </c>
      <c r="AP65" s="101">
        <v>1</v>
      </c>
      <c r="AQ65" s="101">
        <v>0.01</v>
      </c>
      <c r="AR65" s="101">
        <v>0.03</v>
      </c>
      <c r="AS65" s="101">
        <v>1</v>
      </c>
      <c r="AT65" s="103">
        <v>43896</v>
      </c>
      <c r="AU65" s="101" t="s">
        <v>191</v>
      </c>
      <c r="AV65" s="101"/>
      <c r="AW65" s="101" t="s">
        <v>348</v>
      </c>
      <c r="AX65" s="101" t="s">
        <v>348</v>
      </c>
      <c r="AY65" s="101" t="s">
        <v>235</v>
      </c>
      <c r="AZ65" s="98"/>
      <c r="BA65" s="98"/>
      <c r="BB65" s="98"/>
      <c r="BC65" s="98"/>
      <c r="BD65" s="98"/>
      <c r="BE65" s="98"/>
      <c r="BF65" s="98"/>
      <c r="BG65" s="98"/>
      <c r="BH65" s="98"/>
    </row>
    <row r="66" spans="1:60" s="118" customFormat="1" ht="96">
      <c r="A66" s="100" t="s">
        <v>1192</v>
      </c>
      <c r="B66" s="181" t="s">
        <v>212</v>
      </c>
      <c r="C66" s="179" t="s">
        <v>1193</v>
      </c>
      <c r="D66" s="108">
        <v>43658</v>
      </c>
      <c r="E66" s="109"/>
      <c r="F66" s="109" t="s">
        <v>219</v>
      </c>
      <c r="G66" s="110" t="s">
        <v>1194</v>
      </c>
      <c r="H66" s="110" t="s">
        <v>1195</v>
      </c>
      <c r="I66" s="102" t="s">
        <v>1124</v>
      </c>
      <c r="J66" s="110" t="s">
        <v>1196</v>
      </c>
      <c r="K66" s="110" t="s">
        <v>1196</v>
      </c>
      <c r="L66" s="164">
        <v>43760</v>
      </c>
      <c r="M66" s="101" t="s">
        <v>212</v>
      </c>
      <c r="N66" s="159" t="s">
        <v>1197</v>
      </c>
      <c r="O66" s="161" t="s">
        <v>517</v>
      </c>
      <c r="P66" s="108" t="s">
        <v>1198</v>
      </c>
      <c r="Q66" s="153" t="s">
        <v>212</v>
      </c>
      <c r="R66" s="153" t="s">
        <v>212</v>
      </c>
      <c r="S66" s="153" t="s">
        <v>212</v>
      </c>
      <c r="T66" s="153" t="s">
        <v>212</v>
      </c>
      <c r="U66" s="147">
        <f>P66-90</f>
        <v>44400</v>
      </c>
      <c r="V66" s="109"/>
      <c r="W66" s="109"/>
      <c r="X66" s="109"/>
      <c r="Y66" s="109"/>
      <c r="Z66" s="109"/>
      <c r="AA66" s="109" t="s">
        <v>191</v>
      </c>
      <c r="AB66" s="109"/>
      <c r="AC66" s="109" t="s">
        <v>191</v>
      </c>
      <c r="AD66" s="101" t="s">
        <v>191</v>
      </c>
      <c r="AE66" s="109"/>
      <c r="AF66" s="110" t="s">
        <v>1199</v>
      </c>
      <c r="AG66" s="107" t="s">
        <v>212</v>
      </c>
      <c r="AH66" s="107" t="s">
        <v>212</v>
      </c>
      <c r="AI66" s="107" t="s">
        <v>212</v>
      </c>
      <c r="AJ66" s="107" t="s">
        <v>212</v>
      </c>
      <c r="AK66" s="107" t="s">
        <v>212</v>
      </c>
      <c r="AL66" s="107" t="s">
        <v>212</v>
      </c>
      <c r="AM66" s="109" t="s">
        <v>212</v>
      </c>
      <c r="AN66" s="109" t="s">
        <v>212</v>
      </c>
      <c r="AO66" s="109" t="s">
        <v>212</v>
      </c>
      <c r="AP66" s="109" t="s">
        <v>212</v>
      </c>
      <c r="AQ66" s="109" t="s">
        <v>212</v>
      </c>
      <c r="AR66" s="109" t="s">
        <v>212</v>
      </c>
      <c r="AS66" s="109" t="s">
        <v>212</v>
      </c>
      <c r="AT66" s="109"/>
      <c r="AU66" s="109"/>
      <c r="AV66" s="109"/>
      <c r="AW66" s="109" t="s">
        <v>348</v>
      </c>
      <c r="AX66" s="109" t="s">
        <v>348</v>
      </c>
      <c r="AY66" s="109" t="s">
        <v>215</v>
      </c>
      <c r="AZ66" s="98"/>
      <c r="BA66" s="98"/>
      <c r="BB66" s="98"/>
      <c r="BC66" s="98"/>
      <c r="BD66" s="98"/>
      <c r="BE66" s="98"/>
      <c r="BF66" s="98"/>
      <c r="BG66" s="98"/>
      <c r="BH66" s="98"/>
    </row>
    <row r="67" spans="1:60" s="119" customFormat="1" ht="409.5">
      <c r="A67" s="100" t="s">
        <v>869</v>
      </c>
      <c r="B67" s="180">
        <v>23170</v>
      </c>
      <c r="C67" s="179" t="s">
        <v>870</v>
      </c>
      <c r="D67" s="101">
        <v>2015</v>
      </c>
      <c r="E67" s="103"/>
      <c r="F67" s="101" t="s">
        <v>207</v>
      </c>
      <c r="G67" s="101" t="s">
        <v>871</v>
      </c>
      <c r="H67" s="101" t="s">
        <v>872</v>
      </c>
      <c r="I67" s="102" t="s">
        <v>873</v>
      </c>
      <c r="J67" s="101" t="s">
        <v>874</v>
      </c>
      <c r="K67" s="101" t="s">
        <v>874</v>
      </c>
      <c r="L67" s="28">
        <v>44195</v>
      </c>
      <c r="M67" s="101"/>
      <c r="N67" s="159" t="s">
        <v>875</v>
      </c>
      <c r="O67" s="159" t="s">
        <v>503</v>
      </c>
      <c r="P67" s="103">
        <v>44914</v>
      </c>
      <c r="Q67" s="147">
        <v>44439</v>
      </c>
      <c r="R67" s="147" t="s">
        <v>876</v>
      </c>
      <c r="S67" s="147" t="s">
        <v>212</v>
      </c>
      <c r="T67" s="147" t="s">
        <v>212</v>
      </c>
      <c r="U67" s="147">
        <f>+Q67-90</f>
        <v>44349</v>
      </c>
      <c r="V67" s="101" t="s">
        <v>191</v>
      </c>
      <c r="W67" s="101" t="s">
        <v>191</v>
      </c>
      <c r="X67" s="101"/>
      <c r="Y67" s="101"/>
      <c r="Z67" s="101"/>
      <c r="AA67" s="101" t="s">
        <v>191</v>
      </c>
      <c r="AB67" s="101" t="s">
        <v>191</v>
      </c>
      <c r="AC67" s="101"/>
      <c r="AD67" s="101"/>
      <c r="AE67" s="101" t="s">
        <v>191</v>
      </c>
      <c r="AF67" s="101" t="s">
        <v>877</v>
      </c>
      <c r="AG67" s="101">
        <v>138.41300000000001</v>
      </c>
      <c r="AH67" s="101">
        <v>68.900000000000006</v>
      </c>
      <c r="AI67" s="101">
        <v>15</v>
      </c>
      <c r="AJ67" s="101">
        <v>10</v>
      </c>
      <c r="AK67" s="101">
        <v>11.4</v>
      </c>
      <c r="AL67" s="101">
        <v>2</v>
      </c>
      <c r="AM67" s="101" t="s">
        <v>878</v>
      </c>
      <c r="AN67" s="101">
        <v>134.22</v>
      </c>
      <c r="AO67" s="101">
        <v>62.15</v>
      </c>
      <c r="AP67" s="101">
        <v>13</v>
      </c>
      <c r="AQ67" s="101">
        <v>9</v>
      </c>
      <c r="AR67" s="101">
        <v>11.4</v>
      </c>
      <c r="AS67" s="101">
        <v>2</v>
      </c>
      <c r="AT67" s="103">
        <v>43741</v>
      </c>
      <c r="AU67" s="101" t="s">
        <v>191</v>
      </c>
      <c r="AV67" s="101"/>
      <c r="AW67" s="101" t="s">
        <v>348</v>
      </c>
      <c r="AX67" s="101" t="s">
        <v>323</v>
      </c>
      <c r="AY67" s="101" t="s">
        <v>235</v>
      </c>
      <c r="AZ67" s="98" t="s">
        <v>508</v>
      </c>
      <c r="BA67" s="98"/>
      <c r="BB67" s="98"/>
      <c r="BC67" s="98"/>
      <c r="BD67" s="98"/>
      <c r="BE67" s="98"/>
      <c r="BF67" s="98"/>
      <c r="BG67" s="98"/>
      <c r="BH67" s="98"/>
    </row>
  </sheetData>
  <protectedRanges>
    <protectedRange sqref="A3:AO4" name="Rango1_2"/>
  </protectedRanges>
  <autoFilter ref="A4:XEO39" xr:uid="{00000000-0009-0000-0000-000001000000}">
    <filterColumn colId="5">
      <filters>
        <filter val="INDIVIDUAL"/>
      </filters>
    </filterColumn>
    <filterColumn colId="22">
      <customFilters>
        <customFilter operator="notEqual" val=" "/>
      </customFilters>
    </filterColumn>
  </autoFilter>
  <mergeCells count="10">
    <mergeCell ref="AD3:AF3"/>
    <mergeCell ref="AG3:AI3"/>
    <mergeCell ref="AJ3:AL3"/>
    <mergeCell ref="AM3:AN3"/>
    <mergeCell ref="A1:C2"/>
    <mergeCell ref="D3:E3"/>
    <mergeCell ref="L3:P3"/>
    <mergeCell ref="R3:W3"/>
    <mergeCell ref="X3:AA3"/>
    <mergeCell ref="AB3:AC3"/>
  </mergeCells>
  <hyperlinks>
    <hyperlink ref="I7" r:id="rId1" display="aprocafa.acandi@gamil.com" xr:uid="{00000000-0004-0000-0100-000000000000}"/>
    <hyperlink ref="I5" r:id="rId2" xr:uid="{00000000-0004-0000-0100-000001000000}"/>
    <hyperlink ref="I18" r:id="rId3" xr:uid="{00000000-0004-0000-0100-000002000000}"/>
    <hyperlink ref="I19" r:id="rId4" xr:uid="{00000000-0004-0000-0100-000003000000}"/>
    <hyperlink ref="I21" r:id="rId5" xr:uid="{00000000-0004-0000-0100-000004000000}"/>
    <hyperlink ref="I22" r:id="rId6" xr:uid="{00000000-0004-0000-0100-000005000000}"/>
    <hyperlink ref="I23" r:id="rId7" xr:uid="{00000000-0004-0000-0100-000006000000}"/>
    <hyperlink ref="I24" r:id="rId8" xr:uid="{00000000-0004-0000-0100-000007000000}"/>
    <hyperlink ref="I26" r:id="rId9" xr:uid="{00000000-0004-0000-0100-000008000000}"/>
    <hyperlink ref="I27" r:id="rId10" xr:uid="{00000000-0004-0000-0100-000009000000}"/>
    <hyperlink ref="I28" r:id="rId11" xr:uid="{00000000-0004-0000-0100-00000A000000}"/>
    <hyperlink ref="I30" r:id="rId12" xr:uid="{00000000-0004-0000-0100-00000B000000}"/>
    <hyperlink ref="I31" r:id="rId13" xr:uid="{00000000-0004-0000-0100-00000C000000}"/>
    <hyperlink ref="I32" r:id="rId14" xr:uid="{00000000-0004-0000-0100-00000D000000}"/>
    <hyperlink ref="I34" r:id="rId15" display="mailto:ramam14@gmail.com" xr:uid="{00000000-0004-0000-0100-00000E000000}"/>
    <hyperlink ref="I33" r:id="rId16" display="mailto:certificaciones@novacampo.com" xr:uid="{00000000-0004-0000-0100-00000F000000}"/>
    <hyperlink ref="I35" r:id="rId17" display="giovanni@fruandes.co;_x000a_" xr:uid="{00000000-0004-0000-0100-000010000000}"/>
    <hyperlink ref="I36" r:id="rId18" xr:uid="{00000000-0004-0000-0100-000011000000}"/>
    <hyperlink ref="I38" r:id="rId19" xr:uid="{00000000-0004-0000-0100-000012000000}"/>
    <hyperlink ref="I39" r:id="rId20" display="csuarez@ocati.com" xr:uid="{00000000-0004-0000-0100-000013000000}"/>
    <hyperlink ref="I41" r:id="rId21" display="robert@justpanela.com" xr:uid="{00000000-0004-0000-0100-000014000000}"/>
    <hyperlink ref="I43" r:id="rId22" xr:uid="{00000000-0004-0000-0100-000015000000}"/>
    <hyperlink ref="I45" r:id="rId23" display="cbedoya@noel.com.co" xr:uid="{00000000-0004-0000-0100-000016000000}"/>
    <hyperlink ref="I46" r:id="rId24" display="Asproabelen14@hotmail.com;" xr:uid="{00000000-0004-0000-0100-000017000000}"/>
    <hyperlink ref="I48" r:id="rId25" display="robert@justpanela.com" xr:uid="{00000000-0004-0000-0100-000018000000}"/>
    <hyperlink ref="I49" r:id="rId26" display="allanom@une.net.co" xr:uid="{00000000-0004-0000-0100-000019000000}"/>
    <hyperlink ref="I53" r:id="rId27" xr:uid="{00000000-0004-0000-0100-00001A000000}"/>
    <hyperlink ref="I55" r:id="rId28" xr:uid="{00000000-0004-0000-0100-00001B000000}"/>
    <hyperlink ref="I56" r:id="rId29" display="csuarez@ocati.com" xr:uid="{00000000-0004-0000-0100-00001C000000}"/>
    <hyperlink ref="I57" r:id="rId30" xr:uid="{00000000-0004-0000-0100-00001D000000}"/>
    <hyperlink ref="I60" r:id="rId31" xr:uid="{00000000-0004-0000-0200-00001C000000}"/>
    <hyperlink ref="I63" r:id="rId32" xr:uid="{00000000-0004-0000-0200-000006000000}"/>
    <hyperlink ref="I65" r:id="rId33" display="juan.arenas@nutrivi.com.co;" xr:uid="{00000000-0004-0000-0200-000008000000}"/>
  </hyperlinks>
  <pageMargins left="0.7" right="0.7" top="0.75" bottom="0.75" header="0.3" footer="0.3"/>
  <pageSetup orientation="portrait" r:id="rId34"/>
  <legacyDrawing r:id="rId3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filterMode="1">
    <pageSetUpPr fitToPage="1"/>
  </sheetPr>
  <dimension ref="A1:XEQ94"/>
  <sheetViews>
    <sheetView tabSelected="1" zoomScale="80" zoomScaleNormal="80" workbookViewId="0">
      <pane xSplit="3" ySplit="5" topLeftCell="D6" activePane="bottomRight" state="frozen"/>
      <selection pane="topRight" activeCell="D1" sqref="D1"/>
      <selection pane="bottomLeft" activeCell="A6" sqref="A6"/>
      <selection pane="bottomRight" activeCell="C3" sqref="C3:C5"/>
    </sheetView>
  </sheetViews>
  <sheetFormatPr baseColWidth="10" defaultColWidth="11.453125" defaultRowHeight="16"/>
  <cols>
    <col min="1" max="1" width="6.81640625" style="115" customWidth="1"/>
    <col min="2" max="2" width="19" style="115" customWidth="1"/>
    <col min="3" max="3" width="49" style="116" customWidth="1"/>
    <col min="4" max="4" width="14.26953125" style="98" customWidth="1"/>
    <col min="5" max="5" width="18" style="98" customWidth="1"/>
    <col min="6" max="6" width="18.7265625" style="98" customWidth="1"/>
    <col min="7" max="7" width="45.26953125" style="98" customWidth="1"/>
    <col min="8" max="8" width="34.54296875" style="98" customWidth="1"/>
    <col min="9" max="9" width="57.453125" style="117" customWidth="1"/>
    <col min="10" max="10" width="54.81640625" style="98" customWidth="1"/>
    <col min="11" max="14" width="55" style="98" customWidth="1"/>
    <col min="15" max="15" width="18.54296875" style="98" customWidth="1"/>
    <col min="16" max="16" width="17.7265625" style="158" hidden="1" customWidth="1"/>
    <col min="17" max="19" width="15.54296875" style="98" hidden="1" customWidth="1"/>
    <col min="20" max="20" width="19.7265625" style="98" hidden="1" customWidth="1"/>
    <col min="21" max="21" width="22.7265625" style="98" hidden="1" customWidth="1"/>
    <col min="22" max="22" width="4.81640625" style="98" customWidth="1"/>
    <col min="23" max="23" width="6.54296875" style="98" customWidth="1"/>
    <col min="24" max="24" width="6.81640625" style="98" customWidth="1"/>
    <col min="25" max="25" width="7.1796875" style="98" customWidth="1"/>
    <col min="26" max="26" width="6.1796875" style="98" customWidth="1"/>
    <col min="27" max="27" width="13.7265625" style="98" customWidth="1"/>
    <col min="28" max="28" width="6.81640625" style="98" customWidth="1"/>
    <col min="29" max="29" width="4.7265625" style="98" customWidth="1"/>
    <col min="30" max="30" width="5" style="98" customWidth="1"/>
    <col min="31" max="31" width="7.1796875" style="98" customWidth="1"/>
    <col min="32" max="32" width="83.453125" style="96" customWidth="1"/>
    <col min="33" max="33" width="11.453125" style="98" customWidth="1"/>
    <col min="34" max="34" width="12.26953125" style="98" customWidth="1"/>
    <col min="35" max="35" width="14.1796875" style="98" customWidth="1"/>
    <col min="36" max="36" width="12.453125" style="98" customWidth="1"/>
    <col min="37" max="37" width="13.54296875" style="98" customWidth="1"/>
    <col min="38" max="38" width="11.453125" style="98" customWidth="1"/>
    <col min="39" max="39" width="80.7265625" style="96" customWidth="1"/>
    <col min="40" max="43" width="11.453125" style="98" customWidth="1"/>
    <col min="44" max="44" width="11.7265625" style="98" customWidth="1"/>
    <col min="45" max="45" width="11.453125" style="98" customWidth="1"/>
    <col min="46" max="46" width="17.453125" style="98" hidden="1" customWidth="1"/>
    <col min="47" max="47" width="15.54296875" style="98" hidden="1" customWidth="1"/>
    <col min="48" max="48" width="16.26953125" style="98" hidden="1" customWidth="1"/>
    <col min="49" max="49" width="13.7265625" style="98" hidden="1" customWidth="1"/>
    <col min="50" max="50" width="22.81640625" style="98" hidden="1" customWidth="1"/>
    <col min="51" max="51" width="16.54296875" style="98" customWidth="1"/>
    <col min="52" max="52" width="21.81640625" style="98" customWidth="1"/>
    <col min="53" max="53" width="11.453125" style="26" customWidth="1"/>
    <col min="54" max="60" width="11.453125" style="26"/>
    <col min="61" max="16384" width="11.453125" style="94"/>
  </cols>
  <sheetData>
    <row r="1" spans="1:60" s="118" customFormat="1" ht="32.25" customHeight="1">
      <c r="A1" s="222" t="s">
        <v>649</v>
      </c>
      <c r="B1" s="222"/>
      <c r="C1" s="222"/>
      <c r="D1" s="95"/>
      <c r="E1" s="96"/>
      <c r="F1" s="96"/>
      <c r="G1" s="96"/>
      <c r="H1" s="96"/>
      <c r="I1" s="97"/>
      <c r="J1" s="96"/>
      <c r="K1" s="96"/>
      <c r="L1" s="96"/>
      <c r="M1" s="96"/>
      <c r="N1" s="96"/>
      <c r="O1" s="96"/>
      <c r="P1" s="157"/>
      <c r="Q1" s="96"/>
      <c r="R1" s="96"/>
      <c r="S1" s="96"/>
      <c r="T1" s="96"/>
      <c r="U1" s="96"/>
      <c r="V1" s="96"/>
      <c r="W1" s="96"/>
      <c r="X1" s="96"/>
      <c r="Y1" s="96"/>
      <c r="Z1" s="96"/>
      <c r="AA1" s="96"/>
      <c r="AB1" s="96"/>
      <c r="AC1" s="96"/>
      <c r="AD1" s="96"/>
      <c r="AE1" s="96"/>
      <c r="AF1" s="96"/>
      <c r="AG1" s="96"/>
      <c r="AH1" s="96"/>
      <c r="AI1" s="96"/>
      <c r="AJ1" s="96"/>
      <c r="AK1" s="96"/>
      <c r="AL1" s="96"/>
      <c r="AM1" s="96"/>
      <c r="AN1" s="98"/>
      <c r="AO1" s="98"/>
      <c r="AP1" s="98"/>
      <c r="AQ1" s="98"/>
      <c r="AR1" s="98"/>
      <c r="AS1" s="98"/>
      <c r="AT1" s="96"/>
      <c r="AU1" s="96"/>
      <c r="AV1" s="96"/>
      <c r="AW1" s="96"/>
      <c r="AX1" s="96"/>
      <c r="AY1" s="96"/>
      <c r="AZ1" s="98"/>
      <c r="BA1" s="98"/>
      <c r="BB1" s="98"/>
      <c r="BC1" s="98"/>
      <c r="BD1" s="98"/>
      <c r="BE1" s="98"/>
      <c r="BF1" s="98"/>
      <c r="BG1" s="98"/>
      <c r="BH1" s="98"/>
    </row>
    <row r="2" spans="1:60" s="118" customFormat="1" ht="25.5" customHeight="1">
      <c r="A2" s="222"/>
      <c r="B2" s="222"/>
      <c r="C2" s="222"/>
      <c r="D2" s="99"/>
      <c r="E2" s="96"/>
      <c r="F2" s="96"/>
      <c r="G2" s="96"/>
      <c r="H2" s="96"/>
      <c r="I2" s="97"/>
      <c r="J2" s="96"/>
      <c r="K2" s="96"/>
      <c r="L2" s="96"/>
      <c r="M2" s="96"/>
      <c r="N2" s="96"/>
      <c r="O2" s="96"/>
      <c r="P2" s="157"/>
      <c r="Q2" s="96"/>
      <c r="R2" s="96"/>
      <c r="S2" s="96"/>
      <c r="T2" s="96"/>
      <c r="U2" s="96"/>
      <c r="V2" s="96"/>
      <c r="W2" s="96"/>
      <c r="X2" s="96"/>
      <c r="Y2" s="96"/>
      <c r="Z2" s="96"/>
      <c r="AA2" s="96"/>
      <c r="AB2" s="96"/>
      <c r="AC2" s="96"/>
      <c r="AD2" s="96"/>
      <c r="AE2" s="96"/>
      <c r="AF2" s="96"/>
      <c r="AG2" s="96"/>
      <c r="AH2" s="96"/>
      <c r="AI2" s="96"/>
      <c r="AJ2" s="96"/>
      <c r="AK2" s="96"/>
      <c r="AL2" s="96"/>
      <c r="AM2" s="96"/>
      <c r="AN2" s="98"/>
      <c r="AO2" s="98"/>
      <c r="AP2" s="98"/>
      <c r="AQ2" s="98"/>
      <c r="AR2" s="98"/>
      <c r="AS2" s="98"/>
      <c r="AT2" s="96"/>
      <c r="AU2" s="96"/>
      <c r="AV2" s="96"/>
      <c r="AW2" s="96"/>
      <c r="AX2" s="96"/>
      <c r="AY2" s="96"/>
      <c r="AZ2" s="98"/>
      <c r="BA2" s="98"/>
      <c r="BB2" s="98"/>
      <c r="BC2" s="98"/>
      <c r="BD2" s="98"/>
      <c r="BE2" s="98"/>
      <c r="BF2" s="98"/>
      <c r="BG2" s="98"/>
      <c r="BH2" s="98"/>
    </row>
    <row r="3" spans="1:60" s="118" customFormat="1" ht="42" customHeight="1">
      <c r="A3" s="242" t="s">
        <v>650</v>
      </c>
      <c r="B3" s="242" t="s">
        <v>171</v>
      </c>
      <c r="C3" s="204" t="s">
        <v>172</v>
      </c>
      <c r="D3" s="223" t="s">
        <v>161</v>
      </c>
      <c r="E3" s="223"/>
      <c r="F3" s="204" t="s">
        <v>175</v>
      </c>
      <c r="G3" s="204" t="s">
        <v>176</v>
      </c>
      <c r="H3" s="204" t="s">
        <v>177</v>
      </c>
      <c r="I3" s="207" t="s">
        <v>178</v>
      </c>
      <c r="J3" s="204" t="s">
        <v>179</v>
      </c>
      <c r="K3" s="204" t="s">
        <v>180</v>
      </c>
      <c r="L3" s="239" t="s">
        <v>193</v>
      </c>
      <c r="M3" s="240"/>
      <c r="N3" s="240"/>
      <c r="O3" s="241"/>
      <c r="P3" s="226" t="s">
        <v>162</v>
      </c>
      <c r="Q3" s="227"/>
      <c r="R3" s="227"/>
      <c r="S3" s="227"/>
      <c r="T3" s="227"/>
      <c r="U3" s="176"/>
      <c r="V3" s="224" t="s">
        <v>163</v>
      </c>
      <c r="W3" s="225"/>
      <c r="X3" s="225"/>
      <c r="Y3" s="225"/>
      <c r="Z3" s="225"/>
      <c r="AA3" s="225"/>
      <c r="AB3" s="224" t="s">
        <v>164</v>
      </c>
      <c r="AC3" s="225"/>
      <c r="AD3" s="225"/>
      <c r="AE3" s="225"/>
      <c r="AF3" s="174" t="s">
        <v>165</v>
      </c>
      <c r="AG3" s="233" t="s">
        <v>166</v>
      </c>
      <c r="AH3" s="234"/>
      <c r="AI3" s="235"/>
      <c r="AJ3" s="233" t="s">
        <v>167</v>
      </c>
      <c r="AK3" s="234"/>
      <c r="AL3" s="235"/>
      <c r="AM3" s="175" t="s">
        <v>651</v>
      </c>
      <c r="AN3" s="236" t="s">
        <v>652</v>
      </c>
      <c r="AO3" s="237"/>
      <c r="AP3" s="238"/>
      <c r="AQ3" s="236" t="s">
        <v>653</v>
      </c>
      <c r="AR3" s="237"/>
      <c r="AS3" s="238"/>
      <c r="AT3" s="230" t="s">
        <v>168</v>
      </c>
      <c r="AU3" s="231"/>
      <c r="AV3" s="232"/>
      <c r="AW3" s="228" t="s">
        <v>169</v>
      </c>
      <c r="AX3" s="229"/>
      <c r="AY3" s="31"/>
      <c r="AZ3" s="98"/>
      <c r="BA3" s="98"/>
      <c r="BB3" s="98"/>
      <c r="BC3" s="98"/>
      <c r="BD3" s="98"/>
      <c r="BE3" s="98"/>
      <c r="BF3" s="98"/>
      <c r="BG3" s="98"/>
      <c r="BH3" s="98"/>
    </row>
    <row r="4" spans="1:60" s="118" customFormat="1" ht="31.5" customHeight="1">
      <c r="A4" s="243"/>
      <c r="B4" s="243"/>
      <c r="C4" s="206"/>
      <c r="D4" s="204" t="s">
        <v>173</v>
      </c>
      <c r="E4" s="204" t="s">
        <v>174</v>
      </c>
      <c r="F4" s="206"/>
      <c r="G4" s="206"/>
      <c r="H4" s="206"/>
      <c r="I4" s="208"/>
      <c r="J4" s="206"/>
      <c r="K4" s="206"/>
      <c r="L4" s="239" t="s">
        <v>198</v>
      </c>
      <c r="M4" s="241"/>
      <c r="N4" s="210" t="s">
        <v>654</v>
      </c>
      <c r="O4" s="210" t="s">
        <v>655</v>
      </c>
      <c r="P4" s="216" t="s">
        <v>2</v>
      </c>
      <c r="Q4" s="214" t="s">
        <v>181</v>
      </c>
      <c r="R4" s="214" t="s">
        <v>182</v>
      </c>
      <c r="S4" s="214" t="s">
        <v>183</v>
      </c>
      <c r="T4" s="214" t="s">
        <v>184</v>
      </c>
      <c r="U4" s="214" t="s">
        <v>185</v>
      </c>
      <c r="V4" s="212" t="s">
        <v>181</v>
      </c>
      <c r="W4" s="212" t="s">
        <v>182</v>
      </c>
      <c r="X4" s="212" t="s">
        <v>183</v>
      </c>
      <c r="Y4" s="212" t="s">
        <v>186</v>
      </c>
      <c r="Z4" s="212" t="s">
        <v>187</v>
      </c>
      <c r="AA4" s="212" t="s">
        <v>188</v>
      </c>
      <c r="AB4" s="212" t="s">
        <v>189</v>
      </c>
      <c r="AC4" s="212" t="s">
        <v>190</v>
      </c>
      <c r="AD4" s="212" t="s">
        <v>191</v>
      </c>
      <c r="AE4" s="212" t="s">
        <v>192</v>
      </c>
      <c r="AF4" s="214" t="s">
        <v>193</v>
      </c>
      <c r="AG4" s="214" t="s">
        <v>195</v>
      </c>
      <c r="AH4" s="214" t="s">
        <v>196</v>
      </c>
      <c r="AI4" s="214" t="s">
        <v>197</v>
      </c>
      <c r="AJ4" s="214" t="s">
        <v>195</v>
      </c>
      <c r="AK4" s="214" t="s">
        <v>196</v>
      </c>
      <c r="AL4" s="214" t="s">
        <v>197</v>
      </c>
      <c r="AM4" s="220" t="s">
        <v>656</v>
      </c>
      <c r="AN4" s="218" t="s">
        <v>195</v>
      </c>
      <c r="AO4" s="218" t="s">
        <v>196</v>
      </c>
      <c r="AP4" s="218" t="s">
        <v>197</v>
      </c>
      <c r="AQ4" s="218" t="s">
        <v>195</v>
      </c>
      <c r="AR4" s="218" t="s">
        <v>196</v>
      </c>
      <c r="AS4" s="218" t="s">
        <v>197</v>
      </c>
      <c r="AT4" s="247" t="s">
        <v>198</v>
      </c>
      <c r="AU4" s="247" t="s">
        <v>199</v>
      </c>
      <c r="AV4" s="247" t="s">
        <v>200</v>
      </c>
      <c r="AW4" s="245" t="s">
        <v>201</v>
      </c>
      <c r="AX4" s="245" t="s">
        <v>202</v>
      </c>
      <c r="AY4" s="220" t="s">
        <v>203</v>
      </c>
      <c r="AZ4" s="98"/>
      <c r="BA4" s="98"/>
      <c r="BB4" s="98"/>
      <c r="BC4" s="98"/>
      <c r="BD4" s="98"/>
      <c r="BE4" s="98"/>
      <c r="BF4" s="98"/>
      <c r="BG4" s="98"/>
      <c r="BH4" s="98"/>
    </row>
    <row r="5" spans="1:60" s="118" customFormat="1" ht="50.25" customHeight="1">
      <c r="A5" s="244"/>
      <c r="B5" s="244"/>
      <c r="C5" s="205"/>
      <c r="D5" s="205"/>
      <c r="E5" s="205"/>
      <c r="F5" s="205"/>
      <c r="G5" s="205"/>
      <c r="H5" s="205"/>
      <c r="I5" s="209"/>
      <c r="J5" s="205"/>
      <c r="K5" s="205"/>
      <c r="L5" s="177" t="s">
        <v>657</v>
      </c>
      <c r="M5" s="177" t="s">
        <v>658</v>
      </c>
      <c r="N5" s="211"/>
      <c r="O5" s="211"/>
      <c r="P5" s="217"/>
      <c r="Q5" s="215"/>
      <c r="R5" s="215"/>
      <c r="S5" s="215"/>
      <c r="T5" s="215"/>
      <c r="U5" s="215"/>
      <c r="V5" s="213"/>
      <c r="W5" s="213"/>
      <c r="X5" s="213"/>
      <c r="Y5" s="213"/>
      <c r="Z5" s="213"/>
      <c r="AA5" s="213"/>
      <c r="AB5" s="213"/>
      <c r="AC5" s="213"/>
      <c r="AD5" s="213"/>
      <c r="AE5" s="213"/>
      <c r="AF5" s="215"/>
      <c r="AG5" s="215"/>
      <c r="AH5" s="215"/>
      <c r="AI5" s="215"/>
      <c r="AJ5" s="215"/>
      <c r="AK5" s="215"/>
      <c r="AL5" s="215"/>
      <c r="AM5" s="221"/>
      <c r="AN5" s="219"/>
      <c r="AO5" s="219"/>
      <c r="AP5" s="219"/>
      <c r="AQ5" s="219"/>
      <c r="AR5" s="219"/>
      <c r="AS5" s="219"/>
      <c r="AT5" s="248"/>
      <c r="AU5" s="248"/>
      <c r="AV5" s="248"/>
      <c r="AW5" s="246"/>
      <c r="AX5" s="246"/>
      <c r="AY5" s="221"/>
      <c r="AZ5" s="98"/>
      <c r="BA5" s="98"/>
      <c r="BB5" s="98"/>
      <c r="BC5" s="98"/>
      <c r="BD5" s="98"/>
      <c r="BE5" s="98"/>
      <c r="BF5" s="98"/>
      <c r="BG5" s="98"/>
      <c r="BH5" s="98"/>
    </row>
    <row r="6" spans="1:60" s="119" customFormat="1" ht="104.25" hidden="1" customHeight="1">
      <c r="A6" s="100" t="s">
        <v>659</v>
      </c>
      <c r="B6" s="182" t="s">
        <v>660</v>
      </c>
      <c r="C6" s="182" t="s">
        <v>661</v>
      </c>
      <c r="D6" s="101">
        <v>2015</v>
      </c>
      <c r="E6" s="101"/>
      <c r="F6" s="101" t="s">
        <v>219</v>
      </c>
      <c r="G6" s="101" t="s">
        <v>662</v>
      </c>
      <c r="H6" s="101" t="s">
        <v>663</v>
      </c>
      <c r="I6" s="102" t="s">
        <v>664</v>
      </c>
      <c r="J6" s="101" t="s">
        <v>665</v>
      </c>
      <c r="K6" s="101" t="s">
        <v>665</v>
      </c>
      <c r="L6" s="163">
        <v>44440</v>
      </c>
      <c r="M6" s="103" t="s">
        <v>644</v>
      </c>
      <c r="N6" s="159" t="s">
        <v>1340</v>
      </c>
      <c r="O6" s="159" t="s">
        <v>517</v>
      </c>
      <c r="P6" s="103">
        <v>44915</v>
      </c>
      <c r="Q6" s="147">
        <v>44530</v>
      </c>
      <c r="R6" s="147">
        <v>44530</v>
      </c>
      <c r="S6" s="147">
        <v>44530</v>
      </c>
      <c r="T6" s="147">
        <v>44694</v>
      </c>
      <c r="U6" s="103">
        <f t="shared" ref="U6:U19" si="0">+Q6-90</f>
        <v>44440</v>
      </c>
      <c r="V6" s="101" t="s">
        <v>191</v>
      </c>
      <c r="W6" s="101" t="s">
        <v>191</v>
      </c>
      <c r="X6" s="101" t="s">
        <v>191</v>
      </c>
      <c r="Y6" s="101" t="s">
        <v>191</v>
      </c>
      <c r="Z6" s="101" t="s">
        <v>191</v>
      </c>
      <c r="AA6" s="101" t="s">
        <v>191</v>
      </c>
      <c r="AB6" s="101"/>
      <c r="AC6" s="101" t="s">
        <v>191</v>
      </c>
      <c r="AD6" s="101" t="s">
        <v>191</v>
      </c>
      <c r="AE6" s="101"/>
      <c r="AF6" s="101" t="s">
        <v>1303</v>
      </c>
      <c r="AG6" s="101" t="s">
        <v>212</v>
      </c>
      <c r="AH6" s="101" t="s">
        <v>227</v>
      </c>
      <c r="AI6" s="101" t="s">
        <v>212</v>
      </c>
      <c r="AJ6" s="101" t="s">
        <v>212</v>
      </c>
      <c r="AK6" s="101" t="s">
        <v>212</v>
      </c>
      <c r="AL6" s="101" t="s">
        <v>212</v>
      </c>
      <c r="AM6" s="101" t="s">
        <v>666</v>
      </c>
      <c r="AN6" s="104" t="s">
        <v>212</v>
      </c>
      <c r="AO6" s="104" t="s">
        <v>212</v>
      </c>
      <c r="AP6" s="104" t="s">
        <v>212</v>
      </c>
      <c r="AQ6" s="104" t="s">
        <v>212</v>
      </c>
      <c r="AR6" s="104" t="s">
        <v>212</v>
      </c>
      <c r="AS6" s="104" t="s">
        <v>212</v>
      </c>
      <c r="AT6" s="103">
        <v>44005</v>
      </c>
      <c r="AU6" s="101" t="s">
        <v>191</v>
      </c>
      <c r="AV6" s="101"/>
      <c r="AW6" s="101" t="s">
        <v>348</v>
      </c>
      <c r="AX6" s="101" t="s">
        <v>323</v>
      </c>
      <c r="AY6" s="101" t="s">
        <v>215</v>
      </c>
      <c r="AZ6" s="98"/>
      <c r="BA6" s="98"/>
      <c r="BB6" s="98"/>
      <c r="BC6" s="98"/>
      <c r="BD6" s="98"/>
      <c r="BE6" s="98"/>
      <c r="BF6" s="98"/>
      <c r="BG6" s="98"/>
      <c r="BH6" s="98"/>
    </row>
    <row r="7" spans="1:60" s="119" customFormat="1" ht="130.5" hidden="1" customHeight="1">
      <c r="A7" s="100" t="s">
        <v>667</v>
      </c>
      <c r="B7" s="183" t="s">
        <v>668</v>
      </c>
      <c r="C7" s="183" t="s">
        <v>669</v>
      </c>
      <c r="D7" s="101">
        <v>2015</v>
      </c>
      <c r="E7" s="103"/>
      <c r="F7" s="101" t="s">
        <v>207</v>
      </c>
      <c r="G7" s="101" t="s">
        <v>670</v>
      </c>
      <c r="H7" s="101" t="s">
        <v>671</v>
      </c>
      <c r="I7" s="102" t="s">
        <v>672</v>
      </c>
      <c r="J7" s="101" t="s">
        <v>673</v>
      </c>
      <c r="K7" s="101" t="s">
        <v>673</v>
      </c>
      <c r="L7" s="101" t="s">
        <v>212</v>
      </c>
      <c r="M7" s="101" t="s">
        <v>212</v>
      </c>
      <c r="N7" s="159" t="s">
        <v>212</v>
      </c>
      <c r="O7" s="159" t="s">
        <v>212</v>
      </c>
      <c r="P7" s="147" t="s">
        <v>212</v>
      </c>
      <c r="Q7" s="147" t="s">
        <v>586</v>
      </c>
      <c r="R7" s="147" t="s">
        <v>586</v>
      </c>
      <c r="S7" s="147" t="s">
        <v>674</v>
      </c>
      <c r="T7" s="147" t="s">
        <v>212</v>
      </c>
      <c r="U7" s="147">
        <f t="shared" si="0"/>
        <v>44226</v>
      </c>
      <c r="V7" s="101" t="s">
        <v>191</v>
      </c>
      <c r="W7" s="101" t="s">
        <v>191</v>
      </c>
      <c r="X7" s="101" t="s">
        <v>191</v>
      </c>
      <c r="Y7" s="101"/>
      <c r="Z7" s="101"/>
      <c r="AA7" s="101"/>
      <c r="AB7" s="101" t="s">
        <v>191</v>
      </c>
      <c r="AC7" s="101" t="s">
        <v>191</v>
      </c>
      <c r="AD7" s="101" t="s">
        <v>191</v>
      </c>
      <c r="AE7" s="101" t="s">
        <v>191</v>
      </c>
      <c r="AF7" s="101" t="s">
        <v>212</v>
      </c>
      <c r="AG7" s="101">
        <v>896.59</v>
      </c>
      <c r="AH7" s="101">
        <v>17358.599999999999</v>
      </c>
      <c r="AI7" s="101">
        <v>56</v>
      </c>
      <c r="AJ7" s="101">
        <v>61.6</v>
      </c>
      <c r="AK7" s="101">
        <v>310</v>
      </c>
      <c r="AL7" s="101">
        <v>3</v>
      </c>
      <c r="AM7" s="101" t="s">
        <v>675</v>
      </c>
      <c r="AN7" s="120">
        <v>708.18</v>
      </c>
      <c r="AO7" s="120">
        <v>17358.599999999999</v>
      </c>
      <c r="AP7" s="120">
        <v>56</v>
      </c>
      <c r="AQ7" s="120">
        <v>30.8</v>
      </c>
      <c r="AR7" s="120">
        <v>310</v>
      </c>
      <c r="AS7" s="120">
        <v>2</v>
      </c>
      <c r="AT7" s="101" t="s">
        <v>258</v>
      </c>
      <c r="AU7" s="101" t="s">
        <v>258</v>
      </c>
      <c r="AV7" s="101" t="s">
        <v>212</v>
      </c>
      <c r="AW7" s="101" t="s">
        <v>348</v>
      </c>
      <c r="AX7" s="101" t="s">
        <v>212</v>
      </c>
      <c r="AY7" s="101" t="s">
        <v>215</v>
      </c>
      <c r="AZ7" s="98" t="s">
        <v>676</v>
      </c>
      <c r="BA7" s="98"/>
      <c r="BB7" s="98"/>
      <c r="BC7" s="98"/>
      <c r="BD7" s="98"/>
      <c r="BE7" s="98"/>
      <c r="BF7" s="98"/>
      <c r="BG7" s="98"/>
      <c r="BH7" s="98"/>
    </row>
    <row r="8" spans="1:60" s="119" customFormat="1" ht="63" hidden="1" customHeight="1">
      <c r="A8" s="100" t="s">
        <v>677</v>
      </c>
      <c r="B8" s="183" t="s">
        <v>678</v>
      </c>
      <c r="C8" s="183" t="s">
        <v>679</v>
      </c>
      <c r="D8" s="101">
        <v>2015</v>
      </c>
      <c r="E8" s="101"/>
      <c r="F8" s="101" t="s">
        <v>207</v>
      </c>
      <c r="G8" s="101" t="s">
        <v>1299</v>
      </c>
      <c r="H8" s="101" t="s">
        <v>1300</v>
      </c>
      <c r="I8" s="102" t="s">
        <v>1301</v>
      </c>
      <c r="J8" s="101" t="s">
        <v>680</v>
      </c>
      <c r="K8" s="101" t="s">
        <v>1302</v>
      </c>
      <c r="L8" s="101" t="s">
        <v>212</v>
      </c>
      <c r="M8" s="101" t="s">
        <v>212</v>
      </c>
      <c r="N8" s="159" t="s">
        <v>212</v>
      </c>
      <c r="O8" s="159" t="s">
        <v>212</v>
      </c>
      <c r="P8" s="147" t="s">
        <v>212</v>
      </c>
      <c r="Q8" s="147">
        <v>44651</v>
      </c>
      <c r="R8" s="147">
        <v>44592</v>
      </c>
      <c r="S8" s="147" t="s">
        <v>212</v>
      </c>
      <c r="T8" s="147" t="s">
        <v>212</v>
      </c>
      <c r="U8" s="147">
        <f t="shared" si="0"/>
        <v>44561</v>
      </c>
      <c r="V8" s="101" t="s">
        <v>191</v>
      </c>
      <c r="W8" s="101" t="s">
        <v>191</v>
      </c>
      <c r="X8" s="101"/>
      <c r="Y8" s="101"/>
      <c r="Z8" s="101"/>
      <c r="AA8" s="101"/>
      <c r="AB8" s="101" t="s">
        <v>191</v>
      </c>
      <c r="AC8" s="101"/>
      <c r="AD8" s="101" t="s">
        <v>191</v>
      </c>
      <c r="AE8" s="101" t="s">
        <v>191</v>
      </c>
      <c r="AF8" s="101" t="s">
        <v>212</v>
      </c>
      <c r="AG8" s="101" t="s">
        <v>212</v>
      </c>
      <c r="AH8" s="101" t="s">
        <v>212</v>
      </c>
      <c r="AI8" s="101" t="s">
        <v>212</v>
      </c>
      <c r="AJ8" s="101" t="s">
        <v>212</v>
      </c>
      <c r="AK8" s="101" t="s">
        <v>212</v>
      </c>
      <c r="AL8" s="101" t="s">
        <v>212</v>
      </c>
      <c r="AM8" s="101" t="s">
        <v>347</v>
      </c>
      <c r="AN8" s="120">
        <v>225.95</v>
      </c>
      <c r="AO8" s="120">
        <v>2056.6</v>
      </c>
      <c r="AP8" s="120">
        <v>47</v>
      </c>
      <c r="AQ8" s="120">
        <v>45.36</v>
      </c>
      <c r="AR8" s="120">
        <v>364.93</v>
      </c>
      <c r="AS8" s="120">
        <v>9</v>
      </c>
      <c r="AT8" s="101" t="s">
        <v>212</v>
      </c>
      <c r="AU8" s="101" t="s">
        <v>212</v>
      </c>
      <c r="AV8" s="101" t="s">
        <v>212</v>
      </c>
      <c r="AW8" s="101" t="s">
        <v>348</v>
      </c>
      <c r="AX8" s="101" t="s">
        <v>212</v>
      </c>
      <c r="AY8" s="101" t="s">
        <v>235</v>
      </c>
      <c r="AZ8" s="98"/>
      <c r="BA8" s="98"/>
      <c r="BB8" s="98"/>
      <c r="BC8" s="98"/>
      <c r="BD8" s="98"/>
      <c r="BE8" s="98"/>
      <c r="BF8" s="98"/>
      <c r="BG8" s="98"/>
      <c r="BH8" s="98"/>
    </row>
    <row r="9" spans="1:60" s="119" customFormat="1" ht="97.5" hidden="1" customHeight="1">
      <c r="A9" s="100" t="s">
        <v>681</v>
      </c>
      <c r="B9" s="183" t="s">
        <v>682</v>
      </c>
      <c r="C9" s="183" t="s">
        <v>683</v>
      </c>
      <c r="D9" s="121">
        <v>2015</v>
      </c>
      <c r="E9" s="121"/>
      <c r="F9" s="121" t="s">
        <v>219</v>
      </c>
      <c r="G9" s="121" t="s">
        <v>684</v>
      </c>
      <c r="H9" s="121" t="s">
        <v>685</v>
      </c>
      <c r="I9" s="102" t="s">
        <v>686</v>
      </c>
      <c r="J9" s="121" t="s">
        <v>687</v>
      </c>
      <c r="K9" s="121" t="s">
        <v>687</v>
      </c>
      <c r="L9" s="101" t="s">
        <v>212</v>
      </c>
      <c r="M9" s="101" t="s">
        <v>212</v>
      </c>
      <c r="N9" s="159" t="s">
        <v>212</v>
      </c>
      <c r="O9" s="159" t="s">
        <v>212</v>
      </c>
      <c r="P9" s="148" t="s">
        <v>212</v>
      </c>
      <c r="Q9" s="148">
        <v>44742</v>
      </c>
      <c r="R9" s="148" t="s">
        <v>212</v>
      </c>
      <c r="S9" s="148" t="s">
        <v>212</v>
      </c>
      <c r="T9" s="147" t="s">
        <v>212</v>
      </c>
      <c r="U9" s="147">
        <f t="shared" si="0"/>
        <v>44652</v>
      </c>
      <c r="V9" s="121" t="s">
        <v>191</v>
      </c>
      <c r="W9" s="121"/>
      <c r="X9" s="121"/>
      <c r="Y9" s="121"/>
      <c r="Z9" s="121"/>
      <c r="AA9" s="121"/>
      <c r="AB9" s="121" t="s">
        <v>191</v>
      </c>
      <c r="AC9" s="121"/>
      <c r="AD9" s="121" t="s">
        <v>191</v>
      </c>
      <c r="AE9" s="121"/>
      <c r="AF9" s="121" t="s">
        <v>212</v>
      </c>
      <c r="AG9" s="121" t="s">
        <v>212</v>
      </c>
      <c r="AH9" s="121" t="s">
        <v>212</v>
      </c>
      <c r="AI9" s="121" t="s">
        <v>212</v>
      </c>
      <c r="AJ9" s="121" t="s">
        <v>212</v>
      </c>
      <c r="AK9" s="121" t="s">
        <v>212</v>
      </c>
      <c r="AL9" s="121" t="s">
        <v>212</v>
      </c>
      <c r="AM9" s="178" t="s">
        <v>688</v>
      </c>
      <c r="AN9" s="120">
        <f>6.28+0.2+0.26</f>
        <v>6.74</v>
      </c>
      <c r="AO9" s="120">
        <f>177.5+1.5+1</f>
        <v>180</v>
      </c>
      <c r="AP9" s="120">
        <v>16</v>
      </c>
      <c r="AQ9" s="120">
        <v>2.71</v>
      </c>
      <c r="AR9" s="120">
        <v>23</v>
      </c>
      <c r="AS9" s="120">
        <v>5</v>
      </c>
      <c r="AT9" s="101" t="s">
        <v>212</v>
      </c>
      <c r="AU9" s="101" t="s">
        <v>212</v>
      </c>
      <c r="AV9" s="101" t="s">
        <v>212</v>
      </c>
      <c r="AW9" s="101" t="s">
        <v>323</v>
      </c>
      <c r="AX9" s="101" t="s">
        <v>212</v>
      </c>
      <c r="AY9" s="101" t="s">
        <v>397</v>
      </c>
      <c r="AZ9" s="98" t="s">
        <v>453</v>
      </c>
      <c r="BA9" s="98"/>
      <c r="BB9" s="98"/>
      <c r="BC9" s="98"/>
      <c r="BD9" s="98"/>
      <c r="BE9" s="98"/>
      <c r="BF9" s="98"/>
      <c r="BG9" s="98"/>
      <c r="BH9" s="98"/>
    </row>
    <row r="10" spans="1:60" s="119" customFormat="1" ht="128">
      <c r="A10" s="100" t="s">
        <v>689</v>
      </c>
      <c r="B10" s="182" t="s">
        <v>690</v>
      </c>
      <c r="C10" s="182" t="s">
        <v>691</v>
      </c>
      <c r="D10" s="101">
        <v>2015</v>
      </c>
      <c r="E10" s="103"/>
      <c r="F10" s="101" t="s">
        <v>219</v>
      </c>
      <c r="G10" s="101" t="s">
        <v>1304</v>
      </c>
      <c r="H10" s="101" t="s">
        <v>692</v>
      </c>
      <c r="I10" s="102" t="s">
        <v>1305</v>
      </c>
      <c r="J10" s="101" t="s">
        <v>693</v>
      </c>
      <c r="K10" s="101" t="s">
        <v>693</v>
      </c>
      <c r="L10" s="163">
        <v>44503</v>
      </c>
      <c r="M10" s="103" t="s">
        <v>212</v>
      </c>
      <c r="N10" s="159" t="s">
        <v>1341</v>
      </c>
      <c r="O10" s="159" t="s">
        <v>1342</v>
      </c>
      <c r="P10" s="103">
        <v>44995</v>
      </c>
      <c r="Q10" s="147">
        <v>44165</v>
      </c>
      <c r="R10" s="147">
        <v>44165</v>
      </c>
      <c r="S10" s="147">
        <v>44347</v>
      </c>
      <c r="T10" s="147" t="s">
        <v>212</v>
      </c>
      <c r="U10" s="147">
        <f t="shared" si="0"/>
        <v>44075</v>
      </c>
      <c r="V10" s="101" t="s">
        <v>191</v>
      </c>
      <c r="W10" s="101" t="s">
        <v>191</v>
      </c>
      <c r="X10" s="101" t="s">
        <v>191</v>
      </c>
      <c r="Y10" s="101"/>
      <c r="Z10" s="101"/>
      <c r="AA10" s="101" t="s">
        <v>191</v>
      </c>
      <c r="AB10" s="101" t="s">
        <v>191</v>
      </c>
      <c r="AC10" s="101"/>
      <c r="AD10" s="101"/>
      <c r="AE10" s="101"/>
      <c r="AF10" s="101" t="s">
        <v>694</v>
      </c>
      <c r="AG10" s="101" t="s">
        <v>695</v>
      </c>
      <c r="AH10" s="101">
        <v>773.19</v>
      </c>
      <c r="AI10" s="101">
        <v>1</v>
      </c>
      <c r="AJ10" s="101" t="s">
        <v>212</v>
      </c>
      <c r="AK10" s="101" t="s">
        <v>212</v>
      </c>
      <c r="AL10" s="101" t="s">
        <v>212</v>
      </c>
      <c r="AM10" s="101" t="s">
        <v>696</v>
      </c>
      <c r="AN10" s="104">
        <v>2138.62</v>
      </c>
      <c r="AO10" s="104">
        <v>611.9</v>
      </c>
      <c r="AP10" s="104">
        <v>56</v>
      </c>
      <c r="AQ10" s="104" t="s">
        <v>212</v>
      </c>
      <c r="AR10" s="104" t="s">
        <v>212</v>
      </c>
      <c r="AS10" s="104" t="s">
        <v>212</v>
      </c>
      <c r="AT10" s="103">
        <v>44040</v>
      </c>
      <c r="AU10" s="101" t="s">
        <v>191</v>
      </c>
      <c r="AV10" s="101"/>
      <c r="AW10" s="101" t="s">
        <v>191</v>
      </c>
      <c r="AX10" s="101"/>
      <c r="AY10" s="101" t="s">
        <v>215</v>
      </c>
      <c r="AZ10" s="98" t="s">
        <v>453</v>
      </c>
      <c r="BA10" s="98"/>
      <c r="BB10" s="98"/>
      <c r="BC10" s="98"/>
      <c r="BD10" s="98"/>
      <c r="BE10" s="98"/>
      <c r="BF10" s="98"/>
      <c r="BG10" s="98"/>
      <c r="BH10" s="98"/>
    </row>
    <row r="11" spans="1:60" s="119" customFormat="1" ht="160" hidden="1">
      <c r="A11" s="100" t="s">
        <v>697</v>
      </c>
      <c r="B11" s="182" t="s">
        <v>698</v>
      </c>
      <c r="C11" s="182" t="s">
        <v>699</v>
      </c>
      <c r="D11" s="101">
        <v>2015</v>
      </c>
      <c r="E11" s="101"/>
      <c r="F11" s="101" t="s">
        <v>219</v>
      </c>
      <c r="G11" s="101" t="s">
        <v>1306</v>
      </c>
      <c r="H11" s="101" t="s">
        <v>1307</v>
      </c>
      <c r="I11" s="102" t="s">
        <v>1308</v>
      </c>
      <c r="J11" s="101" t="s">
        <v>700</v>
      </c>
      <c r="K11" s="101" t="s">
        <v>700</v>
      </c>
      <c r="L11" s="28">
        <v>43707</v>
      </c>
      <c r="M11" s="103">
        <v>44062</v>
      </c>
      <c r="N11" s="159" t="s">
        <v>1309</v>
      </c>
      <c r="O11" s="159" t="s">
        <v>503</v>
      </c>
      <c r="P11" s="103" t="s">
        <v>701</v>
      </c>
      <c r="Q11" s="147">
        <v>44681</v>
      </c>
      <c r="R11" s="147">
        <v>44681</v>
      </c>
      <c r="S11" s="147">
        <v>44742</v>
      </c>
      <c r="T11" s="147" t="s">
        <v>212</v>
      </c>
      <c r="U11" s="147">
        <f t="shared" si="0"/>
        <v>44591</v>
      </c>
      <c r="V11" s="101" t="s">
        <v>191</v>
      </c>
      <c r="W11" s="101" t="s">
        <v>191</v>
      </c>
      <c r="X11" s="101" t="s">
        <v>191</v>
      </c>
      <c r="Y11" s="101"/>
      <c r="Z11" s="101"/>
      <c r="AA11" s="101" t="s">
        <v>191</v>
      </c>
      <c r="AB11" s="101" t="s">
        <v>191</v>
      </c>
      <c r="AC11" s="101" t="s">
        <v>191</v>
      </c>
      <c r="AD11" s="101" t="s">
        <v>191</v>
      </c>
      <c r="AE11" s="101"/>
      <c r="AF11" s="101" t="s">
        <v>1310</v>
      </c>
      <c r="AG11" s="101">
        <v>124.73</v>
      </c>
      <c r="AH11" s="101">
        <v>4200</v>
      </c>
      <c r="AI11" s="101">
        <v>1</v>
      </c>
      <c r="AJ11" s="101">
        <v>9.07</v>
      </c>
      <c r="AK11" s="101">
        <v>662</v>
      </c>
      <c r="AL11" s="101">
        <v>1</v>
      </c>
      <c r="AM11" s="101" t="s">
        <v>702</v>
      </c>
      <c r="AN11" s="104">
        <f>122.2+0.77</f>
        <v>122.97</v>
      </c>
      <c r="AO11" s="104">
        <v>6163</v>
      </c>
      <c r="AP11" s="104">
        <v>69</v>
      </c>
      <c r="AQ11" s="104">
        <f>1.79+9.07</f>
        <v>10.86</v>
      </c>
      <c r="AR11" s="104">
        <v>922</v>
      </c>
      <c r="AS11" s="104">
        <v>8</v>
      </c>
      <c r="AT11" s="103">
        <v>44062</v>
      </c>
      <c r="AU11" s="101" t="s">
        <v>191</v>
      </c>
      <c r="AV11" s="101"/>
      <c r="AW11" s="101" t="s">
        <v>323</v>
      </c>
      <c r="AX11" s="101" t="s">
        <v>323</v>
      </c>
      <c r="AY11" s="101" t="s">
        <v>215</v>
      </c>
      <c r="AZ11" s="98"/>
      <c r="BA11" s="98"/>
      <c r="BB11" s="98"/>
      <c r="BC11" s="98"/>
      <c r="BD11" s="98"/>
      <c r="BE11" s="98"/>
      <c r="BF11" s="98"/>
      <c r="BG11" s="98"/>
      <c r="BH11" s="98"/>
    </row>
    <row r="12" spans="1:60" s="119" customFormat="1" ht="172.5" hidden="1" customHeight="1">
      <c r="A12" s="100" t="s">
        <v>703</v>
      </c>
      <c r="B12" s="182" t="s">
        <v>704</v>
      </c>
      <c r="C12" s="182" t="s">
        <v>705</v>
      </c>
      <c r="D12" s="101">
        <v>2015</v>
      </c>
      <c r="E12" s="101"/>
      <c r="F12" s="101" t="s">
        <v>219</v>
      </c>
      <c r="G12" s="101" t="s">
        <v>706</v>
      </c>
      <c r="H12" s="101">
        <v>3157978123</v>
      </c>
      <c r="I12" s="102" t="s">
        <v>707</v>
      </c>
      <c r="J12" s="101" t="s">
        <v>708</v>
      </c>
      <c r="K12" s="101" t="s">
        <v>708</v>
      </c>
      <c r="L12" s="28">
        <v>43822</v>
      </c>
      <c r="M12" s="103">
        <v>44281</v>
      </c>
      <c r="N12" s="159" t="s">
        <v>709</v>
      </c>
      <c r="O12" s="159" t="s">
        <v>503</v>
      </c>
      <c r="P12" s="103" t="s">
        <v>710</v>
      </c>
      <c r="Q12" s="147">
        <v>44408</v>
      </c>
      <c r="R12" s="147">
        <v>44408</v>
      </c>
      <c r="S12" s="147" t="s">
        <v>212</v>
      </c>
      <c r="T12" s="147" t="s">
        <v>212</v>
      </c>
      <c r="U12" s="147">
        <f t="shared" si="0"/>
        <v>44318</v>
      </c>
      <c r="V12" s="101" t="s">
        <v>191</v>
      </c>
      <c r="W12" s="101" t="s">
        <v>191</v>
      </c>
      <c r="X12" s="101"/>
      <c r="Y12" s="101"/>
      <c r="Z12" s="101"/>
      <c r="AA12" s="101" t="s">
        <v>191</v>
      </c>
      <c r="AB12" s="101" t="s">
        <v>191</v>
      </c>
      <c r="AC12" s="101" t="s">
        <v>191</v>
      </c>
      <c r="AD12" s="101" t="s">
        <v>191</v>
      </c>
      <c r="AE12" s="101"/>
      <c r="AF12" s="101" t="s">
        <v>711</v>
      </c>
      <c r="AG12" s="101">
        <v>580.5</v>
      </c>
      <c r="AH12" s="101">
        <v>6263</v>
      </c>
      <c r="AI12" s="101">
        <v>1</v>
      </c>
      <c r="AJ12" s="101">
        <v>0</v>
      </c>
      <c r="AK12" s="101">
        <v>0</v>
      </c>
      <c r="AL12" s="101">
        <v>0</v>
      </c>
      <c r="AM12" s="101" t="s">
        <v>712</v>
      </c>
      <c r="AN12" s="104">
        <v>580.5</v>
      </c>
      <c r="AO12" s="104">
        <v>6263</v>
      </c>
      <c r="AP12" s="104">
        <v>1</v>
      </c>
      <c r="AQ12" s="104" t="s">
        <v>212</v>
      </c>
      <c r="AR12" s="104" t="s">
        <v>212</v>
      </c>
      <c r="AS12" s="104" t="s">
        <v>212</v>
      </c>
      <c r="AT12" s="101"/>
      <c r="AU12" s="103"/>
      <c r="AV12" s="101"/>
      <c r="AW12" s="101" t="s">
        <v>348</v>
      </c>
      <c r="AX12" s="101" t="s">
        <v>713</v>
      </c>
      <c r="AY12" s="101" t="s">
        <v>235</v>
      </c>
      <c r="AZ12" s="98" t="s">
        <v>676</v>
      </c>
      <c r="BA12" s="98"/>
      <c r="BB12" s="98"/>
      <c r="BC12" s="98"/>
      <c r="BD12" s="98"/>
      <c r="BE12" s="98"/>
      <c r="BF12" s="98"/>
      <c r="BG12" s="98"/>
      <c r="BH12" s="98"/>
    </row>
    <row r="13" spans="1:60" s="119" customFormat="1" ht="75" hidden="1">
      <c r="A13" s="100" t="s">
        <v>714</v>
      </c>
      <c r="B13" s="182" t="s">
        <v>715</v>
      </c>
      <c r="C13" s="182" t="s">
        <v>716</v>
      </c>
      <c r="D13" s="101">
        <v>2015</v>
      </c>
      <c r="E13" s="101"/>
      <c r="F13" s="101" t="s">
        <v>207</v>
      </c>
      <c r="G13" s="101" t="s">
        <v>717</v>
      </c>
      <c r="H13" s="101" t="s">
        <v>718</v>
      </c>
      <c r="I13" s="67" t="s">
        <v>719</v>
      </c>
      <c r="J13" s="101" t="s">
        <v>720</v>
      </c>
      <c r="K13" s="101" t="s">
        <v>720</v>
      </c>
      <c r="L13" s="28">
        <v>44242</v>
      </c>
      <c r="M13" s="103" t="s">
        <v>644</v>
      </c>
      <c r="N13" s="159" t="s">
        <v>1311</v>
      </c>
      <c r="O13" s="159" t="s">
        <v>503</v>
      </c>
      <c r="P13" s="103">
        <v>44824</v>
      </c>
      <c r="Q13" s="149">
        <v>44439</v>
      </c>
      <c r="R13" s="149">
        <v>44439</v>
      </c>
      <c r="S13" s="149">
        <v>44500</v>
      </c>
      <c r="T13" s="147" t="s">
        <v>212</v>
      </c>
      <c r="U13" s="147">
        <f t="shared" si="0"/>
        <v>44349</v>
      </c>
      <c r="V13" s="101" t="s">
        <v>191</v>
      </c>
      <c r="W13" s="101" t="s">
        <v>191</v>
      </c>
      <c r="X13" s="101" t="s">
        <v>191</v>
      </c>
      <c r="Y13" s="101"/>
      <c r="Z13" s="101"/>
      <c r="AA13" s="101" t="s">
        <v>191</v>
      </c>
      <c r="AB13" s="101" t="s">
        <v>191</v>
      </c>
      <c r="AC13" s="101"/>
      <c r="AD13" s="101" t="s">
        <v>191</v>
      </c>
      <c r="AE13" s="101" t="s">
        <v>191</v>
      </c>
      <c r="AF13" s="101" t="s">
        <v>721</v>
      </c>
      <c r="AG13" s="101">
        <v>2547.5300000000002</v>
      </c>
      <c r="AH13" s="101">
        <v>13892.45</v>
      </c>
      <c r="AI13" s="101">
        <v>424</v>
      </c>
      <c r="AJ13" s="101">
        <v>313.39999999999998</v>
      </c>
      <c r="AK13" s="101">
        <v>1571.25</v>
      </c>
      <c r="AL13" s="101">
        <v>42</v>
      </c>
      <c r="AM13" s="101" t="s">
        <v>722</v>
      </c>
      <c r="AN13" s="104">
        <v>2547.5300000000002</v>
      </c>
      <c r="AO13" s="104">
        <v>15771.09</v>
      </c>
      <c r="AP13" s="104">
        <v>425</v>
      </c>
      <c r="AQ13" s="104">
        <v>313.39999999999998</v>
      </c>
      <c r="AR13" s="104">
        <v>1306.94</v>
      </c>
      <c r="AS13" s="104">
        <v>42</v>
      </c>
      <c r="AT13" s="103">
        <v>43726</v>
      </c>
      <c r="AU13" s="101" t="s">
        <v>191</v>
      </c>
      <c r="AV13" s="101"/>
      <c r="AW13" s="101" t="s">
        <v>348</v>
      </c>
      <c r="AX13" s="101" t="s">
        <v>323</v>
      </c>
      <c r="AY13" s="101" t="s">
        <v>215</v>
      </c>
      <c r="AZ13" s="98"/>
      <c r="BA13" s="98"/>
      <c r="BB13" s="98"/>
      <c r="BC13" s="98"/>
      <c r="BD13" s="98"/>
      <c r="BE13" s="98"/>
      <c r="BF13" s="98"/>
      <c r="BG13" s="98"/>
      <c r="BH13" s="98"/>
    </row>
    <row r="14" spans="1:60" s="119" customFormat="1" ht="32" hidden="1">
      <c r="A14" s="100" t="s">
        <v>1372</v>
      </c>
      <c r="B14" s="182" t="s">
        <v>723</v>
      </c>
      <c r="C14" s="182" t="s">
        <v>724</v>
      </c>
      <c r="D14" s="101">
        <v>2015</v>
      </c>
      <c r="E14" s="101"/>
      <c r="F14" s="101" t="s">
        <v>207</v>
      </c>
      <c r="G14" s="101" t="s">
        <v>725</v>
      </c>
      <c r="H14" s="101" t="s">
        <v>726</v>
      </c>
      <c r="I14" s="67" t="s">
        <v>727</v>
      </c>
      <c r="J14" s="101" t="s">
        <v>728</v>
      </c>
      <c r="K14" s="101" t="s">
        <v>728</v>
      </c>
      <c r="L14" s="28">
        <v>44363</v>
      </c>
      <c r="M14" s="103" t="s">
        <v>644</v>
      </c>
      <c r="N14" s="159" t="s">
        <v>1339</v>
      </c>
      <c r="O14" s="159" t="s">
        <v>493</v>
      </c>
      <c r="P14" s="103" t="s">
        <v>729</v>
      </c>
      <c r="Q14" s="147" t="s">
        <v>601</v>
      </c>
      <c r="R14" s="147" t="s">
        <v>601</v>
      </c>
      <c r="S14" s="147" t="s">
        <v>730</v>
      </c>
      <c r="T14" s="147" t="s">
        <v>212</v>
      </c>
      <c r="U14" s="147">
        <f t="shared" si="0"/>
        <v>44318</v>
      </c>
      <c r="V14" s="101" t="s">
        <v>191</v>
      </c>
      <c r="W14" s="101" t="s">
        <v>191</v>
      </c>
      <c r="X14" s="101" t="s">
        <v>191</v>
      </c>
      <c r="Y14" s="101" t="s">
        <v>191</v>
      </c>
      <c r="Z14" s="101"/>
      <c r="AA14" s="101" t="s">
        <v>191</v>
      </c>
      <c r="AB14" s="101" t="s">
        <v>191</v>
      </c>
      <c r="AC14" s="101"/>
      <c r="AD14" s="101"/>
      <c r="AE14" s="101" t="s">
        <v>191</v>
      </c>
      <c r="AF14" s="101" t="s">
        <v>731</v>
      </c>
      <c r="AG14" s="101">
        <v>134.96</v>
      </c>
      <c r="AH14" s="101">
        <v>1186.96</v>
      </c>
      <c r="AI14" s="101">
        <v>54</v>
      </c>
      <c r="AJ14" s="101">
        <v>0.72</v>
      </c>
      <c r="AK14" s="101">
        <v>5.57</v>
      </c>
      <c r="AL14" s="101">
        <v>2</v>
      </c>
      <c r="AM14" s="101" t="s">
        <v>347</v>
      </c>
      <c r="AN14" s="104">
        <v>132.66</v>
      </c>
      <c r="AO14" s="104" t="s">
        <v>732</v>
      </c>
      <c r="AP14" s="104">
        <v>52</v>
      </c>
      <c r="AQ14" s="104">
        <v>13.63</v>
      </c>
      <c r="AR14" s="104" t="s">
        <v>733</v>
      </c>
      <c r="AS14" s="104">
        <v>6</v>
      </c>
      <c r="AT14" s="103">
        <v>43871</v>
      </c>
      <c r="AU14" s="101" t="s">
        <v>191</v>
      </c>
      <c r="AV14" s="101"/>
      <c r="AW14" s="101" t="s">
        <v>348</v>
      </c>
      <c r="AX14" s="101" t="s">
        <v>323</v>
      </c>
      <c r="AY14" s="101" t="s">
        <v>215</v>
      </c>
      <c r="AZ14" s="98" t="s">
        <v>228</v>
      </c>
      <c r="BA14" s="98"/>
      <c r="BB14" s="98"/>
      <c r="BC14" s="98"/>
      <c r="BD14" s="98"/>
      <c r="BE14" s="98"/>
      <c r="BF14" s="98"/>
      <c r="BG14" s="98"/>
      <c r="BH14" s="98"/>
    </row>
    <row r="15" spans="1:60" s="119" customFormat="1" ht="48" hidden="1">
      <c r="A15" s="100" t="s">
        <v>745</v>
      </c>
      <c r="B15" s="182" t="s">
        <v>746</v>
      </c>
      <c r="C15" s="182" t="s">
        <v>747</v>
      </c>
      <c r="D15" s="101">
        <v>2015</v>
      </c>
      <c r="E15" s="101"/>
      <c r="F15" s="101" t="s">
        <v>207</v>
      </c>
      <c r="G15" s="101" t="s">
        <v>748</v>
      </c>
      <c r="H15" s="101" t="s">
        <v>749</v>
      </c>
      <c r="I15" s="102" t="s">
        <v>750</v>
      </c>
      <c r="J15" s="101" t="s">
        <v>751</v>
      </c>
      <c r="K15" s="101" t="s">
        <v>751</v>
      </c>
      <c r="L15" s="28">
        <v>44230</v>
      </c>
      <c r="M15" s="103" t="s">
        <v>644</v>
      </c>
      <c r="N15" s="159" t="s">
        <v>1312</v>
      </c>
      <c r="O15" s="159" t="s">
        <v>493</v>
      </c>
      <c r="P15" s="103">
        <v>44815</v>
      </c>
      <c r="Q15" s="147">
        <v>44408</v>
      </c>
      <c r="R15" s="147">
        <v>44408</v>
      </c>
      <c r="S15" s="147">
        <v>44530</v>
      </c>
      <c r="T15" s="147" t="s">
        <v>505</v>
      </c>
      <c r="U15" s="147">
        <f t="shared" si="0"/>
        <v>44318</v>
      </c>
      <c r="V15" s="101" t="s">
        <v>191</v>
      </c>
      <c r="W15" s="101" t="s">
        <v>191</v>
      </c>
      <c r="X15" s="101" t="s">
        <v>191</v>
      </c>
      <c r="Y15" s="101" t="s">
        <v>191</v>
      </c>
      <c r="Z15" s="101"/>
      <c r="AA15" s="101" t="s">
        <v>191</v>
      </c>
      <c r="AB15" s="101" t="s">
        <v>191</v>
      </c>
      <c r="AC15" s="101"/>
      <c r="AD15" s="101"/>
      <c r="AE15" s="101" t="s">
        <v>191</v>
      </c>
      <c r="AF15" s="101" t="s">
        <v>752</v>
      </c>
      <c r="AG15" s="101">
        <v>847.28</v>
      </c>
      <c r="AH15" s="101">
        <v>6656.38</v>
      </c>
      <c r="AI15" s="101">
        <v>85</v>
      </c>
      <c r="AJ15" s="101">
        <v>3.32</v>
      </c>
      <c r="AK15" s="101">
        <v>34.020000000000003</v>
      </c>
      <c r="AL15" s="101">
        <v>2</v>
      </c>
      <c r="AM15" s="101" t="s">
        <v>380</v>
      </c>
      <c r="AN15" s="104">
        <v>436.8</v>
      </c>
      <c r="AO15" s="104">
        <v>1420.6</v>
      </c>
      <c r="AP15" s="104">
        <v>77</v>
      </c>
      <c r="AQ15" s="104">
        <v>63.75</v>
      </c>
      <c r="AR15" s="104">
        <v>184.5</v>
      </c>
      <c r="AS15" s="104">
        <v>14</v>
      </c>
      <c r="AT15" s="103">
        <v>43819</v>
      </c>
      <c r="AU15" s="101" t="s">
        <v>191</v>
      </c>
      <c r="AV15" s="101"/>
      <c r="AW15" s="101" t="s">
        <v>348</v>
      </c>
      <c r="AX15" s="101" t="s">
        <v>323</v>
      </c>
      <c r="AY15" s="101" t="s">
        <v>235</v>
      </c>
      <c r="AZ15" s="98" t="s">
        <v>508</v>
      </c>
      <c r="BA15" s="98"/>
      <c r="BB15" s="98"/>
      <c r="BC15" s="98"/>
      <c r="BD15" s="98"/>
      <c r="BE15" s="98"/>
      <c r="BF15" s="98"/>
      <c r="BG15" s="98"/>
      <c r="BH15" s="98"/>
    </row>
    <row r="16" spans="1:60" s="119" customFormat="1" ht="60" hidden="1">
      <c r="A16" s="100" t="s">
        <v>753</v>
      </c>
      <c r="B16" s="182" t="s">
        <v>754</v>
      </c>
      <c r="C16" s="182" t="s">
        <v>755</v>
      </c>
      <c r="D16" s="101">
        <v>2015</v>
      </c>
      <c r="E16" s="101"/>
      <c r="F16" s="101" t="s">
        <v>207</v>
      </c>
      <c r="G16" s="101" t="s">
        <v>1313</v>
      </c>
      <c r="H16" s="101" t="s">
        <v>1314</v>
      </c>
      <c r="I16" s="102" t="s">
        <v>756</v>
      </c>
      <c r="J16" s="101" t="s">
        <v>757</v>
      </c>
      <c r="K16" s="101" t="s">
        <v>757</v>
      </c>
      <c r="L16" s="28">
        <v>44328</v>
      </c>
      <c r="M16" s="103" t="s">
        <v>644</v>
      </c>
      <c r="N16" s="159" t="s">
        <v>1315</v>
      </c>
      <c r="O16" s="159" t="s">
        <v>493</v>
      </c>
      <c r="P16" s="103" t="s">
        <v>758</v>
      </c>
      <c r="Q16" s="147">
        <v>44439</v>
      </c>
      <c r="R16" s="147">
        <v>44439</v>
      </c>
      <c r="S16" s="147" t="s">
        <v>730</v>
      </c>
      <c r="T16" s="147" t="s">
        <v>470</v>
      </c>
      <c r="U16" s="147">
        <f t="shared" si="0"/>
        <v>44349</v>
      </c>
      <c r="V16" s="101" t="s">
        <v>191</v>
      </c>
      <c r="W16" s="101" t="s">
        <v>191</v>
      </c>
      <c r="X16" s="101" t="s">
        <v>191</v>
      </c>
      <c r="Y16" s="101" t="s">
        <v>191</v>
      </c>
      <c r="Z16" s="101" t="s">
        <v>191</v>
      </c>
      <c r="AA16" s="101" t="s">
        <v>191</v>
      </c>
      <c r="AB16" s="101" t="s">
        <v>191</v>
      </c>
      <c r="AC16" s="101"/>
      <c r="AD16" s="101"/>
      <c r="AE16" s="101" t="s">
        <v>191</v>
      </c>
      <c r="AF16" s="101" t="s">
        <v>731</v>
      </c>
      <c r="AG16" s="101">
        <v>436.8</v>
      </c>
      <c r="AH16" s="101">
        <v>1703.9</v>
      </c>
      <c r="AI16" s="101">
        <v>85</v>
      </c>
      <c r="AJ16" s="101">
        <v>63.75</v>
      </c>
      <c r="AK16" s="101">
        <v>221.4</v>
      </c>
      <c r="AL16" s="101">
        <v>13</v>
      </c>
      <c r="AM16" s="101" t="s">
        <v>759</v>
      </c>
      <c r="AN16" s="101">
        <v>543.04999999999995</v>
      </c>
      <c r="AO16" s="101">
        <v>1420.6</v>
      </c>
      <c r="AP16" s="101">
        <v>110</v>
      </c>
      <c r="AQ16" s="101">
        <f>1.5+6+150.9+54.75+7+15</f>
        <v>235.15</v>
      </c>
      <c r="AR16" s="101">
        <f>6+1.2+27.5+5.5+439.9+87.9+191+38.2+17.5+3.5+50.5+10.1</f>
        <v>878.80000000000007</v>
      </c>
      <c r="AS16" s="101">
        <v>43</v>
      </c>
      <c r="AT16" s="103">
        <v>43968</v>
      </c>
      <c r="AU16" s="101"/>
      <c r="AV16" s="101"/>
      <c r="AW16" s="101" t="s">
        <v>348</v>
      </c>
      <c r="AX16" s="101" t="s">
        <v>348</v>
      </c>
      <c r="AY16" s="101" t="s">
        <v>215</v>
      </c>
      <c r="AZ16" s="96" t="s">
        <v>760</v>
      </c>
      <c r="BA16" s="98"/>
      <c r="BB16" s="98"/>
      <c r="BC16" s="98"/>
      <c r="BD16" s="98"/>
      <c r="BE16" s="98"/>
      <c r="BF16" s="98"/>
      <c r="BG16" s="98"/>
      <c r="BH16" s="98"/>
    </row>
    <row r="17" spans="1:60" s="119" customFormat="1" ht="64" hidden="1">
      <c r="A17" s="100" t="s">
        <v>1373</v>
      </c>
      <c r="B17" s="182" t="s">
        <v>761</v>
      </c>
      <c r="C17" s="182" t="s">
        <v>762</v>
      </c>
      <c r="D17" s="101">
        <v>2015</v>
      </c>
      <c r="E17" s="101"/>
      <c r="F17" s="101" t="s">
        <v>219</v>
      </c>
      <c r="G17" s="101" t="s">
        <v>763</v>
      </c>
      <c r="H17" s="101" t="s">
        <v>764</v>
      </c>
      <c r="I17" s="102" t="s">
        <v>765</v>
      </c>
      <c r="J17" s="101" t="s">
        <v>766</v>
      </c>
      <c r="K17" s="101" t="s">
        <v>766</v>
      </c>
      <c r="L17" s="28">
        <v>44056</v>
      </c>
      <c r="M17" s="101" t="s">
        <v>1316</v>
      </c>
      <c r="N17" s="159" t="s">
        <v>767</v>
      </c>
      <c r="O17" s="159" t="s">
        <v>517</v>
      </c>
      <c r="P17" s="103">
        <v>44785</v>
      </c>
      <c r="Q17" s="147">
        <v>44377</v>
      </c>
      <c r="R17" s="147">
        <v>44377</v>
      </c>
      <c r="S17" s="147">
        <v>44500</v>
      </c>
      <c r="T17" s="147" t="s">
        <v>212</v>
      </c>
      <c r="U17" s="147">
        <f t="shared" si="0"/>
        <v>44287</v>
      </c>
      <c r="V17" s="101" t="s">
        <v>191</v>
      </c>
      <c r="W17" s="101" t="s">
        <v>191</v>
      </c>
      <c r="X17" s="101" t="s">
        <v>191</v>
      </c>
      <c r="Y17" s="101"/>
      <c r="Z17" s="101"/>
      <c r="AA17" s="101" t="s">
        <v>191</v>
      </c>
      <c r="AB17" s="101"/>
      <c r="AC17" s="101" t="s">
        <v>191</v>
      </c>
      <c r="AD17" s="101" t="s">
        <v>191</v>
      </c>
      <c r="AE17" s="101"/>
      <c r="AF17" s="101" t="s">
        <v>768</v>
      </c>
      <c r="AG17" s="101" t="s">
        <v>212</v>
      </c>
      <c r="AH17" s="101" t="s">
        <v>227</v>
      </c>
      <c r="AI17" s="101" t="s">
        <v>212</v>
      </c>
      <c r="AJ17" s="101" t="s">
        <v>212</v>
      </c>
      <c r="AK17" s="101" t="s">
        <v>212</v>
      </c>
      <c r="AL17" s="101" t="s">
        <v>212</v>
      </c>
      <c r="AM17" s="101" t="s">
        <v>769</v>
      </c>
      <c r="AN17" s="104" t="s">
        <v>212</v>
      </c>
      <c r="AO17" s="104" t="s">
        <v>212</v>
      </c>
      <c r="AP17" s="104" t="s">
        <v>212</v>
      </c>
      <c r="AQ17" s="104" t="s">
        <v>212</v>
      </c>
      <c r="AR17" s="104" t="s">
        <v>212</v>
      </c>
      <c r="AS17" s="104" t="s">
        <v>212</v>
      </c>
      <c r="AT17" s="103"/>
      <c r="AU17" s="101"/>
      <c r="AV17" s="101"/>
      <c r="AW17" s="101" t="s">
        <v>348</v>
      </c>
      <c r="AX17" s="101" t="s">
        <v>348</v>
      </c>
      <c r="AY17" s="101" t="s">
        <v>215</v>
      </c>
      <c r="AZ17" s="98" t="s">
        <v>676</v>
      </c>
      <c r="BA17" s="98"/>
      <c r="BB17" s="98"/>
      <c r="BC17" s="98"/>
      <c r="BD17" s="98"/>
      <c r="BE17" s="98"/>
      <c r="BF17" s="98"/>
      <c r="BG17" s="98"/>
      <c r="BH17" s="98"/>
    </row>
    <row r="18" spans="1:60" s="119" customFormat="1" ht="275.25" hidden="1" customHeight="1">
      <c r="A18" s="100" t="s">
        <v>770</v>
      </c>
      <c r="B18" s="183" t="s">
        <v>771</v>
      </c>
      <c r="C18" s="183" t="s">
        <v>772</v>
      </c>
      <c r="D18" s="101">
        <v>2015</v>
      </c>
      <c r="E18" s="101"/>
      <c r="F18" s="101" t="s">
        <v>219</v>
      </c>
      <c r="G18" s="101" t="s">
        <v>773</v>
      </c>
      <c r="H18" s="101" t="s">
        <v>774</v>
      </c>
      <c r="I18" s="102" t="s">
        <v>775</v>
      </c>
      <c r="J18" s="101" t="s">
        <v>776</v>
      </c>
      <c r="K18" s="101" t="s">
        <v>776</v>
      </c>
      <c r="L18" s="101" t="s">
        <v>212</v>
      </c>
      <c r="M18" s="101" t="s">
        <v>212</v>
      </c>
      <c r="N18" s="159" t="s">
        <v>212</v>
      </c>
      <c r="O18" s="159" t="s">
        <v>212</v>
      </c>
      <c r="P18" s="147" t="s">
        <v>212</v>
      </c>
      <c r="Q18" s="147">
        <v>44439</v>
      </c>
      <c r="R18" s="147">
        <v>44439</v>
      </c>
      <c r="S18" s="147" t="s">
        <v>212</v>
      </c>
      <c r="T18" s="147" t="s">
        <v>212</v>
      </c>
      <c r="U18" s="147">
        <f t="shared" si="0"/>
        <v>44349</v>
      </c>
      <c r="V18" s="101" t="s">
        <v>191</v>
      </c>
      <c r="W18" s="101" t="s">
        <v>191</v>
      </c>
      <c r="X18" s="101"/>
      <c r="Y18" s="101"/>
      <c r="Z18" s="101"/>
      <c r="AA18" s="101"/>
      <c r="AB18" s="101"/>
      <c r="AC18" s="101" t="s">
        <v>191</v>
      </c>
      <c r="AD18" s="101" t="s">
        <v>191</v>
      </c>
      <c r="AE18" s="101"/>
      <c r="AF18" s="101" t="s">
        <v>212</v>
      </c>
      <c r="AG18" s="101" t="s">
        <v>212</v>
      </c>
      <c r="AH18" s="101" t="s">
        <v>212</v>
      </c>
      <c r="AI18" s="101" t="s">
        <v>212</v>
      </c>
      <c r="AJ18" s="101" t="s">
        <v>212</v>
      </c>
      <c r="AK18" s="101" t="s">
        <v>212</v>
      </c>
      <c r="AL18" s="101" t="s">
        <v>212</v>
      </c>
      <c r="AM18" s="101" t="s">
        <v>777</v>
      </c>
      <c r="AN18" s="120" t="s">
        <v>212</v>
      </c>
      <c r="AO18" s="120" t="s">
        <v>212</v>
      </c>
      <c r="AP18" s="120" t="s">
        <v>212</v>
      </c>
      <c r="AQ18" s="120" t="s">
        <v>212</v>
      </c>
      <c r="AR18" s="120" t="s">
        <v>212</v>
      </c>
      <c r="AS18" s="120" t="s">
        <v>212</v>
      </c>
      <c r="AT18" s="101" t="s">
        <v>212</v>
      </c>
      <c r="AU18" s="101" t="s">
        <v>212</v>
      </c>
      <c r="AV18" s="101" t="s">
        <v>212</v>
      </c>
      <c r="AW18" s="101" t="s">
        <v>323</v>
      </c>
      <c r="AX18" s="101" t="s">
        <v>212</v>
      </c>
      <c r="AY18" s="101" t="s">
        <v>235</v>
      </c>
      <c r="AZ18" s="98"/>
      <c r="BA18" s="98"/>
      <c r="BB18" s="98"/>
      <c r="BC18" s="98"/>
      <c r="BD18" s="98"/>
      <c r="BE18" s="98"/>
      <c r="BF18" s="98"/>
      <c r="BG18" s="98"/>
      <c r="BH18" s="98"/>
    </row>
    <row r="19" spans="1:60" s="119" customFormat="1" ht="48" hidden="1">
      <c r="A19" s="100" t="s">
        <v>778</v>
      </c>
      <c r="B19" s="182" t="s">
        <v>779</v>
      </c>
      <c r="C19" s="182" t="s">
        <v>780</v>
      </c>
      <c r="D19" s="101">
        <v>2015</v>
      </c>
      <c r="E19" s="101"/>
      <c r="F19" s="101" t="s">
        <v>207</v>
      </c>
      <c r="G19" s="101" t="s">
        <v>781</v>
      </c>
      <c r="H19" s="101" t="s">
        <v>782</v>
      </c>
      <c r="I19" s="67" t="s">
        <v>783</v>
      </c>
      <c r="J19" s="101" t="s">
        <v>784</v>
      </c>
      <c r="K19" s="101" t="s">
        <v>784</v>
      </c>
      <c r="L19" s="28" t="s">
        <v>1318</v>
      </c>
      <c r="M19" s="103" t="s">
        <v>644</v>
      </c>
      <c r="N19" s="159" t="s">
        <v>1317</v>
      </c>
      <c r="O19" s="159" t="s">
        <v>493</v>
      </c>
      <c r="P19" s="103">
        <v>44850</v>
      </c>
      <c r="Q19" s="147" t="s">
        <v>441</v>
      </c>
      <c r="R19" s="147" t="s">
        <v>441</v>
      </c>
      <c r="S19" s="147" t="s">
        <v>535</v>
      </c>
      <c r="T19" s="147" t="s">
        <v>785</v>
      </c>
      <c r="U19" s="147">
        <f t="shared" si="0"/>
        <v>43984</v>
      </c>
      <c r="V19" s="101" t="s">
        <v>191</v>
      </c>
      <c r="W19" s="101" t="s">
        <v>191</v>
      </c>
      <c r="X19" s="101" t="s">
        <v>191</v>
      </c>
      <c r="Y19" s="101" t="s">
        <v>191</v>
      </c>
      <c r="Z19" s="101" t="s">
        <v>191</v>
      </c>
      <c r="AA19" s="101" t="s">
        <v>191</v>
      </c>
      <c r="AB19" s="101" t="s">
        <v>191</v>
      </c>
      <c r="AC19" s="101"/>
      <c r="AD19" s="101"/>
      <c r="AE19" s="101" t="s">
        <v>191</v>
      </c>
      <c r="AF19" s="101" t="s">
        <v>731</v>
      </c>
      <c r="AG19" s="101" t="s">
        <v>1319</v>
      </c>
      <c r="AH19" s="101" t="s">
        <v>1320</v>
      </c>
      <c r="AI19" s="101">
        <v>93</v>
      </c>
      <c r="AJ19" s="101" t="s">
        <v>1321</v>
      </c>
      <c r="AK19" s="101" t="s">
        <v>1322</v>
      </c>
      <c r="AL19" s="101">
        <v>8</v>
      </c>
      <c r="AM19" s="101" t="s">
        <v>786</v>
      </c>
      <c r="AN19" s="104">
        <v>644.71</v>
      </c>
      <c r="AO19" s="104">
        <v>1929.41</v>
      </c>
      <c r="AP19" s="104">
        <v>93</v>
      </c>
      <c r="AQ19" s="104">
        <v>57.75</v>
      </c>
      <c r="AR19" s="104">
        <v>136.24</v>
      </c>
      <c r="AS19" s="104">
        <v>8</v>
      </c>
      <c r="AT19" s="103">
        <v>43759</v>
      </c>
      <c r="AU19" s="101" t="s">
        <v>191</v>
      </c>
      <c r="AV19" s="101"/>
      <c r="AW19" s="101" t="s">
        <v>348</v>
      </c>
      <c r="AX19" s="101" t="s">
        <v>323</v>
      </c>
      <c r="AY19" s="101" t="s">
        <v>397</v>
      </c>
      <c r="AZ19" s="98" t="s">
        <v>676</v>
      </c>
      <c r="BA19" s="98"/>
      <c r="BB19" s="98"/>
      <c r="BC19" s="98"/>
      <c r="BD19" s="98"/>
      <c r="BE19" s="98"/>
      <c r="BF19" s="98"/>
      <c r="BG19" s="98"/>
      <c r="BH19" s="98"/>
    </row>
    <row r="20" spans="1:60" s="119" customFormat="1" ht="48" hidden="1">
      <c r="A20" s="100" t="s">
        <v>787</v>
      </c>
      <c r="B20" s="183" t="s">
        <v>788</v>
      </c>
      <c r="C20" s="183" t="s">
        <v>789</v>
      </c>
      <c r="D20" s="101">
        <v>2015</v>
      </c>
      <c r="E20" s="101"/>
      <c r="F20" s="101" t="s">
        <v>219</v>
      </c>
      <c r="G20" s="101" t="s">
        <v>790</v>
      </c>
      <c r="H20" s="101" t="s">
        <v>791</v>
      </c>
      <c r="I20" s="102" t="s">
        <v>792</v>
      </c>
      <c r="J20" s="101" t="s">
        <v>793</v>
      </c>
      <c r="K20" s="101" t="s">
        <v>793</v>
      </c>
      <c r="L20" s="101" t="s">
        <v>212</v>
      </c>
      <c r="M20" s="101" t="s">
        <v>212</v>
      </c>
      <c r="N20" s="159" t="s">
        <v>212</v>
      </c>
      <c r="O20" s="159" t="s">
        <v>212</v>
      </c>
      <c r="P20" s="147" t="s">
        <v>212</v>
      </c>
      <c r="Q20" s="147" t="s">
        <v>212</v>
      </c>
      <c r="R20" s="147">
        <v>44592</v>
      </c>
      <c r="S20" s="147" t="s">
        <v>212</v>
      </c>
      <c r="T20" s="147" t="s">
        <v>212</v>
      </c>
      <c r="U20" s="147">
        <f>+R20-90</f>
        <v>44502</v>
      </c>
      <c r="V20" s="101"/>
      <c r="W20" s="101" t="s">
        <v>191</v>
      </c>
      <c r="X20" s="101"/>
      <c r="Y20" s="101"/>
      <c r="Z20" s="101"/>
      <c r="AA20" s="101"/>
      <c r="AB20" s="101"/>
      <c r="AC20" s="101" t="s">
        <v>191</v>
      </c>
      <c r="AD20" s="101" t="s">
        <v>191</v>
      </c>
      <c r="AE20" s="101"/>
      <c r="AF20" s="101" t="s">
        <v>212</v>
      </c>
      <c r="AG20" s="101" t="s">
        <v>212</v>
      </c>
      <c r="AH20" s="101" t="s">
        <v>212</v>
      </c>
      <c r="AI20" s="101" t="s">
        <v>212</v>
      </c>
      <c r="AJ20" s="101" t="s">
        <v>212</v>
      </c>
      <c r="AK20" s="101" t="s">
        <v>212</v>
      </c>
      <c r="AL20" s="101" t="s">
        <v>212</v>
      </c>
      <c r="AM20" s="101" t="s">
        <v>794</v>
      </c>
      <c r="AN20" s="120" t="s">
        <v>212</v>
      </c>
      <c r="AO20" s="120" t="s">
        <v>212</v>
      </c>
      <c r="AP20" s="120" t="s">
        <v>212</v>
      </c>
      <c r="AQ20" s="120" t="s">
        <v>212</v>
      </c>
      <c r="AR20" s="120" t="s">
        <v>212</v>
      </c>
      <c r="AS20" s="120" t="s">
        <v>212</v>
      </c>
      <c r="AT20" s="103" t="s">
        <v>212</v>
      </c>
      <c r="AU20" s="101" t="s">
        <v>212</v>
      </c>
      <c r="AV20" s="101" t="s">
        <v>212</v>
      </c>
      <c r="AW20" s="101" t="s">
        <v>348</v>
      </c>
      <c r="AX20" s="101" t="s">
        <v>212</v>
      </c>
      <c r="AY20" s="101" t="s">
        <v>215</v>
      </c>
      <c r="AZ20" s="98"/>
      <c r="BA20" s="98"/>
      <c r="BB20" s="98"/>
      <c r="BC20" s="98"/>
      <c r="BD20" s="98"/>
      <c r="BE20" s="98"/>
      <c r="BF20" s="98"/>
      <c r="BG20" s="98"/>
      <c r="BH20" s="98"/>
    </row>
    <row r="21" spans="1:60" s="119" customFormat="1" ht="48" hidden="1">
      <c r="A21" s="100" t="s">
        <v>795</v>
      </c>
      <c r="B21" s="182" t="s">
        <v>796</v>
      </c>
      <c r="C21" s="182" t="s">
        <v>797</v>
      </c>
      <c r="D21" s="101">
        <v>2015</v>
      </c>
      <c r="E21" s="101"/>
      <c r="F21" s="101" t="s">
        <v>219</v>
      </c>
      <c r="G21" s="101" t="s">
        <v>798</v>
      </c>
      <c r="H21" s="101" t="s">
        <v>799</v>
      </c>
      <c r="I21" s="102" t="s">
        <v>800</v>
      </c>
      <c r="J21" s="101" t="s">
        <v>801</v>
      </c>
      <c r="K21" s="101" t="s">
        <v>801</v>
      </c>
      <c r="L21" s="28" t="s">
        <v>1324</v>
      </c>
      <c r="M21" s="103" t="s">
        <v>212</v>
      </c>
      <c r="N21" s="184" t="s">
        <v>1323</v>
      </c>
      <c r="O21" s="159" t="s">
        <v>517</v>
      </c>
      <c r="P21" s="103">
        <v>44961</v>
      </c>
      <c r="Q21" s="147">
        <v>44592</v>
      </c>
      <c r="R21" s="147">
        <v>44592</v>
      </c>
      <c r="S21" s="147" t="s">
        <v>212</v>
      </c>
      <c r="T21" s="147" t="s">
        <v>212</v>
      </c>
      <c r="U21" s="147">
        <f>+Q21-90</f>
        <v>44502</v>
      </c>
      <c r="V21" s="101" t="s">
        <v>191</v>
      </c>
      <c r="W21" s="101" t="s">
        <v>191</v>
      </c>
      <c r="X21" s="101"/>
      <c r="Y21" s="101"/>
      <c r="Z21" s="101"/>
      <c r="AA21" s="101" t="s">
        <v>191</v>
      </c>
      <c r="AB21" s="101"/>
      <c r="AC21" s="101" t="s">
        <v>191</v>
      </c>
      <c r="AD21" s="101" t="s">
        <v>191</v>
      </c>
      <c r="AE21" s="101"/>
      <c r="AF21" s="101" t="s">
        <v>1325</v>
      </c>
      <c r="AG21" s="101" t="s">
        <v>212</v>
      </c>
      <c r="AH21" s="101" t="s">
        <v>227</v>
      </c>
      <c r="AI21" s="101" t="s">
        <v>212</v>
      </c>
      <c r="AJ21" s="101" t="s">
        <v>212</v>
      </c>
      <c r="AK21" s="101" t="s">
        <v>212</v>
      </c>
      <c r="AL21" s="101" t="s">
        <v>212</v>
      </c>
      <c r="AM21" s="101" t="s">
        <v>802</v>
      </c>
      <c r="AN21" s="104" t="s">
        <v>212</v>
      </c>
      <c r="AO21" s="104" t="s">
        <v>212</v>
      </c>
      <c r="AP21" s="104" t="s">
        <v>212</v>
      </c>
      <c r="AQ21" s="104" t="s">
        <v>212</v>
      </c>
      <c r="AR21" s="104" t="s">
        <v>212</v>
      </c>
      <c r="AS21" s="104" t="s">
        <v>212</v>
      </c>
      <c r="AT21" s="103">
        <v>43941</v>
      </c>
      <c r="AU21" s="101" t="s">
        <v>191</v>
      </c>
      <c r="AV21" s="101"/>
      <c r="AW21" s="101" t="s">
        <v>348</v>
      </c>
      <c r="AX21" s="101" t="s">
        <v>348</v>
      </c>
      <c r="AY21" s="101" t="s">
        <v>215</v>
      </c>
      <c r="AZ21" s="98"/>
      <c r="BA21" s="98"/>
      <c r="BB21" s="98"/>
      <c r="BC21" s="98"/>
      <c r="BD21" s="98"/>
      <c r="BE21" s="98"/>
      <c r="BF21" s="98"/>
      <c r="BG21" s="98"/>
      <c r="BH21" s="98"/>
    </row>
    <row r="22" spans="1:60" s="119" customFormat="1" ht="48" hidden="1">
      <c r="A22" s="100" t="s">
        <v>803</v>
      </c>
      <c r="B22" s="182" t="s">
        <v>804</v>
      </c>
      <c r="C22" s="182" t="s">
        <v>805</v>
      </c>
      <c r="D22" s="101">
        <v>2015</v>
      </c>
      <c r="E22" s="101"/>
      <c r="F22" s="101" t="s">
        <v>207</v>
      </c>
      <c r="G22" s="101" t="s">
        <v>806</v>
      </c>
      <c r="H22" s="101" t="s">
        <v>807</v>
      </c>
      <c r="I22" s="102" t="s">
        <v>808</v>
      </c>
      <c r="J22" s="101" t="s">
        <v>809</v>
      </c>
      <c r="K22" s="101" t="s">
        <v>809</v>
      </c>
      <c r="L22" s="28" t="s">
        <v>1326</v>
      </c>
      <c r="M22" s="103" t="s">
        <v>212</v>
      </c>
      <c r="N22" s="159" t="s">
        <v>1343</v>
      </c>
      <c r="O22" s="159" t="s">
        <v>493</v>
      </c>
      <c r="P22" s="103">
        <v>44353</v>
      </c>
      <c r="Q22" s="147">
        <v>44286</v>
      </c>
      <c r="R22" s="147">
        <v>44286</v>
      </c>
      <c r="S22" s="147">
        <v>44286</v>
      </c>
      <c r="T22" s="147" t="s">
        <v>212</v>
      </c>
      <c r="U22" s="147">
        <f>+Q22-90</f>
        <v>44196</v>
      </c>
      <c r="V22" s="101" t="s">
        <v>191</v>
      </c>
      <c r="W22" s="101" t="s">
        <v>191</v>
      </c>
      <c r="X22" s="101" t="s">
        <v>191</v>
      </c>
      <c r="Y22" s="101"/>
      <c r="Z22" s="101"/>
      <c r="AA22" s="101" t="s">
        <v>191</v>
      </c>
      <c r="AB22" s="101" t="s">
        <v>191</v>
      </c>
      <c r="AC22" s="101"/>
      <c r="AD22" s="101" t="s">
        <v>191</v>
      </c>
      <c r="AE22" s="101" t="s">
        <v>191</v>
      </c>
      <c r="AF22" s="101" t="s">
        <v>731</v>
      </c>
      <c r="AG22" s="104" t="s">
        <v>1327</v>
      </c>
      <c r="AH22" s="104" t="s">
        <v>1328</v>
      </c>
      <c r="AI22" s="104">
        <v>34</v>
      </c>
      <c r="AJ22" s="104" t="s">
        <v>1329</v>
      </c>
      <c r="AK22" s="185">
        <v>48420</v>
      </c>
      <c r="AL22" s="104">
        <v>3</v>
      </c>
      <c r="AM22" s="101" t="s">
        <v>810</v>
      </c>
      <c r="AN22" s="104">
        <v>70.87</v>
      </c>
      <c r="AO22" s="104">
        <v>325.55</v>
      </c>
      <c r="AP22" s="104">
        <v>38</v>
      </c>
      <c r="AQ22" s="104">
        <f>2.24+5.72+0.86+4.58</f>
        <v>13.4</v>
      </c>
      <c r="AR22" s="104">
        <f>2.97+0.59+25.44+5.09+4.1+0.82+18.48+3.7</f>
        <v>61.190000000000012</v>
      </c>
      <c r="AS22" s="104">
        <v>11</v>
      </c>
      <c r="AT22" s="103">
        <v>44014</v>
      </c>
      <c r="AU22" s="101" t="s">
        <v>811</v>
      </c>
      <c r="AV22" s="101"/>
      <c r="AW22" s="101" t="s">
        <v>348</v>
      </c>
      <c r="AX22" s="101" t="s">
        <v>323</v>
      </c>
      <c r="AY22" s="101" t="s">
        <v>235</v>
      </c>
      <c r="AZ22" s="98"/>
      <c r="BA22" s="98"/>
      <c r="BB22" s="98"/>
      <c r="BC22" s="98"/>
      <c r="BD22" s="98"/>
      <c r="BE22" s="98"/>
      <c r="BF22" s="98"/>
      <c r="BG22" s="98"/>
      <c r="BH22" s="98"/>
    </row>
    <row r="23" spans="1:60" s="119" customFormat="1" ht="48" hidden="1">
      <c r="A23" s="100" t="s">
        <v>812</v>
      </c>
      <c r="B23" s="183" t="s">
        <v>813</v>
      </c>
      <c r="C23" s="173" t="s">
        <v>814</v>
      </c>
      <c r="D23" s="101">
        <v>2015</v>
      </c>
      <c r="E23" s="101"/>
      <c r="F23" s="101" t="s">
        <v>207</v>
      </c>
      <c r="G23" s="101" t="s">
        <v>815</v>
      </c>
      <c r="H23" s="101" t="s">
        <v>816</v>
      </c>
      <c r="I23" s="102" t="s">
        <v>817</v>
      </c>
      <c r="J23" s="101" t="s">
        <v>818</v>
      </c>
      <c r="K23" s="101" t="s">
        <v>818</v>
      </c>
      <c r="L23" s="28" t="s">
        <v>212</v>
      </c>
      <c r="M23" s="103" t="s">
        <v>212</v>
      </c>
      <c r="N23" s="159" t="s">
        <v>212</v>
      </c>
      <c r="O23" s="159" t="s">
        <v>212</v>
      </c>
      <c r="P23" s="103" t="s">
        <v>212</v>
      </c>
      <c r="Q23" s="147">
        <v>44439</v>
      </c>
      <c r="R23" s="147">
        <v>44439</v>
      </c>
      <c r="S23" s="147">
        <v>44530</v>
      </c>
      <c r="T23" s="147" t="s">
        <v>212</v>
      </c>
      <c r="U23" s="147">
        <f>+Q23-90</f>
        <v>44349</v>
      </c>
      <c r="V23" s="101" t="s">
        <v>191</v>
      </c>
      <c r="W23" s="101" t="s">
        <v>191</v>
      </c>
      <c r="X23" s="101" t="s">
        <v>191</v>
      </c>
      <c r="Y23" s="101"/>
      <c r="Z23" s="101"/>
      <c r="AA23" s="101"/>
      <c r="AB23" s="101" t="s">
        <v>191</v>
      </c>
      <c r="AC23" s="101" t="s">
        <v>191</v>
      </c>
      <c r="AD23" s="101" t="s">
        <v>191</v>
      </c>
      <c r="AE23" s="101" t="s">
        <v>191</v>
      </c>
      <c r="AF23" s="101" t="s">
        <v>212</v>
      </c>
      <c r="AG23" s="101" t="s">
        <v>212</v>
      </c>
      <c r="AH23" s="101" t="s">
        <v>212</v>
      </c>
      <c r="AI23" s="101" t="s">
        <v>212</v>
      </c>
      <c r="AJ23" s="101" t="s">
        <v>212</v>
      </c>
      <c r="AK23" s="101" t="s">
        <v>212</v>
      </c>
      <c r="AL23" s="101" t="s">
        <v>212</v>
      </c>
      <c r="AM23" s="101" t="s">
        <v>819</v>
      </c>
      <c r="AN23" s="104">
        <v>372.55</v>
      </c>
      <c r="AO23" s="104">
        <v>3165.49</v>
      </c>
      <c r="AP23" s="104">
        <v>104</v>
      </c>
      <c r="AQ23" s="104" t="s">
        <v>212</v>
      </c>
      <c r="AR23" s="104" t="s">
        <v>212</v>
      </c>
      <c r="AS23" s="104" t="s">
        <v>212</v>
      </c>
      <c r="AT23" s="103">
        <v>43875</v>
      </c>
      <c r="AU23" s="101" t="s">
        <v>191</v>
      </c>
      <c r="AV23" s="101"/>
      <c r="AW23" s="101" t="s">
        <v>348</v>
      </c>
      <c r="AX23" s="101" t="s">
        <v>323</v>
      </c>
      <c r="AY23" s="101" t="s">
        <v>215</v>
      </c>
      <c r="AZ23" s="98" t="s">
        <v>820</v>
      </c>
      <c r="BA23" s="98"/>
      <c r="BB23" s="98"/>
      <c r="BC23" s="98"/>
      <c r="BD23" s="98"/>
      <c r="BE23" s="98"/>
      <c r="BF23" s="98"/>
      <c r="BG23" s="98"/>
      <c r="BH23" s="98"/>
    </row>
    <row r="24" spans="1:60" s="119" customFormat="1" ht="64">
      <c r="A24" s="100" t="s">
        <v>821</v>
      </c>
      <c r="B24" s="182" t="s">
        <v>212</v>
      </c>
      <c r="C24" s="182" t="s">
        <v>822</v>
      </c>
      <c r="D24" s="101">
        <v>2015</v>
      </c>
      <c r="E24" s="101"/>
      <c r="F24" s="101" t="s">
        <v>219</v>
      </c>
      <c r="G24" s="101" t="s">
        <v>823</v>
      </c>
      <c r="H24" s="101" t="s">
        <v>824</v>
      </c>
      <c r="I24" s="102" t="s">
        <v>825</v>
      </c>
      <c r="J24" s="101" t="s">
        <v>826</v>
      </c>
      <c r="K24" s="101" t="s">
        <v>826</v>
      </c>
      <c r="L24" s="28" t="s">
        <v>1330</v>
      </c>
      <c r="M24" s="103" t="s">
        <v>212</v>
      </c>
      <c r="N24" s="159" t="s">
        <v>1331</v>
      </c>
      <c r="O24" s="159" t="s">
        <v>493</v>
      </c>
      <c r="P24" s="103">
        <v>44999</v>
      </c>
      <c r="Q24" s="147" t="s">
        <v>212</v>
      </c>
      <c r="R24" s="147" t="s">
        <v>212</v>
      </c>
      <c r="S24" s="147" t="s">
        <v>212</v>
      </c>
      <c r="T24" s="147" t="s">
        <v>212</v>
      </c>
      <c r="U24" s="147">
        <f>+P24-90</f>
        <v>44909</v>
      </c>
      <c r="V24" s="101"/>
      <c r="W24" s="101"/>
      <c r="X24" s="101"/>
      <c r="Y24" s="101"/>
      <c r="Z24" s="101"/>
      <c r="AA24" s="101" t="s">
        <v>191</v>
      </c>
      <c r="AB24" s="101" t="s">
        <v>191</v>
      </c>
      <c r="AC24" s="101"/>
      <c r="AD24" s="101"/>
      <c r="AE24" s="101"/>
      <c r="AF24" s="101" t="s">
        <v>1332</v>
      </c>
      <c r="AG24" s="101">
        <v>2.34</v>
      </c>
      <c r="AH24" s="101">
        <v>38.21</v>
      </c>
      <c r="AI24" s="101">
        <v>1</v>
      </c>
      <c r="AJ24" s="101" t="s">
        <v>212</v>
      </c>
      <c r="AK24" s="101" t="s">
        <v>212</v>
      </c>
      <c r="AL24" s="101" t="s">
        <v>212</v>
      </c>
      <c r="AM24" s="101" t="s">
        <v>212</v>
      </c>
      <c r="AN24" s="104" t="s">
        <v>212</v>
      </c>
      <c r="AO24" s="104" t="s">
        <v>212</v>
      </c>
      <c r="AP24" s="104" t="s">
        <v>212</v>
      </c>
      <c r="AQ24" s="104" t="s">
        <v>212</v>
      </c>
      <c r="AR24" s="104" t="s">
        <v>212</v>
      </c>
      <c r="AS24" s="104" t="s">
        <v>212</v>
      </c>
      <c r="AT24" s="103">
        <v>43928</v>
      </c>
      <c r="AU24" s="101" t="s">
        <v>191</v>
      </c>
      <c r="AV24" s="101"/>
      <c r="AW24" s="101" t="s">
        <v>348</v>
      </c>
      <c r="AX24" s="101" t="s">
        <v>323</v>
      </c>
      <c r="AY24" s="101" t="s">
        <v>235</v>
      </c>
      <c r="AZ24" s="98"/>
      <c r="BA24" s="98"/>
      <c r="BB24" s="98"/>
      <c r="BC24" s="98"/>
      <c r="BD24" s="98"/>
      <c r="BE24" s="98"/>
      <c r="BF24" s="98"/>
      <c r="BG24" s="98"/>
      <c r="BH24" s="98"/>
    </row>
    <row r="25" spans="1:60" s="119" customFormat="1" ht="96" hidden="1">
      <c r="A25" s="100" t="s">
        <v>827</v>
      </c>
      <c r="B25" s="183" t="s">
        <v>828</v>
      </c>
      <c r="C25" s="173" t="s">
        <v>829</v>
      </c>
      <c r="D25" s="101">
        <v>2015</v>
      </c>
      <c r="E25" s="103">
        <v>43222</v>
      </c>
      <c r="F25" s="101" t="s">
        <v>207</v>
      </c>
      <c r="G25" s="101" t="s">
        <v>830</v>
      </c>
      <c r="H25" s="101" t="s">
        <v>831</v>
      </c>
      <c r="I25" s="102" t="s">
        <v>832</v>
      </c>
      <c r="J25" s="101" t="s">
        <v>833</v>
      </c>
      <c r="K25" s="101" t="s">
        <v>833</v>
      </c>
      <c r="L25" s="101" t="s">
        <v>212</v>
      </c>
      <c r="M25" s="101" t="s">
        <v>212</v>
      </c>
      <c r="N25" s="159" t="s">
        <v>212</v>
      </c>
      <c r="O25" s="159" t="s">
        <v>212</v>
      </c>
      <c r="P25" s="147" t="s">
        <v>212</v>
      </c>
      <c r="Q25" s="147" t="s">
        <v>592</v>
      </c>
      <c r="R25" s="147" t="s">
        <v>470</v>
      </c>
      <c r="S25" s="147" t="s">
        <v>212</v>
      </c>
      <c r="T25" s="147" t="s">
        <v>212</v>
      </c>
      <c r="U25" s="147">
        <f t="shared" ref="U25:U36" si="1">+Q25-90</f>
        <v>44196</v>
      </c>
      <c r="V25" s="101" t="s">
        <v>191</v>
      </c>
      <c r="W25" s="101" t="s">
        <v>191</v>
      </c>
      <c r="X25" s="101"/>
      <c r="Y25" s="101"/>
      <c r="Z25" s="101"/>
      <c r="AA25" s="101"/>
      <c r="AB25" s="101" t="s">
        <v>191</v>
      </c>
      <c r="AC25" s="101" t="s">
        <v>191</v>
      </c>
      <c r="AD25" s="101"/>
      <c r="AE25" s="101"/>
      <c r="AF25" s="101" t="s">
        <v>212</v>
      </c>
      <c r="AG25" s="101" t="s">
        <v>212</v>
      </c>
      <c r="AH25" s="101" t="s">
        <v>212</v>
      </c>
      <c r="AI25" s="101" t="s">
        <v>212</v>
      </c>
      <c r="AJ25" s="101" t="s">
        <v>212</v>
      </c>
      <c r="AK25" s="101" t="s">
        <v>212</v>
      </c>
      <c r="AL25" s="101" t="s">
        <v>212</v>
      </c>
      <c r="AM25" s="101" t="s">
        <v>834</v>
      </c>
      <c r="AN25" s="120">
        <v>69.650000000000006</v>
      </c>
      <c r="AO25" s="120">
        <v>7778.4</v>
      </c>
      <c r="AP25" s="120">
        <v>20</v>
      </c>
      <c r="AQ25" s="120" t="s">
        <v>212</v>
      </c>
      <c r="AR25" s="120" t="s">
        <v>212</v>
      </c>
      <c r="AS25" s="120" t="s">
        <v>212</v>
      </c>
      <c r="AT25" s="103" t="s">
        <v>212</v>
      </c>
      <c r="AU25" s="101" t="s">
        <v>212</v>
      </c>
      <c r="AV25" s="101" t="s">
        <v>212</v>
      </c>
      <c r="AW25" s="101" t="s">
        <v>348</v>
      </c>
      <c r="AX25" s="101" t="s">
        <v>212</v>
      </c>
      <c r="AY25" s="101" t="s">
        <v>215</v>
      </c>
      <c r="AZ25" s="98" t="s">
        <v>508</v>
      </c>
      <c r="BA25" s="98"/>
      <c r="BB25" s="98"/>
      <c r="BC25" s="98"/>
      <c r="BD25" s="98"/>
      <c r="BE25" s="98"/>
      <c r="BF25" s="98"/>
      <c r="BG25" s="98"/>
      <c r="BH25" s="98"/>
    </row>
    <row r="26" spans="1:60" s="119" customFormat="1" ht="112" hidden="1">
      <c r="A26" s="100" t="s">
        <v>349</v>
      </c>
      <c r="B26" s="182" t="s">
        <v>835</v>
      </c>
      <c r="C26" s="182" t="s">
        <v>836</v>
      </c>
      <c r="D26" s="101">
        <v>2015</v>
      </c>
      <c r="E26" s="101"/>
      <c r="F26" s="101" t="s">
        <v>219</v>
      </c>
      <c r="G26" s="101" t="s">
        <v>837</v>
      </c>
      <c r="H26" s="101" t="s">
        <v>838</v>
      </c>
      <c r="I26" s="102" t="s">
        <v>839</v>
      </c>
      <c r="J26" s="101" t="s">
        <v>840</v>
      </c>
      <c r="K26" s="101" t="s">
        <v>840</v>
      </c>
      <c r="L26" s="28">
        <v>44298</v>
      </c>
      <c r="M26" s="103" t="s">
        <v>644</v>
      </c>
      <c r="N26" s="159" t="s">
        <v>1333</v>
      </c>
      <c r="O26" s="159" t="s">
        <v>503</v>
      </c>
      <c r="P26" s="103">
        <v>44906</v>
      </c>
      <c r="Q26" s="147">
        <v>44530</v>
      </c>
      <c r="R26" s="147">
        <v>44530</v>
      </c>
      <c r="S26" s="147">
        <v>44530</v>
      </c>
      <c r="T26" s="147">
        <v>44202</v>
      </c>
      <c r="U26" s="147">
        <f t="shared" si="1"/>
        <v>44440</v>
      </c>
      <c r="V26" s="101" t="s">
        <v>191</v>
      </c>
      <c r="W26" s="101" t="s">
        <v>191</v>
      </c>
      <c r="X26" s="101" t="s">
        <v>191</v>
      </c>
      <c r="Y26" s="101" t="s">
        <v>191</v>
      </c>
      <c r="Z26" s="101" t="s">
        <v>191</v>
      </c>
      <c r="AA26" s="101" t="s">
        <v>191</v>
      </c>
      <c r="AB26" s="101" t="s">
        <v>191</v>
      </c>
      <c r="AC26" s="101" t="s">
        <v>191</v>
      </c>
      <c r="AD26" s="101" t="s">
        <v>191</v>
      </c>
      <c r="AE26" s="101"/>
      <c r="AF26" s="101" t="s">
        <v>841</v>
      </c>
      <c r="AG26" s="104">
        <v>60.23</v>
      </c>
      <c r="AH26" s="104" t="s">
        <v>1334</v>
      </c>
      <c r="AI26" s="104">
        <v>1</v>
      </c>
      <c r="AJ26" s="104" t="s">
        <v>212</v>
      </c>
      <c r="AK26" s="104" t="s">
        <v>212</v>
      </c>
      <c r="AL26" s="104" t="s">
        <v>212</v>
      </c>
      <c r="AM26" s="101" t="s">
        <v>842</v>
      </c>
      <c r="AN26" s="104">
        <v>60.23</v>
      </c>
      <c r="AO26" s="104">
        <v>1270.07</v>
      </c>
      <c r="AP26" s="104">
        <v>37</v>
      </c>
      <c r="AQ26" s="104" t="s">
        <v>212</v>
      </c>
      <c r="AR26" s="104" t="s">
        <v>212</v>
      </c>
      <c r="AS26" s="104" t="s">
        <v>212</v>
      </c>
      <c r="AT26" s="103">
        <v>43872</v>
      </c>
      <c r="AU26" s="101" t="s">
        <v>191</v>
      </c>
      <c r="AV26" s="101"/>
      <c r="AW26" s="101" t="s">
        <v>348</v>
      </c>
      <c r="AX26" s="101" t="s">
        <v>323</v>
      </c>
      <c r="AY26" s="101" t="s">
        <v>235</v>
      </c>
      <c r="AZ26" s="98"/>
      <c r="BA26" s="98"/>
      <c r="BB26" s="98"/>
      <c r="BC26" s="98"/>
      <c r="BD26" s="98"/>
      <c r="BE26" s="98"/>
      <c r="BF26" s="98"/>
      <c r="BG26" s="98"/>
      <c r="BH26" s="98"/>
    </row>
    <row r="27" spans="1:60" s="119" customFormat="1" ht="80" hidden="1">
      <c r="A27" s="100" t="s">
        <v>843</v>
      </c>
      <c r="B27" s="182" t="s">
        <v>844</v>
      </c>
      <c r="C27" s="182" t="s">
        <v>845</v>
      </c>
      <c r="D27" s="101">
        <v>2015</v>
      </c>
      <c r="E27" s="101"/>
      <c r="F27" s="101" t="s">
        <v>207</v>
      </c>
      <c r="G27" s="101" t="s">
        <v>846</v>
      </c>
      <c r="H27" s="101" t="s">
        <v>847</v>
      </c>
      <c r="I27" s="102" t="s">
        <v>848</v>
      </c>
      <c r="J27" s="101" t="s">
        <v>849</v>
      </c>
      <c r="K27" s="101" t="s">
        <v>849</v>
      </c>
      <c r="L27" s="28">
        <v>44221</v>
      </c>
      <c r="M27" s="103" t="s">
        <v>644</v>
      </c>
      <c r="N27" s="159" t="s">
        <v>1346</v>
      </c>
      <c r="O27" s="159" t="s">
        <v>503</v>
      </c>
      <c r="P27" s="103">
        <v>44874</v>
      </c>
      <c r="Q27" s="147">
        <v>44530</v>
      </c>
      <c r="R27" s="147">
        <v>44530</v>
      </c>
      <c r="S27" s="147">
        <v>44530</v>
      </c>
      <c r="T27" s="147" t="s">
        <v>505</v>
      </c>
      <c r="U27" s="147">
        <f t="shared" si="1"/>
        <v>44440</v>
      </c>
      <c r="V27" s="101" t="s">
        <v>191</v>
      </c>
      <c r="W27" s="101" t="s">
        <v>191</v>
      </c>
      <c r="X27" s="101" t="s">
        <v>191</v>
      </c>
      <c r="Y27" s="101" t="s">
        <v>191</v>
      </c>
      <c r="Z27" s="101"/>
      <c r="AA27" s="101" t="s">
        <v>191</v>
      </c>
      <c r="AB27" s="101" t="s">
        <v>191</v>
      </c>
      <c r="AC27" s="101"/>
      <c r="AD27" s="101" t="s">
        <v>191</v>
      </c>
      <c r="AE27" s="101" t="s">
        <v>191</v>
      </c>
      <c r="AF27" s="101" t="s">
        <v>850</v>
      </c>
      <c r="AG27" s="101">
        <v>316.79000000000002</v>
      </c>
      <c r="AH27" s="101">
        <v>1613.1</v>
      </c>
      <c r="AI27" s="101">
        <v>59</v>
      </c>
      <c r="AJ27" s="101">
        <v>45</v>
      </c>
      <c r="AK27" s="101">
        <v>183</v>
      </c>
      <c r="AL27" s="101">
        <v>6</v>
      </c>
      <c r="AM27" s="101" t="s">
        <v>851</v>
      </c>
      <c r="AN27" s="104">
        <v>330.79</v>
      </c>
      <c r="AO27" s="104">
        <v>1406.45</v>
      </c>
      <c r="AP27" s="104">
        <v>60</v>
      </c>
      <c r="AQ27" s="104">
        <v>31</v>
      </c>
      <c r="AR27" s="104">
        <v>87.5</v>
      </c>
      <c r="AS27" s="104">
        <v>5</v>
      </c>
      <c r="AT27" s="103">
        <v>43868</v>
      </c>
      <c r="AU27" s="101" t="s">
        <v>191</v>
      </c>
      <c r="AV27" s="101"/>
      <c r="AW27" s="101" t="s">
        <v>348</v>
      </c>
      <c r="AX27" s="101" t="s">
        <v>323</v>
      </c>
      <c r="AY27" s="101" t="s">
        <v>235</v>
      </c>
      <c r="AZ27" s="98" t="s">
        <v>508</v>
      </c>
      <c r="BA27" s="98"/>
      <c r="BB27" s="98"/>
      <c r="BC27" s="98"/>
      <c r="BD27" s="98"/>
      <c r="BE27" s="98"/>
      <c r="BF27" s="98"/>
      <c r="BG27" s="98"/>
      <c r="BH27" s="98"/>
    </row>
    <row r="28" spans="1:60" s="119" customFormat="1" ht="186.75" hidden="1" customHeight="1">
      <c r="A28" s="100" t="s">
        <v>332</v>
      </c>
      <c r="B28" s="183" t="s">
        <v>852</v>
      </c>
      <c r="C28" s="173" t="s">
        <v>853</v>
      </c>
      <c r="D28" s="101">
        <v>2015</v>
      </c>
      <c r="E28" s="101"/>
      <c r="F28" s="101" t="s">
        <v>219</v>
      </c>
      <c r="G28" s="101" t="s">
        <v>854</v>
      </c>
      <c r="H28" s="101" t="s">
        <v>855</v>
      </c>
      <c r="I28" s="102" t="s">
        <v>856</v>
      </c>
      <c r="J28" s="101" t="s">
        <v>857</v>
      </c>
      <c r="K28" s="101" t="s">
        <v>857</v>
      </c>
      <c r="L28" s="101" t="s">
        <v>212</v>
      </c>
      <c r="M28" s="101" t="s">
        <v>212</v>
      </c>
      <c r="N28" s="159" t="s">
        <v>212</v>
      </c>
      <c r="O28" s="159" t="s">
        <v>212</v>
      </c>
      <c r="P28" s="147" t="s">
        <v>212</v>
      </c>
      <c r="Q28" s="147">
        <v>44620</v>
      </c>
      <c r="R28" s="147">
        <v>44620</v>
      </c>
      <c r="S28" s="147">
        <v>44620</v>
      </c>
      <c r="T28" s="147" t="s">
        <v>212</v>
      </c>
      <c r="U28" s="147">
        <f t="shared" si="1"/>
        <v>44530</v>
      </c>
      <c r="V28" s="101" t="s">
        <v>191</v>
      </c>
      <c r="W28" s="101" t="s">
        <v>191</v>
      </c>
      <c r="X28" s="101" t="s">
        <v>191</v>
      </c>
      <c r="Y28" s="101"/>
      <c r="Z28" s="101"/>
      <c r="AA28" s="101"/>
      <c r="AB28" s="101"/>
      <c r="AC28" s="101" t="s">
        <v>191</v>
      </c>
      <c r="AD28" s="101"/>
      <c r="AE28" s="101"/>
      <c r="AF28" s="101" t="s">
        <v>212</v>
      </c>
      <c r="AG28" s="101" t="s">
        <v>212</v>
      </c>
      <c r="AH28" s="101" t="s">
        <v>212</v>
      </c>
      <c r="AI28" s="101" t="s">
        <v>212</v>
      </c>
      <c r="AJ28" s="101" t="s">
        <v>212</v>
      </c>
      <c r="AK28" s="101" t="s">
        <v>212</v>
      </c>
      <c r="AL28" s="101" t="s">
        <v>212</v>
      </c>
      <c r="AM28" s="101" t="s">
        <v>858</v>
      </c>
      <c r="AN28" s="120" t="s">
        <v>212</v>
      </c>
      <c r="AO28" s="120" t="s">
        <v>212</v>
      </c>
      <c r="AP28" s="120" t="s">
        <v>212</v>
      </c>
      <c r="AQ28" s="120" t="s">
        <v>212</v>
      </c>
      <c r="AR28" s="120" t="s">
        <v>212</v>
      </c>
      <c r="AS28" s="120" t="s">
        <v>212</v>
      </c>
      <c r="AT28" s="101" t="s">
        <v>212</v>
      </c>
      <c r="AU28" s="101" t="s">
        <v>212</v>
      </c>
      <c r="AV28" s="101" t="s">
        <v>212</v>
      </c>
      <c r="AW28" s="101" t="s">
        <v>323</v>
      </c>
      <c r="AX28" s="101" t="s">
        <v>212</v>
      </c>
      <c r="AY28" s="101" t="s">
        <v>215</v>
      </c>
      <c r="AZ28" s="98" t="s">
        <v>859</v>
      </c>
      <c r="BA28" s="98"/>
      <c r="BB28" s="98"/>
      <c r="BC28" s="98"/>
      <c r="BD28" s="98"/>
      <c r="BE28" s="98"/>
      <c r="BF28" s="98"/>
      <c r="BG28" s="98"/>
      <c r="BH28" s="98"/>
    </row>
    <row r="29" spans="1:60" s="119" customFormat="1" ht="48" hidden="1">
      <c r="A29" s="100" t="s">
        <v>879</v>
      </c>
      <c r="B29" s="183" t="s">
        <v>880</v>
      </c>
      <c r="C29" s="183" t="s">
        <v>881</v>
      </c>
      <c r="D29" s="105">
        <v>2015</v>
      </c>
      <c r="E29" s="105"/>
      <c r="F29" s="105" t="s">
        <v>219</v>
      </c>
      <c r="G29" s="105" t="s">
        <v>882</v>
      </c>
      <c r="H29" s="105" t="s">
        <v>883</v>
      </c>
      <c r="I29" s="102" t="s">
        <v>884</v>
      </c>
      <c r="J29" s="105" t="s">
        <v>885</v>
      </c>
      <c r="K29" s="105" t="s">
        <v>885</v>
      </c>
      <c r="L29" s="165">
        <v>43864</v>
      </c>
      <c r="M29" s="106" t="s">
        <v>212</v>
      </c>
      <c r="N29" s="159" t="s">
        <v>886</v>
      </c>
      <c r="O29" s="160" t="s">
        <v>517</v>
      </c>
      <c r="P29" s="106" t="s">
        <v>212</v>
      </c>
      <c r="Q29" s="150" t="s">
        <v>592</v>
      </c>
      <c r="R29" s="150" t="s">
        <v>470</v>
      </c>
      <c r="S29" s="150" t="s">
        <v>212</v>
      </c>
      <c r="T29" s="150" t="s">
        <v>212</v>
      </c>
      <c r="U29" s="150">
        <f t="shared" si="1"/>
        <v>44196</v>
      </c>
      <c r="V29" s="105" t="s">
        <v>191</v>
      </c>
      <c r="W29" s="105"/>
      <c r="X29" s="105"/>
      <c r="Y29" s="105"/>
      <c r="Z29" s="105"/>
      <c r="AA29" s="105"/>
      <c r="AB29" s="105"/>
      <c r="AC29" s="105"/>
      <c r="AD29" s="105" t="s">
        <v>191</v>
      </c>
      <c r="AE29" s="105"/>
      <c r="AF29" s="105" t="s">
        <v>627</v>
      </c>
      <c r="AG29" s="105" t="s">
        <v>212</v>
      </c>
      <c r="AH29" s="101"/>
      <c r="AI29" s="105" t="s">
        <v>212</v>
      </c>
      <c r="AJ29" s="105" t="s">
        <v>212</v>
      </c>
      <c r="AK29" s="105" t="s">
        <v>212</v>
      </c>
      <c r="AL29" s="105" t="s">
        <v>212</v>
      </c>
      <c r="AM29" s="105" t="s">
        <v>627</v>
      </c>
      <c r="AN29" s="107" t="s">
        <v>212</v>
      </c>
      <c r="AO29" s="107" t="s">
        <v>212</v>
      </c>
      <c r="AP29" s="107" t="s">
        <v>212</v>
      </c>
      <c r="AQ29" s="107" t="s">
        <v>212</v>
      </c>
      <c r="AR29" s="107" t="s">
        <v>212</v>
      </c>
      <c r="AS29" s="107" t="s">
        <v>212</v>
      </c>
      <c r="AT29" s="106">
        <v>43864</v>
      </c>
      <c r="AU29" s="105" t="s">
        <v>191</v>
      </c>
      <c r="AV29" s="105"/>
      <c r="AW29" s="105" t="s">
        <v>348</v>
      </c>
      <c r="AX29" s="105" t="s">
        <v>348</v>
      </c>
      <c r="AY29" s="105" t="s">
        <v>215</v>
      </c>
      <c r="AZ29" s="98"/>
      <c r="BA29" s="98"/>
      <c r="BB29" s="98"/>
      <c r="BC29" s="98"/>
      <c r="BD29" s="98"/>
      <c r="BE29" s="98"/>
      <c r="BF29" s="98"/>
      <c r="BG29" s="98"/>
      <c r="BH29" s="98"/>
    </row>
    <row r="30" spans="1:60" s="119" customFormat="1" ht="64" hidden="1">
      <c r="A30" s="100" t="s">
        <v>443</v>
      </c>
      <c r="B30" s="183" t="s">
        <v>887</v>
      </c>
      <c r="C30" s="173" t="s">
        <v>888</v>
      </c>
      <c r="D30" s="101">
        <v>2015</v>
      </c>
      <c r="E30" s="101"/>
      <c r="F30" s="101" t="s">
        <v>219</v>
      </c>
      <c r="G30" s="101" t="s">
        <v>889</v>
      </c>
      <c r="H30" s="101" t="s">
        <v>890</v>
      </c>
      <c r="I30" s="102" t="s">
        <v>891</v>
      </c>
      <c r="J30" s="101" t="s">
        <v>892</v>
      </c>
      <c r="K30" s="101" t="s">
        <v>892</v>
      </c>
      <c r="L30" s="101" t="s">
        <v>212</v>
      </c>
      <c r="M30" s="101" t="s">
        <v>212</v>
      </c>
      <c r="N30" s="159" t="s">
        <v>212</v>
      </c>
      <c r="O30" s="159" t="s">
        <v>212</v>
      </c>
      <c r="P30" s="147" t="s">
        <v>212</v>
      </c>
      <c r="Q30" s="147" t="s">
        <v>450</v>
      </c>
      <c r="R30" s="147" t="s">
        <v>212</v>
      </c>
      <c r="S30" s="147" t="s">
        <v>212</v>
      </c>
      <c r="T30" s="147" t="s">
        <v>212</v>
      </c>
      <c r="U30" s="147">
        <f t="shared" si="1"/>
        <v>44014</v>
      </c>
      <c r="V30" s="101" t="s">
        <v>191</v>
      </c>
      <c r="W30" s="101" t="s">
        <v>191</v>
      </c>
      <c r="X30" s="101"/>
      <c r="Y30" s="101"/>
      <c r="Z30" s="101"/>
      <c r="AA30" s="101"/>
      <c r="AB30" s="101"/>
      <c r="AC30" s="101"/>
      <c r="AD30" s="101" t="s">
        <v>191</v>
      </c>
      <c r="AE30" s="101"/>
      <c r="AF30" s="101" t="s">
        <v>212</v>
      </c>
      <c r="AG30" s="101" t="s">
        <v>212</v>
      </c>
      <c r="AH30" s="101" t="s">
        <v>212</v>
      </c>
      <c r="AI30" s="101" t="s">
        <v>212</v>
      </c>
      <c r="AJ30" s="101" t="s">
        <v>212</v>
      </c>
      <c r="AK30" s="101" t="s">
        <v>212</v>
      </c>
      <c r="AL30" s="101" t="s">
        <v>212</v>
      </c>
      <c r="AM30" s="101" t="s">
        <v>893</v>
      </c>
      <c r="AN30" s="120" t="s">
        <v>212</v>
      </c>
      <c r="AO30" s="120" t="s">
        <v>212</v>
      </c>
      <c r="AP30" s="120" t="s">
        <v>212</v>
      </c>
      <c r="AQ30" s="120" t="s">
        <v>212</v>
      </c>
      <c r="AR30" s="120" t="s">
        <v>212</v>
      </c>
      <c r="AS30" s="120" t="s">
        <v>212</v>
      </c>
      <c r="AT30" s="101" t="s">
        <v>212</v>
      </c>
      <c r="AU30" s="101" t="s">
        <v>212</v>
      </c>
      <c r="AV30" s="101" t="s">
        <v>212</v>
      </c>
      <c r="AW30" s="101" t="s">
        <v>348</v>
      </c>
      <c r="AX30" s="101" t="s">
        <v>212</v>
      </c>
      <c r="AY30" s="101" t="s">
        <v>215</v>
      </c>
      <c r="AZ30" s="98" t="s">
        <v>894</v>
      </c>
      <c r="BA30" s="98"/>
      <c r="BB30" s="98"/>
      <c r="BC30" s="98"/>
      <c r="BD30" s="98"/>
      <c r="BE30" s="98"/>
      <c r="BF30" s="98"/>
      <c r="BG30" s="98"/>
      <c r="BH30" s="98"/>
    </row>
    <row r="31" spans="1:60" s="119" customFormat="1" ht="48" hidden="1">
      <c r="A31" s="100" t="s">
        <v>895</v>
      </c>
      <c r="B31" s="182" t="s">
        <v>896</v>
      </c>
      <c r="C31" s="182" t="s">
        <v>897</v>
      </c>
      <c r="D31" s="101">
        <v>2015</v>
      </c>
      <c r="E31" s="101"/>
      <c r="F31" s="101" t="s">
        <v>219</v>
      </c>
      <c r="G31" s="101" t="s">
        <v>898</v>
      </c>
      <c r="H31" s="101" t="s">
        <v>899</v>
      </c>
      <c r="I31" s="102" t="s">
        <v>900</v>
      </c>
      <c r="J31" s="101" t="s">
        <v>901</v>
      </c>
      <c r="K31" s="101" t="s">
        <v>901</v>
      </c>
      <c r="L31" s="103">
        <v>43978</v>
      </c>
      <c r="M31" s="101" t="s">
        <v>644</v>
      </c>
      <c r="N31" s="159" t="s">
        <v>902</v>
      </c>
      <c r="O31" s="159" t="s">
        <v>517</v>
      </c>
      <c r="P31" s="103" t="s">
        <v>903</v>
      </c>
      <c r="Q31" s="147">
        <v>44592</v>
      </c>
      <c r="R31" s="147">
        <v>44592</v>
      </c>
      <c r="S31" s="147">
        <v>44957</v>
      </c>
      <c r="T31" s="147" t="s">
        <v>212</v>
      </c>
      <c r="U31" s="147">
        <f t="shared" si="1"/>
        <v>44502</v>
      </c>
      <c r="V31" s="101" t="s">
        <v>191</v>
      </c>
      <c r="W31" s="101" t="s">
        <v>191</v>
      </c>
      <c r="X31" s="101" t="s">
        <v>191</v>
      </c>
      <c r="Y31" s="101"/>
      <c r="Z31" s="101"/>
      <c r="AA31" s="101" t="s">
        <v>191</v>
      </c>
      <c r="AB31" s="101"/>
      <c r="AC31" s="101" t="s">
        <v>191</v>
      </c>
      <c r="AD31" s="101"/>
      <c r="AE31" s="101"/>
      <c r="AF31" s="101" t="s">
        <v>904</v>
      </c>
      <c r="AG31" s="101" t="s">
        <v>212</v>
      </c>
      <c r="AH31" s="101" t="s">
        <v>212</v>
      </c>
      <c r="AI31" s="101" t="s">
        <v>212</v>
      </c>
      <c r="AJ31" s="101" t="s">
        <v>212</v>
      </c>
      <c r="AK31" s="101" t="s">
        <v>212</v>
      </c>
      <c r="AL31" s="101" t="s">
        <v>212</v>
      </c>
      <c r="AM31" s="101" t="s">
        <v>905</v>
      </c>
      <c r="AN31" s="120" t="s">
        <v>212</v>
      </c>
      <c r="AO31" s="120" t="s">
        <v>212</v>
      </c>
      <c r="AP31" s="120" t="s">
        <v>212</v>
      </c>
      <c r="AQ31" s="120" t="s">
        <v>212</v>
      </c>
      <c r="AR31" s="120" t="s">
        <v>212</v>
      </c>
      <c r="AS31" s="120" t="s">
        <v>212</v>
      </c>
      <c r="AT31" s="101"/>
      <c r="AU31" s="101"/>
      <c r="AV31" s="101"/>
      <c r="AW31" s="101" t="s">
        <v>348</v>
      </c>
      <c r="AX31" s="101" t="s">
        <v>212</v>
      </c>
      <c r="AY31" s="101" t="s">
        <v>215</v>
      </c>
      <c r="AZ31" s="98"/>
      <c r="BA31" s="98"/>
      <c r="BB31" s="98"/>
      <c r="BC31" s="98"/>
      <c r="BD31" s="98"/>
      <c r="BE31" s="98"/>
      <c r="BF31" s="98"/>
      <c r="BG31" s="98"/>
      <c r="BH31" s="98"/>
    </row>
    <row r="32" spans="1:60" s="119" customFormat="1" ht="112" hidden="1">
      <c r="A32" s="100" t="s">
        <v>906</v>
      </c>
      <c r="B32" s="155" t="s">
        <v>907</v>
      </c>
      <c r="C32" s="173" t="s">
        <v>908</v>
      </c>
      <c r="D32" s="101">
        <v>2015</v>
      </c>
      <c r="E32" s="101"/>
      <c r="F32" s="101" t="s">
        <v>219</v>
      </c>
      <c r="G32" s="101" t="s">
        <v>909</v>
      </c>
      <c r="H32" s="101" t="s">
        <v>910</v>
      </c>
      <c r="I32" s="102" t="s">
        <v>911</v>
      </c>
      <c r="J32" s="101" t="s">
        <v>912</v>
      </c>
      <c r="K32" s="101" t="s">
        <v>912</v>
      </c>
      <c r="L32" s="101" t="s">
        <v>212</v>
      </c>
      <c r="M32" s="101" t="s">
        <v>212</v>
      </c>
      <c r="N32" s="159" t="s">
        <v>212</v>
      </c>
      <c r="O32" s="159" t="s">
        <v>212</v>
      </c>
      <c r="P32" s="147" t="s">
        <v>258</v>
      </c>
      <c r="Q32" s="147" t="s">
        <v>586</v>
      </c>
      <c r="R32" s="147" t="s">
        <v>470</v>
      </c>
      <c r="S32" s="147" t="s">
        <v>212</v>
      </c>
      <c r="T32" s="147" t="s">
        <v>212</v>
      </c>
      <c r="U32" s="147">
        <f t="shared" si="1"/>
        <v>44226</v>
      </c>
      <c r="V32" s="101" t="s">
        <v>191</v>
      </c>
      <c r="W32" s="101" t="s">
        <v>191</v>
      </c>
      <c r="X32" s="101"/>
      <c r="Y32" s="101"/>
      <c r="Z32" s="101"/>
      <c r="AA32" s="101"/>
      <c r="AB32" s="101" t="s">
        <v>191</v>
      </c>
      <c r="AC32" s="101" t="s">
        <v>191</v>
      </c>
      <c r="AD32" s="101" t="s">
        <v>191</v>
      </c>
      <c r="AE32" s="101"/>
      <c r="AF32" s="101" t="s">
        <v>212</v>
      </c>
      <c r="AG32" s="101" t="s">
        <v>212</v>
      </c>
      <c r="AH32" s="101" t="s">
        <v>212</v>
      </c>
      <c r="AI32" s="101" t="s">
        <v>212</v>
      </c>
      <c r="AJ32" s="101" t="s">
        <v>212</v>
      </c>
      <c r="AK32" s="101" t="s">
        <v>212</v>
      </c>
      <c r="AL32" s="101" t="s">
        <v>212</v>
      </c>
      <c r="AM32" s="101" t="s">
        <v>913</v>
      </c>
      <c r="AN32" s="101">
        <v>15.15</v>
      </c>
      <c r="AO32" s="101">
        <f>164.75+32.95</f>
        <v>197.7</v>
      </c>
      <c r="AP32" s="101">
        <v>10</v>
      </c>
      <c r="AQ32" s="120" t="s">
        <v>212</v>
      </c>
      <c r="AR32" s="120" t="s">
        <v>212</v>
      </c>
      <c r="AS32" s="120" t="s">
        <v>212</v>
      </c>
      <c r="AT32" s="103" t="s">
        <v>212</v>
      </c>
      <c r="AU32" s="101" t="s">
        <v>212</v>
      </c>
      <c r="AV32" s="101" t="s">
        <v>212</v>
      </c>
      <c r="AW32" s="101" t="s">
        <v>348</v>
      </c>
      <c r="AX32" s="101" t="s">
        <v>258</v>
      </c>
      <c r="AY32" s="101" t="s">
        <v>235</v>
      </c>
      <c r="AZ32" s="98" t="s">
        <v>228</v>
      </c>
      <c r="BA32" s="98"/>
      <c r="BB32" s="98"/>
      <c r="BC32" s="98"/>
      <c r="BD32" s="98"/>
      <c r="BE32" s="98"/>
      <c r="BF32" s="98"/>
      <c r="BG32" s="98"/>
      <c r="BH32" s="98"/>
    </row>
    <row r="33" spans="1:60" s="119" customFormat="1" ht="32" hidden="1">
      <c r="A33" s="100" t="s">
        <v>914</v>
      </c>
      <c r="B33" s="182">
        <v>24675</v>
      </c>
      <c r="C33" s="182" t="s">
        <v>915</v>
      </c>
      <c r="D33" s="101">
        <v>2015</v>
      </c>
      <c r="E33" s="101"/>
      <c r="F33" s="101" t="s">
        <v>219</v>
      </c>
      <c r="G33" s="101" t="s">
        <v>916</v>
      </c>
      <c r="H33" s="101" t="s">
        <v>917</v>
      </c>
      <c r="I33" s="102" t="s">
        <v>918</v>
      </c>
      <c r="J33" s="101" t="s">
        <v>919</v>
      </c>
      <c r="K33" s="101" t="s">
        <v>919</v>
      </c>
      <c r="L33" s="28">
        <v>44208</v>
      </c>
      <c r="M33" s="101" t="s">
        <v>212</v>
      </c>
      <c r="N33" s="159" t="s">
        <v>920</v>
      </c>
      <c r="O33" s="159" t="s">
        <v>517</v>
      </c>
      <c r="P33" s="103">
        <v>44937</v>
      </c>
      <c r="Q33" s="147">
        <v>44561</v>
      </c>
      <c r="R33" s="147">
        <v>44561</v>
      </c>
      <c r="S33" s="147">
        <v>44712</v>
      </c>
      <c r="T33" s="147" t="s">
        <v>212</v>
      </c>
      <c r="U33" s="147">
        <f t="shared" si="1"/>
        <v>44471</v>
      </c>
      <c r="V33" s="101" t="s">
        <v>191</v>
      </c>
      <c r="W33" s="101" t="s">
        <v>191</v>
      </c>
      <c r="X33" s="101" t="s">
        <v>191</v>
      </c>
      <c r="Y33" s="101"/>
      <c r="Z33" s="101"/>
      <c r="AA33" s="101" t="s">
        <v>191</v>
      </c>
      <c r="AB33" s="101"/>
      <c r="AC33" s="101"/>
      <c r="AD33" s="101" t="s">
        <v>191</v>
      </c>
      <c r="AE33" s="101"/>
      <c r="AF33" s="101" t="s">
        <v>921</v>
      </c>
      <c r="AG33" s="101" t="s">
        <v>212</v>
      </c>
      <c r="AH33" s="101" t="s">
        <v>519</v>
      </c>
      <c r="AI33" s="101" t="s">
        <v>212</v>
      </c>
      <c r="AJ33" s="101" t="s">
        <v>212</v>
      </c>
      <c r="AK33" s="101" t="s">
        <v>212</v>
      </c>
      <c r="AL33" s="101" t="s">
        <v>212</v>
      </c>
      <c r="AM33" s="101" t="s">
        <v>921</v>
      </c>
      <c r="AN33" s="101" t="s">
        <v>212</v>
      </c>
      <c r="AO33" s="101" t="s">
        <v>212</v>
      </c>
      <c r="AP33" s="101" t="s">
        <v>212</v>
      </c>
      <c r="AQ33" s="101" t="s">
        <v>212</v>
      </c>
      <c r="AR33" s="101" t="s">
        <v>212</v>
      </c>
      <c r="AS33" s="101" t="s">
        <v>212</v>
      </c>
      <c r="AT33" s="103">
        <v>43798</v>
      </c>
      <c r="AU33" s="101" t="s">
        <v>191</v>
      </c>
      <c r="AV33" s="101"/>
      <c r="AW33" s="101" t="s">
        <v>348</v>
      </c>
      <c r="AX33" s="101" t="s">
        <v>323</v>
      </c>
      <c r="AY33" s="101" t="s">
        <v>215</v>
      </c>
      <c r="AZ33" s="98" t="s">
        <v>453</v>
      </c>
      <c r="BA33" s="98"/>
      <c r="BB33" s="98"/>
      <c r="BC33" s="98"/>
      <c r="BD33" s="98"/>
      <c r="BE33" s="98"/>
      <c r="BF33" s="98"/>
      <c r="BG33" s="98"/>
      <c r="BH33" s="98"/>
    </row>
    <row r="34" spans="1:60" s="119" customFormat="1" ht="112" hidden="1">
      <c r="A34" s="100" t="s">
        <v>1374</v>
      </c>
      <c r="B34" s="182" t="s">
        <v>922</v>
      </c>
      <c r="C34" s="182" t="s">
        <v>923</v>
      </c>
      <c r="D34" s="101">
        <v>2015</v>
      </c>
      <c r="E34" s="101"/>
      <c r="F34" s="101" t="s">
        <v>207</v>
      </c>
      <c r="G34" s="101" t="s">
        <v>924</v>
      </c>
      <c r="H34" s="101" t="s">
        <v>925</v>
      </c>
      <c r="I34" s="67" t="s">
        <v>926</v>
      </c>
      <c r="J34" s="101" t="s">
        <v>927</v>
      </c>
      <c r="K34" s="101" t="s">
        <v>927</v>
      </c>
      <c r="L34" s="28">
        <v>44355</v>
      </c>
      <c r="M34" s="103" t="s">
        <v>212</v>
      </c>
      <c r="N34" s="159" t="s">
        <v>1337</v>
      </c>
      <c r="O34" s="159" t="s">
        <v>503</v>
      </c>
      <c r="P34" s="103">
        <v>44967</v>
      </c>
      <c r="Q34" s="147">
        <v>44500</v>
      </c>
      <c r="R34" s="147">
        <v>44500</v>
      </c>
      <c r="S34" s="147">
        <v>44469</v>
      </c>
      <c r="T34" s="147" t="s">
        <v>505</v>
      </c>
      <c r="U34" s="147">
        <f t="shared" si="1"/>
        <v>44410</v>
      </c>
      <c r="V34" s="101" t="s">
        <v>191</v>
      </c>
      <c r="W34" s="101" t="s">
        <v>191</v>
      </c>
      <c r="X34" s="101" t="s">
        <v>191</v>
      </c>
      <c r="Y34" s="101" t="s">
        <v>191</v>
      </c>
      <c r="Z34" s="101"/>
      <c r="AA34" s="101" t="s">
        <v>191</v>
      </c>
      <c r="AB34" s="101" t="s">
        <v>191</v>
      </c>
      <c r="AC34" s="101" t="s">
        <v>191</v>
      </c>
      <c r="AD34" s="101" t="s">
        <v>191</v>
      </c>
      <c r="AE34" s="101" t="s">
        <v>191</v>
      </c>
      <c r="AF34" s="101" t="s">
        <v>1338</v>
      </c>
      <c r="AG34" s="101">
        <v>1651.6</v>
      </c>
      <c r="AH34" s="101">
        <v>8044.18</v>
      </c>
      <c r="AI34" s="101">
        <v>346</v>
      </c>
      <c r="AJ34" s="101">
        <v>9</v>
      </c>
      <c r="AK34" s="101">
        <v>18</v>
      </c>
      <c r="AL34" s="101">
        <v>2</v>
      </c>
      <c r="AM34" s="101" t="s">
        <v>928</v>
      </c>
      <c r="AN34" s="101">
        <v>1843.63</v>
      </c>
      <c r="AO34" s="101">
        <v>8916.9699999999993</v>
      </c>
      <c r="AP34" s="101">
        <v>385</v>
      </c>
      <c r="AQ34" s="101">
        <v>44.25</v>
      </c>
      <c r="AR34" s="101">
        <v>155.77000000000001</v>
      </c>
      <c r="AS34" s="101">
        <v>11</v>
      </c>
      <c r="AT34" s="103">
        <v>43921</v>
      </c>
      <c r="AU34" s="101" t="s">
        <v>191</v>
      </c>
      <c r="AV34" s="101"/>
      <c r="AW34" s="101" t="s">
        <v>348</v>
      </c>
      <c r="AX34" s="101" t="s">
        <v>348</v>
      </c>
      <c r="AY34" s="101" t="s">
        <v>215</v>
      </c>
      <c r="AZ34" s="98" t="s">
        <v>508</v>
      </c>
      <c r="BA34" s="98"/>
      <c r="BB34" s="98"/>
      <c r="BC34" s="98"/>
      <c r="BD34" s="98"/>
      <c r="BE34" s="98"/>
      <c r="BF34" s="98"/>
      <c r="BG34" s="98"/>
      <c r="BH34" s="98"/>
    </row>
    <row r="35" spans="1:60" s="119" customFormat="1" ht="96" hidden="1">
      <c r="A35" s="100" t="s">
        <v>929</v>
      </c>
      <c r="B35" s="182" t="s">
        <v>930</v>
      </c>
      <c r="C35" s="182" t="s">
        <v>931</v>
      </c>
      <c r="D35" s="101">
        <v>2015</v>
      </c>
      <c r="E35" s="101"/>
      <c r="F35" s="101" t="s">
        <v>207</v>
      </c>
      <c r="G35" s="101" t="s">
        <v>932</v>
      </c>
      <c r="H35" s="101" t="s">
        <v>933</v>
      </c>
      <c r="I35" s="102" t="s">
        <v>934</v>
      </c>
      <c r="J35" s="101" t="s">
        <v>935</v>
      </c>
      <c r="K35" s="101" t="s">
        <v>935</v>
      </c>
      <c r="L35" s="28" t="s">
        <v>1347</v>
      </c>
      <c r="M35" s="103"/>
      <c r="N35" s="159" t="s">
        <v>1348</v>
      </c>
      <c r="O35" s="159" t="s">
        <v>493</v>
      </c>
      <c r="P35" s="103">
        <v>44856</v>
      </c>
      <c r="Q35" s="147">
        <v>44804</v>
      </c>
      <c r="R35" s="147">
        <v>44804</v>
      </c>
      <c r="S35" s="147">
        <v>44712</v>
      </c>
      <c r="T35" s="147"/>
      <c r="U35" s="147">
        <f t="shared" si="1"/>
        <v>44714</v>
      </c>
      <c r="V35" s="101" t="s">
        <v>191</v>
      </c>
      <c r="W35" s="101" t="s">
        <v>191</v>
      </c>
      <c r="X35" s="101" t="s">
        <v>191</v>
      </c>
      <c r="Y35" s="101" t="s">
        <v>191</v>
      </c>
      <c r="Z35" s="101" t="s">
        <v>191</v>
      </c>
      <c r="AA35" s="101" t="s">
        <v>191</v>
      </c>
      <c r="AB35" s="101" t="s">
        <v>191</v>
      </c>
      <c r="AC35" s="101"/>
      <c r="AD35" s="101"/>
      <c r="AE35" s="101" t="s">
        <v>191</v>
      </c>
      <c r="AF35" s="101" t="s">
        <v>936</v>
      </c>
      <c r="AG35" s="104">
        <v>468.75</v>
      </c>
      <c r="AH35" s="104">
        <v>4873.29</v>
      </c>
      <c r="AI35" s="104">
        <v>149</v>
      </c>
      <c r="AJ35" s="104">
        <v>152.35</v>
      </c>
      <c r="AK35" s="104">
        <v>2463.4299999999998</v>
      </c>
      <c r="AL35" s="104">
        <v>42</v>
      </c>
      <c r="AM35" s="101" t="s">
        <v>937</v>
      </c>
      <c r="AN35" s="104">
        <v>436.61</v>
      </c>
      <c r="AO35" s="104">
        <v>3471.3</v>
      </c>
      <c r="AP35" s="104">
        <v>153</v>
      </c>
      <c r="AQ35" s="104">
        <v>146.1</v>
      </c>
      <c r="AR35" s="104">
        <v>2225.1999999999998</v>
      </c>
      <c r="AS35" s="104">
        <v>47</v>
      </c>
      <c r="AT35" s="103">
        <v>43803</v>
      </c>
      <c r="AU35" s="101" t="s">
        <v>191</v>
      </c>
      <c r="AV35" s="101"/>
      <c r="AW35" s="101" t="s">
        <v>348</v>
      </c>
      <c r="AX35" s="101" t="s">
        <v>323</v>
      </c>
      <c r="AY35" s="101" t="s">
        <v>215</v>
      </c>
      <c r="AZ35" s="98" t="s">
        <v>228</v>
      </c>
      <c r="BA35" s="98"/>
      <c r="BB35" s="98"/>
      <c r="BC35" s="98"/>
      <c r="BD35" s="98"/>
      <c r="BE35" s="98"/>
      <c r="BF35" s="98"/>
      <c r="BG35" s="98"/>
      <c r="BH35" s="98"/>
    </row>
    <row r="36" spans="1:60" s="119" customFormat="1" ht="80" hidden="1">
      <c r="A36" s="100" t="s">
        <v>938</v>
      </c>
      <c r="B36" s="182" t="s">
        <v>939</v>
      </c>
      <c r="C36" s="182" t="s">
        <v>940</v>
      </c>
      <c r="D36" s="101">
        <v>2015</v>
      </c>
      <c r="E36" s="101"/>
      <c r="F36" s="101" t="s">
        <v>207</v>
      </c>
      <c r="G36" s="101" t="s">
        <v>941</v>
      </c>
      <c r="H36" s="101" t="s">
        <v>942</v>
      </c>
      <c r="I36" s="102" t="s">
        <v>943</v>
      </c>
      <c r="J36" s="101" t="s">
        <v>944</v>
      </c>
      <c r="K36" s="101" t="s">
        <v>944</v>
      </c>
      <c r="L36" s="28">
        <v>43670</v>
      </c>
      <c r="M36" s="103">
        <v>44105</v>
      </c>
      <c r="N36" s="159" t="s">
        <v>945</v>
      </c>
      <c r="O36" s="159" t="s">
        <v>503</v>
      </c>
      <c r="P36" s="103" t="s">
        <v>946</v>
      </c>
      <c r="Q36" s="147">
        <v>44286</v>
      </c>
      <c r="R36" s="147">
        <v>44286</v>
      </c>
      <c r="S36" s="147">
        <v>44316</v>
      </c>
      <c r="T36" s="147" t="s">
        <v>212</v>
      </c>
      <c r="U36" s="147">
        <f t="shared" si="1"/>
        <v>44196</v>
      </c>
      <c r="V36" s="101" t="s">
        <v>191</v>
      </c>
      <c r="W36" s="101" t="s">
        <v>191</v>
      </c>
      <c r="X36" s="101" t="s">
        <v>191</v>
      </c>
      <c r="Y36" s="101" t="s">
        <v>191</v>
      </c>
      <c r="Z36" s="101"/>
      <c r="AA36" s="101" t="s">
        <v>191</v>
      </c>
      <c r="AB36" s="101" t="s">
        <v>191</v>
      </c>
      <c r="AC36" s="101" t="s">
        <v>191</v>
      </c>
      <c r="AD36" s="101" t="s">
        <v>191</v>
      </c>
      <c r="AE36" s="101" t="s">
        <v>191</v>
      </c>
      <c r="AF36" s="101" t="s">
        <v>947</v>
      </c>
      <c r="AG36" s="101">
        <v>561.11</v>
      </c>
      <c r="AH36" s="101">
        <v>10831.63</v>
      </c>
      <c r="AI36" s="101">
        <v>283</v>
      </c>
      <c r="AJ36" s="101">
        <v>180.76</v>
      </c>
      <c r="AK36" s="101">
        <v>3888.74</v>
      </c>
      <c r="AL36" s="101">
        <v>67</v>
      </c>
      <c r="AM36" s="101" t="s">
        <v>948</v>
      </c>
      <c r="AN36" s="101">
        <v>344.99</v>
      </c>
      <c r="AO36" s="101">
        <v>5069.2</v>
      </c>
      <c r="AP36" s="101">
        <v>217</v>
      </c>
      <c r="AQ36" s="101">
        <v>177.19</v>
      </c>
      <c r="AR36" s="101">
        <v>2153.7600000000002</v>
      </c>
      <c r="AS36" s="101">
        <v>89</v>
      </c>
      <c r="AT36" s="103">
        <v>44105</v>
      </c>
      <c r="AU36" s="101" t="s">
        <v>191</v>
      </c>
      <c r="AV36" s="101"/>
      <c r="AW36" s="101" t="s">
        <v>348</v>
      </c>
      <c r="AX36" s="101" t="s">
        <v>323</v>
      </c>
      <c r="AY36" s="101" t="s">
        <v>215</v>
      </c>
      <c r="AZ36" s="98" t="s">
        <v>676</v>
      </c>
      <c r="BA36" s="98"/>
      <c r="BB36" s="98"/>
      <c r="BC36" s="98"/>
      <c r="BD36" s="98"/>
      <c r="BE36" s="98"/>
      <c r="BF36" s="98"/>
      <c r="BG36" s="98"/>
      <c r="BH36" s="98"/>
    </row>
    <row r="37" spans="1:60" s="119" customFormat="1" ht="64" hidden="1">
      <c r="A37" s="100" t="s">
        <v>949</v>
      </c>
      <c r="B37" s="182" t="s">
        <v>212</v>
      </c>
      <c r="C37" s="182" t="s">
        <v>950</v>
      </c>
      <c r="D37" s="101">
        <v>2015</v>
      </c>
      <c r="E37" s="101"/>
      <c r="F37" s="101" t="s">
        <v>219</v>
      </c>
      <c r="G37" s="101" t="s">
        <v>951</v>
      </c>
      <c r="H37" s="101" t="s">
        <v>952</v>
      </c>
      <c r="I37" s="102" t="s">
        <v>953</v>
      </c>
      <c r="J37" s="101" t="s">
        <v>954</v>
      </c>
      <c r="K37" s="101" t="s">
        <v>954</v>
      </c>
      <c r="L37" s="28">
        <v>43944</v>
      </c>
      <c r="M37" s="103">
        <v>44489</v>
      </c>
      <c r="N37" s="159" t="s">
        <v>955</v>
      </c>
      <c r="O37" s="159" t="s">
        <v>503</v>
      </c>
      <c r="P37" s="103" t="s">
        <v>956</v>
      </c>
      <c r="Q37" s="147" t="s">
        <v>212</v>
      </c>
      <c r="R37" s="147" t="s">
        <v>212</v>
      </c>
      <c r="S37" s="147" t="s">
        <v>212</v>
      </c>
      <c r="T37" s="147" t="s">
        <v>212</v>
      </c>
      <c r="U37" s="147">
        <f>+P37-90</f>
        <v>44583</v>
      </c>
      <c r="V37" s="101" t="s">
        <v>191</v>
      </c>
      <c r="W37" s="101"/>
      <c r="X37" s="101"/>
      <c r="Y37" s="101"/>
      <c r="Z37" s="101"/>
      <c r="AA37" s="101" t="s">
        <v>191</v>
      </c>
      <c r="AB37" s="101" t="s">
        <v>191</v>
      </c>
      <c r="AC37" s="101" t="s">
        <v>191</v>
      </c>
      <c r="AD37" s="101"/>
      <c r="AE37" s="101"/>
      <c r="AF37" s="101" t="s">
        <v>957</v>
      </c>
      <c r="AG37" s="101">
        <v>24.8</v>
      </c>
      <c r="AH37" s="101">
        <v>1880.8</v>
      </c>
      <c r="AI37" s="101">
        <v>1</v>
      </c>
      <c r="AJ37" s="101" t="s">
        <v>212</v>
      </c>
      <c r="AK37" s="101" t="s">
        <v>212</v>
      </c>
      <c r="AL37" s="101" t="s">
        <v>212</v>
      </c>
      <c r="AM37" s="101" t="s">
        <v>212</v>
      </c>
      <c r="AN37" s="104" t="s">
        <v>212</v>
      </c>
      <c r="AO37" s="104" t="s">
        <v>212</v>
      </c>
      <c r="AP37" s="104" t="s">
        <v>212</v>
      </c>
      <c r="AQ37" s="104" t="s">
        <v>212</v>
      </c>
      <c r="AR37" s="104" t="s">
        <v>212</v>
      </c>
      <c r="AS37" s="104" t="s">
        <v>212</v>
      </c>
      <c r="AT37" s="103"/>
      <c r="AU37" s="101"/>
      <c r="AV37" s="101"/>
      <c r="AW37" s="101" t="s">
        <v>348</v>
      </c>
      <c r="AX37" s="101" t="s">
        <v>348</v>
      </c>
      <c r="AY37" s="101" t="s">
        <v>235</v>
      </c>
      <c r="AZ37" s="98"/>
      <c r="BA37" s="98"/>
      <c r="BB37" s="98"/>
      <c r="BC37" s="98"/>
      <c r="BD37" s="98"/>
      <c r="BE37" s="98"/>
      <c r="BF37" s="98"/>
      <c r="BG37" s="98"/>
      <c r="BH37" s="98"/>
    </row>
    <row r="38" spans="1:60" s="119" customFormat="1" ht="80" hidden="1">
      <c r="A38" s="100" t="s">
        <v>958</v>
      </c>
      <c r="B38" s="182" t="s">
        <v>959</v>
      </c>
      <c r="C38" s="182" t="s">
        <v>960</v>
      </c>
      <c r="D38" s="101">
        <v>2016</v>
      </c>
      <c r="E38" s="101"/>
      <c r="F38" s="101" t="s">
        <v>219</v>
      </c>
      <c r="G38" s="101" t="s">
        <v>961</v>
      </c>
      <c r="H38" s="101" t="s">
        <v>962</v>
      </c>
      <c r="I38" s="102" t="s">
        <v>963</v>
      </c>
      <c r="J38" s="101" t="s">
        <v>964</v>
      </c>
      <c r="K38" s="101" t="s">
        <v>964</v>
      </c>
      <c r="L38" s="28">
        <v>44253</v>
      </c>
      <c r="M38" s="103" t="s">
        <v>644</v>
      </c>
      <c r="N38" s="159" t="s">
        <v>1349</v>
      </c>
      <c r="O38" s="159" t="s">
        <v>503</v>
      </c>
      <c r="P38" s="103">
        <v>44800</v>
      </c>
      <c r="Q38" s="147">
        <v>44712</v>
      </c>
      <c r="R38" s="147">
        <v>44712</v>
      </c>
      <c r="S38" s="147">
        <v>44712</v>
      </c>
      <c r="T38" s="147" t="s">
        <v>212</v>
      </c>
      <c r="U38" s="147">
        <f>+Q38-90</f>
        <v>44622</v>
      </c>
      <c r="V38" s="101" t="s">
        <v>191</v>
      </c>
      <c r="W38" s="101" t="s">
        <v>191</v>
      </c>
      <c r="X38" s="101" t="s">
        <v>191</v>
      </c>
      <c r="Y38" s="101"/>
      <c r="Z38" s="101"/>
      <c r="AA38" s="101" t="s">
        <v>191</v>
      </c>
      <c r="AB38" s="101" t="s">
        <v>191</v>
      </c>
      <c r="AC38" s="101" t="s">
        <v>191</v>
      </c>
      <c r="AD38" s="101" t="s">
        <v>191</v>
      </c>
      <c r="AE38" s="101"/>
      <c r="AF38" s="101" t="s">
        <v>965</v>
      </c>
      <c r="AG38" s="101">
        <v>19.25</v>
      </c>
      <c r="AH38" s="101">
        <f>SUM(65.95,13.74)</f>
        <v>79.69</v>
      </c>
      <c r="AI38" s="101">
        <v>1</v>
      </c>
      <c r="AJ38" s="101" t="s">
        <v>212</v>
      </c>
      <c r="AK38" s="101" t="s">
        <v>212</v>
      </c>
      <c r="AL38" s="101" t="s">
        <v>212</v>
      </c>
      <c r="AM38" s="101" t="s">
        <v>966</v>
      </c>
      <c r="AN38" s="104">
        <v>18.649999999999999</v>
      </c>
      <c r="AO38" s="104">
        <v>79.69</v>
      </c>
      <c r="AP38" s="104">
        <v>8</v>
      </c>
      <c r="AQ38" s="104" t="s">
        <v>212</v>
      </c>
      <c r="AR38" s="104" t="s">
        <v>212</v>
      </c>
      <c r="AS38" s="104" t="s">
        <v>212</v>
      </c>
      <c r="AT38" s="103">
        <v>43672</v>
      </c>
      <c r="AU38" s="101" t="s">
        <v>191</v>
      </c>
      <c r="AV38" s="101"/>
      <c r="AW38" s="101" t="s">
        <v>348</v>
      </c>
      <c r="AX38" s="101" t="s">
        <v>348</v>
      </c>
      <c r="AY38" s="101" t="s">
        <v>235</v>
      </c>
      <c r="AZ38" s="98"/>
      <c r="BA38" s="98"/>
      <c r="BB38" s="98"/>
      <c r="BC38" s="98"/>
      <c r="BD38" s="98"/>
      <c r="BE38" s="98"/>
      <c r="BF38" s="98"/>
      <c r="BG38" s="98"/>
      <c r="BH38" s="98"/>
    </row>
    <row r="39" spans="1:60" s="119" customFormat="1" ht="48" hidden="1">
      <c r="A39" s="100" t="s">
        <v>967</v>
      </c>
      <c r="B39" s="183" t="s">
        <v>968</v>
      </c>
      <c r="C39" s="173" t="s">
        <v>969</v>
      </c>
      <c r="D39" s="101">
        <v>2016</v>
      </c>
      <c r="E39" s="101"/>
      <c r="F39" s="101" t="s">
        <v>219</v>
      </c>
      <c r="G39" s="101" t="s">
        <v>970</v>
      </c>
      <c r="H39" s="101" t="s">
        <v>971</v>
      </c>
      <c r="I39" s="102" t="s">
        <v>972</v>
      </c>
      <c r="J39" s="101" t="s">
        <v>973</v>
      </c>
      <c r="K39" s="101" t="s">
        <v>973</v>
      </c>
      <c r="L39" s="101" t="s">
        <v>212</v>
      </c>
      <c r="M39" s="101" t="s">
        <v>212</v>
      </c>
      <c r="N39" s="159" t="s">
        <v>212</v>
      </c>
      <c r="O39" s="159" t="s">
        <v>212</v>
      </c>
      <c r="P39" s="147" t="s">
        <v>212</v>
      </c>
      <c r="Q39" s="147">
        <v>44620</v>
      </c>
      <c r="R39" s="147">
        <v>44620</v>
      </c>
      <c r="S39" s="147" t="s">
        <v>212</v>
      </c>
      <c r="T39" s="147" t="s">
        <v>212</v>
      </c>
      <c r="U39" s="147">
        <v>43890</v>
      </c>
      <c r="V39" s="101" t="s">
        <v>191</v>
      </c>
      <c r="W39" s="101" t="s">
        <v>191</v>
      </c>
      <c r="X39" s="101"/>
      <c r="Y39" s="101"/>
      <c r="Z39" s="101"/>
      <c r="AA39" s="101"/>
      <c r="AB39" s="101"/>
      <c r="AC39" s="101"/>
      <c r="AD39" s="101" t="s">
        <v>191</v>
      </c>
      <c r="AE39" s="101"/>
      <c r="AF39" s="101" t="s">
        <v>212</v>
      </c>
      <c r="AG39" s="101" t="s">
        <v>212</v>
      </c>
      <c r="AH39" s="101" t="s">
        <v>212</v>
      </c>
      <c r="AI39" s="101" t="s">
        <v>212</v>
      </c>
      <c r="AJ39" s="101" t="s">
        <v>212</v>
      </c>
      <c r="AK39" s="101" t="s">
        <v>212</v>
      </c>
      <c r="AL39" s="101" t="s">
        <v>212</v>
      </c>
      <c r="AM39" s="101" t="s">
        <v>974</v>
      </c>
      <c r="AN39" s="120" t="s">
        <v>212</v>
      </c>
      <c r="AO39" s="120" t="s">
        <v>212</v>
      </c>
      <c r="AP39" s="120" t="s">
        <v>212</v>
      </c>
      <c r="AQ39" s="120" t="s">
        <v>212</v>
      </c>
      <c r="AR39" s="120" t="s">
        <v>212</v>
      </c>
      <c r="AS39" s="120" t="s">
        <v>212</v>
      </c>
      <c r="AT39" s="101" t="s">
        <v>212</v>
      </c>
      <c r="AU39" s="101" t="s">
        <v>212</v>
      </c>
      <c r="AV39" s="101" t="s">
        <v>212</v>
      </c>
      <c r="AW39" s="101" t="s">
        <v>348</v>
      </c>
      <c r="AX39" s="101" t="s">
        <v>258</v>
      </c>
      <c r="AY39" s="101" t="s">
        <v>215</v>
      </c>
      <c r="AZ39" s="98"/>
      <c r="BA39" s="98"/>
      <c r="BB39" s="98"/>
      <c r="BC39" s="98"/>
      <c r="BD39" s="98"/>
      <c r="BE39" s="98"/>
      <c r="BF39" s="98"/>
      <c r="BG39" s="98"/>
      <c r="BH39" s="98"/>
    </row>
    <row r="40" spans="1:60" s="119" customFormat="1" ht="48">
      <c r="A40" s="100" t="s">
        <v>975</v>
      </c>
      <c r="B40" s="182" t="s">
        <v>976</v>
      </c>
      <c r="C40" s="182" t="s">
        <v>977</v>
      </c>
      <c r="D40" s="101">
        <v>2016</v>
      </c>
      <c r="E40" s="103"/>
      <c r="F40" s="101" t="s">
        <v>219</v>
      </c>
      <c r="G40" s="101" t="s">
        <v>978</v>
      </c>
      <c r="H40" s="101" t="s">
        <v>979</v>
      </c>
      <c r="I40" s="102" t="s">
        <v>980</v>
      </c>
      <c r="J40" s="101" t="s">
        <v>981</v>
      </c>
      <c r="K40" s="101" t="s">
        <v>981</v>
      </c>
      <c r="L40" s="28">
        <v>43739</v>
      </c>
      <c r="M40" s="103">
        <v>44299</v>
      </c>
      <c r="N40" s="159" t="s">
        <v>982</v>
      </c>
      <c r="O40" s="159" t="s">
        <v>493</v>
      </c>
      <c r="P40" s="103">
        <v>44469</v>
      </c>
      <c r="Q40" s="147" t="s">
        <v>212</v>
      </c>
      <c r="R40" s="147" t="s">
        <v>212</v>
      </c>
      <c r="S40" s="147" t="s">
        <v>212</v>
      </c>
      <c r="T40" s="147" t="s">
        <v>212</v>
      </c>
      <c r="U40" s="147">
        <f>+P40-90</f>
        <v>44379</v>
      </c>
      <c r="V40" s="101" t="s">
        <v>225</v>
      </c>
      <c r="W40" s="101"/>
      <c r="X40" s="101"/>
      <c r="Y40" s="101"/>
      <c r="Z40" s="101"/>
      <c r="AA40" s="101" t="s">
        <v>191</v>
      </c>
      <c r="AB40" s="101" t="s">
        <v>191</v>
      </c>
      <c r="AC40" s="101"/>
      <c r="AD40" s="101"/>
      <c r="AE40" s="101"/>
      <c r="AF40" s="101" t="s">
        <v>983</v>
      </c>
      <c r="AG40" s="101">
        <v>0.74</v>
      </c>
      <c r="AH40" s="101">
        <v>108</v>
      </c>
      <c r="AI40" s="101">
        <v>1</v>
      </c>
      <c r="AJ40" s="101" t="s">
        <v>212</v>
      </c>
      <c r="AK40" s="101" t="s">
        <v>212</v>
      </c>
      <c r="AL40" s="101" t="s">
        <v>212</v>
      </c>
      <c r="AM40" s="101" t="s">
        <v>212</v>
      </c>
      <c r="AN40" s="104" t="s">
        <v>212</v>
      </c>
      <c r="AO40" s="104" t="s">
        <v>212</v>
      </c>
      <c r="AP40" s="104" t="s">
        <v>212</v>
      </c>
      <c r="AQ40" s="104" t="s">
        <v>212</v>
      </c>
      <c r="AR40" s="104" t="s">
        <v>212</v>
      </c>
      <c r="AS40" s="104" t="s">
        <v>212</v>
      </c>
      <c r="AT40" s="103"/>
      <c r="AU40" s="101"/>
      <c r="AV40" s="101"/>
      <c r="AW40" s="101" t="s">
        <v>348</v>
      </c>
      <c r="AX40" s="101" t="s">
        <v>323</v>
      </c>
      <c r="AY40" s="101" t="s">
        <v>235</v>
      </c>
      <c r="AZ40" s="98"/>
      <c r="BA40" s="98"/>
      <c r="BB40" s="98"/>
      <c r="BC40" s="98"/>
      <c r="BD40" s="98"/>
      <c r="BE40" s="98"/>
      <c r="BF40" s="98"/>
      <c r="BG40" s="98"/>
      <c r="BH40" s="98"/>
    </row>
    <row r="41" spans="1:60" s="119" customFormat="1" ht="32" hidden="1">
      <c r="A41" s="100" t="s">
        <v>984</v>
      </c>
      <c r="B41" s="183" t="s">
        <v>985</v>
      </c>
      <c r="C41" s="173" t="s">
        <v>986</v>
      </c>
      <c r="D41" s="101">
        <v>2016</v>
      </c>
      <c r="E41" s="101"/>
      <c r="F41" s="101" t="s">
        <v>207</v>
      </c>
      <c r="G41" s="101" t="s">
        <v>987</v>
      </c>
      <c r="H41" s="101" t="s">
        <v>988</v>
      </c>
      <c r="I41" s="102" t="s">
        <v>989</v>
      </c>
      <c r="J41" s="101" t="s">
        <v>990</v>
      </c>
      <c r="K41" s="101" t="s">
        <v>991</v>
      </c>
      <c r="L41" s="101" t="s">
        <v>212</v>
      </c>
      <c r="M41" s="101" t="s">
        <v>212</v>
      </c>
      <c r="N41" s="159" t="s">
        <v>212</v>
      </c>
      <c r="O41" s="159" t="s">
        <v>212</v>
      </c>
      <c r="P41" s="147" t="s">
        <v>212</v>
      </c>
      <c r="Q41" s="147">
        <v>44347</v>
      </c>
      <c r="R41" s="147">
        <v>44347</v>
      </c>
      <c r="S41" s="147" t="s">
        <v>212</v>
      </c>
      <c r="T41" s="147" t="s">
        <v>212</v>
      </c>
      <c r="U41" s="147">
        <f>+Q41-90</f>
        <v>44257</v>
      </c>
      <c r="V41" s="101" t="s">
        <v>191</v>
      </c>
      <c r="W41" s="101" t="s">
        <v>191</v>
      </c>
      <c r="X41" s="101"/>
      <c r="Y41" s="101"/>
      <c r="Z41" s="101"/>
      <c r="AA41" s="101"/>
      <c r="AB41" s="101" t="s">
        <v>191</v>
      </c>
      <c r="AC41" s="101"/>
      <c r="AD41" s="101"/>
      <c r="AE41" s="101" t="s">
        <v>191</v>
      </c>
      <c r="AF41" s="101" t="s">
        <v>212</v>
      </c>
      <c r="AG41" s="101" t="s">
        <v>212</v>
      </c>
      <c r="AH41" s="101" t="s">
        <v>212</v>
      </c>
      <c r="AI41" s="101" t="s">
        <v>212</v>
      </c>
      <c r="AJ41" s="101" t="s">
        <v>212</v>
      </c>
      <c r="AK41" s="101" t="s">
        <v>212</v>
      </c>
      <c r="AL41" s="101" t="s">
        <v>212</v>
      </c>
      <c r="AM41" s="101" t="s">
        <v>347</v>
      </c>
      <c r="AN41" s="120">
        <v>134.4</v>
      </c>
      <c r="AO41" s="120">
        <v>980.04</v>
      </c>
      <c r="AP41" s="120">
        <v>16</v>
      </c>
      <c r="AQ41" s="120">
        <f>21.8+7.96</f>
        <v>29.76</v>
      </c>
      <c r="AR41" s="120">
        <f>196+44.4+43.56+9.89</f>
        <v>293.85000000000002</v>
      </c>
      <c r="AS41" s="120">
        <v>3</v>
      </c>
      <c r="AT41" s="101" t="s">
        <v>212</v>
      </c>
      <c r="AU41" s="101" t="s">
        <v>212</v>
      </c>
      <c r="AV41" s="101" t="s">
        <v>212</v>
      </c>
      <c r="AW41" s="101" t="s">
        <v>323</v>
      </c>
      <c r="AX41" s="101" t="s">
        <v>212</v>
      </c>
      <c r="AY41" s="101" t="s">
        <v>235</v>
      </c>
      <c r="AZ41" s="98" t="s">
        <v>508</v>
      </c>
      <c r="BA41" s="98"/>
      <c r="BB41" s="98"/>
      <c r="BC41" s="98"/>
      <c r="BD41" s="98"/>
      <c r="BE41" s="98"/>
      <c r="BF41" s="98"/>
      <c r="BG41" s="98"/>
      <c r="BH41" s="98"/>
    </row>
    <row r="42" spans="1:60" s="119" customFormat="1" ht="409.5" hidden="1">
      <c r="A42" s="100" t="s">
        <v>216</v>
      </c>
      <c r="B42" s="183" t="s">
        <v>992</v>
      </c>
      <c r="C42" s="173" t="s">
        <v>993</v>
      </c>
      <c r="D42" s="101">
        <v>2016</v>
      </c>
      <c r="E42" s="103">
        <v>42917</v>
      </c>
      <c r="F42" s="101" t="s">
        <v>219</v>
      </c>
      <c r="G42" s="101" t="s">
        <v>994</v>
      </c>
      <c r="H42" s="101" t="s">
        <v>995</v>
      </c>
      <c r="I42" s="102" t="s">
        <v>996</v>
      </c>
      <c r="J42" s="101" t="s">
        <v>997</v>
      </c>
      <c r="K42" s="101" t="s">
        <v>997</v>
      </c>
      <c r="L42" s="101" t="s">
        <v>212</v>
      </c>
      <c r="M42" s="101" t="s">
        <v>212</v>
      </c>
      <c r="N42" s="159" t="s">
        <v>212</v>
      </c>
      <c r="O42" s="159" t="s">
        <v>212</v>
      </c>
      <c r="P42" s="147" t="s">
        <v>212</v>
      </c>
      <c r="Q42" s="147">
        <v>44742</v>
      </c>
      <c r="R42" s="147">
        <v>44742</v>
      </c>
      <c r="S42" s="147" t="s">
        <v>212</v>
      </c>
      <c r="T42" s="147" t="s">
        <v>212</v>
      </c>
      <c r="U42" s="147">
        <f>+Q42-90</f>
        <v>44652</v>
      </c>
      <c r="V42" s="101" t="s">
        <v>191</v>
      </c>
      <c r="W42" s="101" t="s">
        <v>191</v>
      </c>
      <c r="X42" s="101"/>
      <c r="Y42" s="101"/>
      <c r="Z42" s="101"/>
      <c r="AA42" s="101"/>
      <c r="AB42" s="101"/>
      <c r="AC42" s="101" t="s">
        <v>191</v>
      </c>
      <c r="AD42" s="101" t="s">
        <v>191</v>
      </c>
      <c r="AE42" s="101"/>
      <c r="AF42" s="101" t="s">
        <v>212</v>
      </c>
      <c r="AG42" s="101" t="s">
        <v>212</v>
      </c>
      <c r="AH42" s="101" t="s">
        <v>212</v>
      </c>
      <c r="AI42" s="101" t="s">
        <v>212</v>
      </c>
      <c r="AJ42" s="101" t="s">
        <v>212</v>
      </c>
      <c r="AK42" s="101" t="s">
        <v>212</v>
      </c>
      <c r="AL42" s="101" t="s">
        <v>212</v>
      </c>
      <c r="AM42" s="101" t="s">
        <v>998</v>
      </c>
      <c r="AN42" s="120" t="s">
        <v>212</v>
      </c>
      <c r="AO42" s="120" t="s">
        <v>212</v>
      </c>
      <c r="AP42" s="120" t="s">
        <v>212</v>
      </c>
      <c r="AQ42" s="120" t="s">
        <v>212</v>
      </c>
      <c r="AR42" s="120" t="s">
        <v>212</v>
      </c>
      <c r="AS42" s="120" t="s">
        <v>212</v>
      </c>
      <c r="AT42" s="101" t="s">
        <v>212</v>
      </c>
      <c r="AU42" s="101" t="s">
        <v>212</v>
      </c>
      <c r="AV42" s="101" t="s">
        <v>212</v>
      </c>
      <c r="AW42" s="101" t="s">
        <v>348</v>
      </c>
      <c r="AX42" s="101" t="s">
        <v>212</v>
      </c>
      <c r="AY42" s="101" t="s">
        <v>215</v>
      </c>
      <c r="AZ42" s="98"/>
      <c r="BA42" s="98"/>
      <c r="BB42" s="98"/>
      <c r="BC42" s="98"/>
      <c r="BD42" s="98"/>
      <c r="BE42" s="98"/>
      <c r="BF42" s="98"/>
      <c r="BG42" s="98"/>
      <c r="BH42" s="98"/>
    </row>
    <row r="43" spans="1:60" s="119" customFormat="1" ht="112" hidden="1">
      <c r="A43" s="100" t="s">
        <v>999</v>
      </c>
      <c r="B43" s="183" t="s">
        <v>1000</v>
      </c>
      <c r="C43" s="173" t="s">
        <v>1001</v>
      </c>
      <c r="D43" s="101">
        <v>2016</v>
      </c>
      <c r="E43" s="101"/>
      <c r="F43" s="101" t="s">
        <v>219</v>
      </c>
      <c r="G43" s="101" t="s">
        <v>1002</v>
      </c>
      <c r="H43" s="101" t="s">
        <v>1003</v>
      </c>
      <c r="I43" s="102" t="s">
        <v>1004</v>
      </c>
      <c r="J43" s="101" t="s">
        <v>1005</v>
      </c>
      <c r="K43" s="101" t="s">
        <v>1005</v>
      </c>
      <c r="L43" s="101" t="s">
        <v>212</v>
      </c>
      <c r="M43" s="101" t="s">
        <v>212</v>
      </c>
      <c r="N43" s="159" t="s">
        <v>212</v>
      </c>
      <c r="O43" s="159" t="s">
        <v>212</v>
      </c>
      <c r="P43" s="147" t="s">
        <v>212</v>
      </c>
      <c r="Q43" s="147" t="s">
        <v>441</v>
      </c>
      <c r="R43" s="147" t="s">
        <v>441</v>
      </c>
      <c r="S43" s="147" t="s">
        <v>212</v>
      </c>
      <c r="T43" s="147" t="s">
        <v>212</v>
      </c>
      <c r="U43" s="147">
        <f>+Q43-90</f>
        <v>43984</v>
      </c>
      <c r="V43" s="101" t="s">
        <v>191</v>
      </c>
      <c r="W43" s="101" t="s">
        <v>191</v>
      </c>
      <c r="X43" s="101"/>
      <c r="Y43" s="101" t="s">
        <v>191</v>
      </c>
      <c r="Z43" s="101"/>
      <c r="AA43" s="101"/>
      <c r="AB43" s="101" t="s">
        <v>191</v>
      </c>
      <c r="AC43" s="101" t="s">
        <v>191</v>
      </c>
      <c r="AD43" s="101" t="s">
        <v>191</v>
      </c>
      <c r="AE43" s="101"/>
      <c r="AF43" s="101" t="s">
        <v>212</v>
      </c>
      <c r="AG43" s="101" t="s">
        <v>212</v>
      </c>
      <c r="AH43" s="101" t="s">
        <v>212</v>
      </c>
      <c r="AI43" s="101" t="s">
        <v>212</v>
      </c>
      <c r="AJ43" s="101" t="s">
        <v>212</v>
      </c>
      <c r="AK43" s="101" t="s">
        <v>212</v>
      </c>
      <c r="AL43" s="101" t="s">
        <v>212</v>
      </c>
      <c r="AM43" s="101" t="s">
        <v>1006</v>
      </c>
      <c r="AN43" s="120">
        <v>25</v>
      </c>
      <c r="AO43" s="120">
        <v>2129.1999999999998</v>
      </c>
      <c r="AP43" s="120">
        <v>7</v>
      </c>
      <c r="AQ43" s="120">
        <v>3</v>
      </c>
      <c r="AR43" s="120">
        <v>270</v>
      </c>
      <c r="AS43" s="120">
        <v>1</v>
      </c>
      <c r="AT43" s="101" t="s">
        <v>212</v>
      </c>
      <c r="AU43" s="101" t="s">
        <v>212</v>
      </c>
      <c r="AV43" s="101" t="s">
        <v>212</v>
      </c>
      <c r="AW43" s="101" t="s">
        <v>348</v>
      </c>
      <c r="AX43" s="101" t="s">
        <v>212</v>
      </c>
      <c r="AY43" s="101" t="s">
        <v>235</v>
      </c>
      <c r="AZ43" s="98" t="s">
        <v>453</v>
      </c>
      <c r="BA43" s="98"/>
      <c r="BB43" s="98"/>
      <c r="BC43" s="98"/>
      <c r="BD43" s="98"/>
      <c r="BE43" s="98"/>
      <c r="BF43" s="98"/>
      <c r="BG43" s="98"/>
      <c r="BH43" s="98"/>
    </row>
    <row r="44" spans="1:60" s="119" customFormat="1" ht="48" hidden="1">
      <c r="A44" s="100" t="s">
        <v>1007</v>
      </c>
      <c r="B44" s="183" t="s">
        <v>1008</v>
      </c>
      <c r="C44" s="173" t="s">
        <v>1009</v>
      </c>
      <c r="D44" s="122">
        <v>2016</v>
      </c>
      <c r="E44" s="122"/>
      <c r="F44" s="122" t="s">
        <v>219</v>
      </c>
      <c r="G44" s="122" t="s">
        <v>1010</v>
      </c>
      <c r="H44" s="122" t="s">
        <v>1011</v>
      </c>
      <c r="I44" s="102" t="s">
        <v>1012</v>
      </c>
      <c r="J44" s="122" t="s">
        <v>1013</v>
      </c>
      <c r="K44" s="122" t="s">
        <v>1013</v>
      </c>
      <c r="L44" s="101" t="s">
        <v>212</v>
      </c>
      <c r="M44" s="101" t="s">
        <v>212</v>
      </c>
      <c r="N44" s="159" t="s">
        <v>212</v>
      </c>
      <c r="O44" s="159" t="s">
        <v>212</v>
      </c>
      <c r="P44" s="151" t="s">
        <v>212</v>
      </c>
      <c r="Q44" s="151" t="s">
        <v>592</v>
      </c>
      <c r="R44" s="151" t="s">
        <v>212</v>
      </c>
      <c r="S44" s="151" t="s">
        <v>212</v>
      </c>
      <c r="T44" s="147" t="s">
        <v>212</v>
      </c>
      <c r="U44" s="147">
        <f>+Q44-90</f>
        <v>44196</v>
      </c>
      <c r="V44" s="122" t="s">
        <v>191</v>
      </c>
      <c r="W44" s="122"/>
      <c r="X44" s="122"/>
      <c r="Y44" s="122"/>
      <c r="Z44" s="122"/>
      <c r="AA44" s="122"/>
      <c r="AB44" s="122"/>
      <c r="AC44" s="122" t="s">
        <v>191</v>
      </c>
      <c r="AD44" s="122" t="s">
        <v>191</v>
      </c>
      <c r="AE44" s="122"/>
      <c r="AF44" s="122" t="s">
        <v>212</v>
      </c>
      <c r="AG44" s="122" t="s">
        <v>212</v>
      </c>
      <c r="AH44" s="122" t="s">
        <v>212</v>
      </c>
      <c r="AI44" s="122" t="s">
        <v>212</v>
      </c>
      <c r="AJ44" s="122" t="s">
        <v>212</v>
      </c>
      <c r="AK44" s="122" t="s">
        <v>212</v>
      </c>
      <c r="AL44" s="122" t="s">
        <v>212</v>
      </c>
      <c r="AM44" s="122" t="s">
        <v>1014</v>
      </c>
      <c r="AN44" s="120" t="s">
        <v>212</v>
      </c>
      <c r="AO44" s="120" t="s">
        <v>212</v>
      </c>
      <c r="AP44" s="120" t="s">
        <v>212</v>
      </c>
      <c r="AQ44" s="120" t="s">
        <v>212</v>
      </c>
      <c r="AR44" s="120" t="s">
        <v>212</v>
      </c>
      <c r="AS44" s="120" t="s">
        <v>212</v>
      </c>
      <c r="AT44" s="101" t="s">
        <v>212</v>
      </c>
      <c r="AU44" s="101" t="s">
        <v>212</v>
      </c>
      <c r="AV44" s="101" t="s">
        <v>212</v>
      </c>
      <c r="AW44" s="101" t="s">
        <v>348</v>
      </c>
      <c r="AX44" s="101" t="s">
        <v>212</v>
      </c>
      <c r="AY44" s="101" t="s">
        <v>215</v>
      </c>
      <c r="AZ44" s="98" t="s">
        <v>228</v>
      </c>
      <c r="BA44" s="98"/>
      <c r="BB44" s="98"/>
      <c r="BC44" s="98"/>
      <c r="BD44" s="98"/>
      <c r="BE44" s="98"/>
      <c r="BF44" s="98"/>
      <c r="BG44" s="98"/>
      <c r="BH44" s="98"/>
    </row>
    <row r="45" spans="1:60" s="119" customFormat="1" ht="64" hidden="1">
      <c r="A45" s="100" t="s">
        <v>434</v>
      </c>
      <c r="B45" s="182" t="s">
        <v>1026</v>
      </c>
      <c r="C45" s="182" t="s">
        <v>1027</v>
      </c>
      <c r="D45" s="101">
        <v>2016</v>
      </c>
      <c r="E45" s="101"/>
      <c r="F45" s="101" t="s">
        <v>207</v>
      </c>
      <c r="G45" s="101" t="s">
        <v>1350</v>
      </c>
      <c r="H45" s="101" t="s">
        <v>1351</v>
      </c>
      <c r="I45" s="102" t="s">
        <v>1028</v>
      </c>
      <c r="J45" s="101" t="s">
        <v>1029</v>
      </c>
      <c r="K45" s="101" t="s">
        <v>1029</v>
      </c>
      <c r="L45" s="28">
        <v>44260</v>
      </c>
      <c r="M45" s="103" t="s">
        <v>644</v>
      </c>
      <c r="N45" s="159" t="s">
        <v>1030</v>
      </c>
      <c r="O45" s="159" t="s">
        <v>493</v>
      </c>
      <c r="P45" s="103">
        <v>44987</v>
      </c>
      <c r="Q45" s="147" t="s">
        <v>1031</v>
      </c>
      <c r="R45" s="147" t="s">
        <v>1031</v>
      </c>
      <c r="S45" s="147" t="s">
        <v>730</v>
      </c>
      <c r="T45" s="147" t="s">
        <v>212</v>
      </c>
      <c r="U45" s="147">
        <f>Q45-90</f>
        <v>44410</v>
      </c>
      <c r="V45" s="101" t="s">
        <v>191</v>
      </c>
      <c r="W45" s="101" t="s">
        <v>191</v>
      </c>
      <c r="X45" s="101" t="s">
        <v>191</v>
      </c>
      <c r="Y45" s="101" t="s">
        <v>191</v>
      </c>
      <c r="Z45" s="101"/>
      <c r="AA45" s="101" t="s">
        <v>191</v>
      </c>
      <c r="AB45" s="101" t="s">
        <v>191</v>
      </c>
      <c r="AC45" s="101"/>
      <c r="AD45" s="101"/>
      <c r="AE45" s="101" t="s">
        <v>191</v>
      </c>
      <c r="AF45" s="101" t="s">
        <v>1032</v>
      </c>
      <c r="AG45" s="101">
        <v>433</v>
      </c>
      <c r="AH45" s="101">
        <v>1781.4</v>
      </c>
      <c r="AI45" s="101">
        <v>72</v>
      </c>
      <c r="AJ45" s="101">
        <v>8.25</v>
      </c>
      <c r="AK45" s="101">
        <v>39.6</v>
      </c>
      <c r="AL45" s="101">
        <v>3</v>
      </c>
      <c r="AM45" s="101" t="s">
        <v>1032</v>
      </c>
      <c r="AN45" s="101">
        <v>433</v>
      </c>
      <c r="AO45" s="101">
        <v>1484.5</v>
      </c>
      <c r="AP45" s="101">
        <v>72</v>
      </c>
      <c r="AQ45" s="101">
        <v>8.25</v>
      </c>
      <c r="AR45" s="101">
        <v>33</v>
      </c>
      <c r="AS45" s="101">
        <v>3</v>
      </c>
      <c r="AT45" s="103">
        <v>43816</v>
      </c>
      <c r="AU45" s="101" t="s">
        <v>191</v>
      </c>
      <c r="AV45" s="101"/>
      <c r="AW45" s="101" t="s">
        <v>348</v>
      </c>
      <c r="AX45" s="101" t="s">
        <v>323</v>
      </c>
      <c r="AY45" s="101" t="s">
        <v>235</v>
      </c>
      <c r="AZ45" s="98"/>
      <c r="BA45" s="98"/>
      <c r="BB45" s="98"/>
      <c r="BC45" s="98"/>
      <c r="BD45" s="98"/>
      <c r="BE45" s="98"/>
      <c r="BF45" s="98"/>
      <c r="BG45" s="98"/>
      <c r="BH45" s="98"/>
    </row>
    <row r="46" spans="1:60" s="119" customFormat="1" ht="48" hidden="1">
      <c r="A46" s="100" t="s">
        <v>1033</v>
      </c>
      <c r="B46" s="182" t="s">
        <v>1034</v>
      </c>
      <c r="C46" s="182" t="s">
        <v>1035</v>
      </c>
      <c r="D46" s="101">
        <v>2016</v>
      </c>
      <c r="E46" s="101"/>
      <c r="F46" s="101" t="s">
        <v>207</v>
      </c>
      <c r="G46" s="101" t="s">
        <v>1036</v>
      </c>
      <c r="H46" s="101" t="s">
        <v>1037</v>
      </c>
      <c r="I46" s="102" t="s">
        <v>1038</v>
      </c>
      <c r="J46" s="101" t="s">
        <v>1039</v>
      </c>
      <c r="K46" s="101" t="s">
        <v>1039</v>
      </c>
      <c r="L46" s="28">
        <v>44286</v>
      </c>
      <c r="M46" s="103" t="s">
        <v>644</v>
      </c>
      <c r="N46" s="159" t="s">
        <v>1040</v>
      </c>
      <c r="O46" s="159" t="s">
        <v>493</v>
      </c>
      <c r="P46" s="103">
        <v>44807</v>
      </c>
      <c r="Q46" s="147" t="s">
        <v>450</v>
      </c>
      <c r="R46" s="147" t="s">
        <v>450</v>
      </c>
      <c r="S46" s="147" t="s">
        <v>433</v>
      </c>
      <c r="T46" s="147" t="s">
        <v>212</v>
      </c>
      <c r="U46" s="147">
        <f>+Q46-90</f>
        <v>44014</v>
      </c>
      <c r="V46" s="101" t="s">
        <v>191</v>
      </c>
      <c r="W46" s="101" t="s">
        <v>191</v>
      </c>
      <c r="X46" s="101" t="s">
        <v>191</v>
      </c>
      <c r="Y46" s="101"/>
      <c r="Z46" s="101"/>
      <c r="AA46" s="101" t="s">
        <v>191</v>
      </c>
      <c r="AB46" s="101" t="s">
        <v>191</v>
      </c>
      <c r="AC46" s="101"/>
      <c r="AD46" s="101"/>
      <c r="AE46" s="101" t="s">
        <v>191</v>
      </c>
      <c r="AF46" s="101" t="s">
        <v>1041</v>
      </c>
      <c r="AG46" s="101">
        <v>325.55</v>
      </c>
      <c r="AH46" s="101">
        <v>491.5</v>
      </c>
      <c r="AI46" s="101">
        <v>72</v>
      </c>
      <c r="AJ46" s="101">
        <v>119</v>
      </c>
      <c r="AK46" s="101">
        <v>491.5</v>
      </c>
      <c r="AL46" s="101">
        <v>20</v>
      </c>
      <c r="AM46" s="101" t="s">
        <v>1042</v>
      </c>
      <c r="AN46" s="101">
        <v>325.55</v>
      </c>
      <c r="AO46" s="101">
        <v>1185.5999999999999</v>
      </c>
      <c r="AP46" s="101">
        <v>74</v>
      </c>
      <c r="AQ46" s="101">
        <v>119</v>
      </c>
      <c r="AR46" s="101">
        <v>409.5</v>
      </c>
      <c r="AS46" s="101">
        <v>20</v>
      </c>
      <c r="AT46" s="103">
        <v>43759</v>
      </c>
      <c r="AU46" s="101" t="s">
        <v>191</v>
      </c>
      <c r="AV46" s="101"/>
      <c r="AW46" s="101" t="s">
        <v>348</v>
      </c>
      <c r="AX46" s="101" t="s">
        <v>323</v>
      </c>
      <c r="AY46" s="101" t="s">
        <v>235</v>
      </c>
      <c r="AZ46" s="98"/>
      <c r="BA46" s="98"/>
      <c r="BB46" s="98"/>
      <c r="BC46" s="98"/>
      <c r="BD46" s="98"/>
      <c r="BE46" s="98"/>
      <c r="BF46" s="98"/>
      <c r="BG46" s="98"/>
      <c r="BH46" s="98"/>
    </row>
    <row r="47" spans="1:60" s="119" customFormat="1" ht="48" hidden="1">
      <c r="A47" s="100" t="s">
        <v>357</v>
      </c>
      <c r="B47" s="183" t="s">
        <v>1043</v>
      </c>
      <c r="C47" s="173" t="s">
        <v>1044</v>
      </c>
      <c r="D47" s="101">
        <v>2016</v>
      </c>
      <c r="E47" s="101"/>
      <c r="F47" s="101" t="s">
        <v>219</v>
      </c>
      <c r="G47" s="101" t="s">
        <v>1045</v>
      </c>
      <c r="H47" s="101" t="s">
        <v>1046</v>
      </c>
      <c r="I47" s="102" t="s">
        <v>1047</v>
      </c>
      <c r="J47" s="101" t="s">
        <v>1048</v>
      </c>
      <c r="K47" s="101" t="s">
        <v>1048</v>
      </c>
      <c r="L47" s="101" t="s">
        <v>212</v>
      </c>
      <c r="M47" s="101" t="s">
        <v>212</v>
      </c>
      <c r="N47" s="159" t="s">
        <v>212</v>
      </c>
      <c r="O47" s="159" t="s">
        <v>212</v>
      </c>
      <c r="P47" s="147" t="s">
        <v>212</v>
      </c>
      <c r="Q47" s="147" t="s">
        <v>212</v>
      </c>
      <c r="R47" s="147" t="s">
        <v>450</v>
      </c>
      <c r="S47" s="147" t="s">
        <v>212</v>
      </c>
      <c r="T47" s="147" t="s">
        <v>212</v>
      </c>
      <c r="U47" s="147">
        <f>+R47-90</f>
        <v>44014</v>
      </c>
      <c r="V47" s="101" t="s">
        <v>191</v>
      </c>
      <c r="W47" s="101" t="s">
        <v>191</v>
      </c>
      <c r="X47" s="101"/>
      <c r="Y47" s="101"/>
      <c r="Z47" s="101"/>
      <c r="AA47" s="101"/>
      <c r="AB47" s="101"/>
      <c r="AC47" s="101"/>
      <c r="AD47" s="101" t="s">
        <v>191</v>
      </c>
      <c r="AE47" s="101"/>
      <c r="AF47" s="101" t="s">
        <v>212</v>
      </c>
      <c r="AG47" s="101" t="s">
        <v>212</v>
      </c>
      <c r="AH47" s="101" t="s">
        <v>212</v>
      </c>
      <c r="AI47" s="101" t="s">
        <v>212</v>
      </c>
      <c r="AJ47" s="101" t="s">
        <v>1049</v>
      </c>
      <c r="AK47" s="101" t="s">
        <v>212</v>
      </c>
      <c r="AL47" s="101" t="s">
        <v>212</v>
      </c>
      <c r="AM47" s="101" t="s">
        <v>1050</v>
      </c>
      <c r="AN47" s="120" t="s">
        <v>212</v>
      </c>
      <c r="AO47" s="120" t="s">
        <v>212</v>
      </c>
      <c r="AP47" s="120" t="s">
        <v>212</v>
      </c>
      <c r="AQ47" s="120" t="s">
        <v>212</v>
      </c>
      <c r="AR47" s="120" t="s">
        <v>212</v>
      </c>
      <c r="AS47" s="120" t="s">
        <v>212</v>
      </c>
      <c r="AT47" s="101" t="s">
        <v>212</v>
      </c>
      <c r="AU47" s="101" t="s">
        <v>212</v>
      </c>
      <c r="AV47" s="101" t="s">
        <v>212</v>
      </c>
      <c r="AW47" s="101" t="s">
        <v>323</v>
      </c>
      <c r="AX47" s="101" t="s">
        <v>212</v>
      </c>
      <c r="AY47" s="101" t="s">
        <v>215</v>
      </c>
      <c r="AZ47" s="98"/>
      <c r="BA47" s="98"/>
      <c r="BB47" s="98"/>
      <c r="BC47" s="98"/>
      <c r="BD47" s="98"/>
      <c r="BE47" s="98"/>
      <c r="BF47" s="98"/>
      <c r="BG47" s="98"/>
      <c r="BH47" s="98"/>
    </row>
    <row r="48" spans="1:60" s="119" customFormat="1" ht="64" hidden="1">
      <c r="A48" s="100" t="s">
        <v>365</v>
      </c>
      <c r="B48" s="182" t="s">
        <v>1051</v>
      </c>
      <c r="C48" s="182" t="s">
        <v>32</v>
      </c>
      <c r="D48" s="101">
        <v>2017</v>
      </c>
      <c r="E48" s="101"/>
      <c r="F48" s="101" t="s">
        <v>207</v>
      </c>
      <c r="G48" s="101" t="s">
        <v>1052</v>
      </c>
      <c r="H48" s="101" t="s">
        <v>1053</v>
      </c>
      <c r="I48" s="102" t="s">
        <v>1054</v>
      </c>
      <c r="J48" s="101" t="s">
        <v>1055</v>
      </c>
      <c r="K48" s="101" t="s">
        <v>1055</v>
      </c>
      <c r="L48" s="103">
        <v>44336</v>
      </c>
      <c r="M48" s="101" t="s">
        <v>212</v>
      </c>
      <c r="N48" s="159" t="s">
        <v>1335</v>
      </c>
      <c r="O48" s="159" t="s">
        <v>503</v>
      </c>
      <c r="P48" s="147">
        <v>45065</v>
      </c>
      <c r="Q48" s="147" t="s">
        <v>1056</v>
      </c>
      <c r="R48" s="147" t="s">
        <v>1056</v>
      </c>
      <c r="S48" s="147" t="s">
        <v>212</v>
      </c>
      <c r="T48" s="147" t="s">
        <v>212</v>
      </c>
      <c r="U48" s="147">
        <f t="shared" ref="U48:U56" si="2">+Q48-90</f>
        <v>44652</v>
      </c>
      <c r="V48" s="101" t="s">
        <v>191</v>
      </c>
      <c r="W48" s="101" t="s">
        <v>191</v>
      </c>
      <c r="X48" s="101"/>
      <c r="Y48" s="101"/>
      <c r="Z48" s="101"/>
      <c r="AA48" s="101" t="s">
        <v>191</v>
      </c>
      <c r="AB48" s="101" t="s">
        <v>191</v>
      </c>
      <c r="AC48" s="101" t="s">
        <v>191</v>
      </c>
      <c r="AD48" s="101" t="s">
        <v>191</v>
      </c>
      <c r="AE48" s="101" t="s">
        <v>191</v>
      </c>
      <c r="AF48" s="101" t="s">
        <v>1057</v>
      </c>
      <c r="AG48" s="101">
        <v>314.08999999999997</v>
      </c>
      <c r="AH48" s="101">
        <v>4557</v>
      </c>
      <c r="AI48" s="101">
        <v>47</v>
      </c>
      <c r="AJ48" s="101">
        <v>110.89</v>
      </c>
      <c r="AK48" s="101">
        <v>565.15</v>
      </c>
      <c r="AL48" s="101">
        <v>14</v>
      </c>
      <c r="AM48" s="101" t="s">
        <v>1058</v>
      </c>
      <c r="AN48" s="120">
        <f>202.88+35.1+1.48</f>
        <v>239.45999999999998</v>
      </c>
      <c r="AO48" s="120">
        <f>3318.84+525.5+38.55</f>
        <v>3882.8900000000003</v>
      </c>
      <c r="AP48" s="120">
        <v>39</v>
      </c>
      <c r="AQ48" s="120">
        <v>1.64</v>
      </c>
      <c r="AR48" s="120">
        <v>0.66</v>
      </c>
      <c r="AS48" s="120">
        <v>2</v>
      </c>
      <c r="AT48" s="101" t="s">
        <v>212</v>
      </c>
      <c r="AU48" s="101" t="s">
        <v>212</v>
      </c>
      <c r="AV48" s="101" t="s">
        <v>212</v>
      </c>
      <c r="AW48" s="101" t="s">
        <v>348</v>
      </c>
      <c r="AX48" s="101" t="s">
        <v>212</v>
      </c>
      <c r="AY48" s="101" t="s">
        <v>397</v>
      </c>
      <c r="AZ48" s="98" t="s">
        <v>676</v>
      </c>
      <c r="BA48" s="98"/>
      <c r="BB48" s="98"/>
      <c r="BC48" s="98"/>
      <c r="BD48" s="98"/>
      <c r="BE48" s="98"/>
      <c r="BF48" s="98"/>
      <c r="BG48" s="98"/>
      <c r="BH48" s="98"/>
    </row>
    <row r="49" spans="1:60" s="119" customFormat="1" ht="80" hidden="1">
      <c r="A49" s="100" t="s">
        <v>1059</v>
      </c>
      <c r="B49" s="182" t="s">
        <v>1060</v>
      </c>
      <c r="C49" s="182" t="s">
        <v>1061</v>
      </c>
      <c r="D49" s="101">
        <v>2017</v>
      </c>
      <c r="E49" s="101"/>
      <c r="F49" s="101" t="s">
        <v>207</v>
      </c>
      <c r="G49" s="101" t="s">
        <v>1062</v>
      </c>
      <c r="H49" s="101" t="s">
        <v>1063</v>
      </c>
      <c r="I49" s="102" t="s">
        <v>1064</v>
      </c>
      <c r="J49" s="101" t="s">
        <v>1065</v>
      </c>
      <c r="K49" s="101" t="s">
        <v>1065</v>
      </c>
      <c r="L49" s="28">
        <v>44300</v>
      </c>
      <c r="M49" s="103" t="s">
        <v>644</v>
      </c>
      <c r="N49" s="159" t="s">
        <v>1344</v>
      </c>
      <c r="O49" s="159" t="s">
        <v>503</v>
      </c>
      <c r="P49" s="103" t="s">
        <v>1066</v>
      </c>
      <c r="Q49" s="147">
        <v>44499</v>
      </c>
      <c r="R49" s="147">
        <v>44500</v>
      </c>
      <c r="S49" s="147">
        <v>44499</v>
      </c>
      <c r="T49" s="147" t="s">
        <v>212</v>
      </c>
      <c r="U49" s="147">
        <f t="shared" si="2"/>
        <v>44409</v>
      </c>
      <c r="V49" s="101" t="s">
        <v>191</v>
      </c>
      <c r="W49" s="101" t="s">
        <v>191</v>
      </c>
      <c r="X49" s="101" t="s">
        <v>191</v>
      </c>
      <c r="Y49" s="101" t="s">
        <v>191</v>
      </c>
      <c r="Z49" s="101"/>
      <c r="AA49" s="101" t="s">
        <v>191</v>
      </c>
      <c r="AB49" s="101" t="s">
        <v>191</v>
      </c>
      <c r="AC49" s="101"/>
      <c r="AD49" s="101" t="s">
        <v>191</v>
      </c>
      <c r="AE49" s="101" t="s">
        <v>191</v>
      </c>
      <c r="AF49" s="101" t="s">
        <v>1345</v>
      </c>
      <c r="AG49" s="104">
        <v>237.2</v>
      </c>
      <c r="AH49" s="104">
        <v>1170.48</v>
      </c>
      <c r="AI49" s="104">
        <v>32</v>
      </c>
      <c r="AJ49" s="104">
        <v>47.82</v>
      </c>
      <c r="AK49" s="104">
        <v>317.66000000000003</v>
      </c>
      <c r="AL49" s="104">
        <v>4</v>
      </c>
      <c r="AM49" s="101" t="s">
        <v>1067</v>
      </c>
      <c r="AN49" s="104">
        <v>284.7</v>
      </c>
      <c r="AO49" s="104">
        <v>1433.72</v>
      </c>
      <c r="AP49" s="104">
        <v>34</v>
      </c>
      <c r="AQ49" s="104">
        <v>0.32</v>
      </c>
      <c r="AR49" s="104">
        <v>0.72</v>
      </c>
      <c r="AS49" s="104">
        <v>1</v>
      </c>
      <c r="AT49" s="103">
        <v>43797</v>
      </c>
      <c r="AU49" s="101" t="s">
        <v>191</v>
      </c>
      <c r="AV49" s="101"/>
      <c r="AW49" s="101" t="s">
        <v>348</v>
      </c>
      <c r="AX49" s="101" t="s">
        <v>348</v>
      </c>
      <c r="AY49" s="101" t="s">
        <v>215</v>
      </c>
      <c r="AZ49" s="98"/>
      <c r="BA49" s="98"/>
      <c r="BB49" s="98"/>
      <c r="BC49" s="98"/>
      <c r="BD49" s="98"/>
      <c r="BE49" s="98"/>
      <c r="BF49" s="98"/>
      <c r="BG49" s="98"/>
      <c r="BH49" s="98"/>
    </row>
    <row r="50" spans="1:60" s="119" customFormat="1" ht="78" customHeight="1">
      <c r="A50" s="100" t="s">
        <v>1068</v>
      </c>
      <c r="B50" s="182" t="s">
        <v>1069</v>
      </c>
      <c r="C50" s="182" t="s">
        <v>1070</v>
      </c>
      <c r="D50" s="101">
        <v>2017</v>
      </c>
      <c r="E50" s="101"/>
      <c r="F50" s="101" t="s">
        <v>207</v>
      </c>
      <c r="G50" s="101" t="s">
        <v>1071</v>
      </c>
      <c r="H50" s="101" t="s">
        <v>1072</v>
      </c>
      <c r="I50" s="67" t="s">
        <v>1073</v>
      </c>
      <c r="J50" s="101" t="s">
        <v>1074</v>
      </c>
      <c r="K50" s="101" t="s">
        <v>1074</v>
      </c>
      <c r="L50" s="28">
        <v>44274</v>
      </c>
      <c r="M50" s="103" t="s">
        <v>644</v>
      </c>
      <c r="N50" s="159" t="s">
        <v>1353</v>
      </c>
      <c r="O50" s="159" t="s">
        <v>493</v>
      </c>
      <c r="P50" s="103" t="s">
        <v>1075</v>
      </c>
      <c r="Q50" s="150" t="s">
        <v>534</v>
      </c>
      <c r="R50" s="150" t="s">
        <v>534</v>
      </c>
      <c r="S50" s="150" t="s">
        <v>1076</v>
      </c>
      <c r="T50" s="147" t="s">
        <v>212</v>
      </c>
      <c r="U50" s="147">
        <f t="shared" si="2"/>
        <v>44075</v>
      </c>
      <c r="V50" s="101" t="s">
        <v>191</v>
      </c>
      <c r="W50" s="101" t="s">
        <v>191</v>
      </c>
      <c r="X50" s="101" t="s">
        <v>191</v>
      </c>
      <c r="Y50" s="101"/>
      <c r="Z50" s="101"/>
      <c r="AA50" s="101" t="s">
        <v>191</v>
      </c>
      <c r="AB50" s="101" t="s">
        <v>191</v>
      </c>
      <c r="AC50" s="101"/>
      <c r="AD50" s="101"/>
      <c r="AE50" s="101"/>
      <c r="AF50" s="101" t="s">
        <v>1077</v>
      </c>
      <c r="AG50" s="101">
        <v>37</v>
      </c>
      <c r="AH50" s="101">
        <v>346.2</v>
      </c>
      <c r="AI50" s="101">
        <v>2</v>
      </c>
      <c r="AJ50" s="101">
        <v>52</v>
      </c>
      <c r="AK50" s="101">
        <v>330</v>
      </c>
      <c r="AL50" s="101">
        <v>7</v>
      </c>
      <c r="AM50" s="101" t="s">
        <v>347</v>
      </c>
      <c r="AN50" s="101">
        <v>89</v>
      </c>
      <c r="AO50" s="101">
        <v>564</v>
      </c>
      <c r="AP50" s="101">
        <v>9</v>
      </c>
      <c r="AQ50" s="101" t="s">
        <v>505</v>
      </c>
      <c r="AR50" s="101" t="s">
        <v>505</v>
      </c>
      <c r="AS50" s="101" t="s">
        <v>505</v>
      </c>
      <c r="AT50" s="103">
        <v>43767</v>
      </c>
      <c r="AU50" s="101" t="s">
        <v>191</v>
      </c>
      <c r="AV50" s="101"/>
      <c r="AW50" s="101" t="s">
        <v>348</v>
      </c>
      <c r="AX50" s="101" t="s">
        <v>323</v>
      </c>
      <c r="AY50" s="101" t="s">
        <v>235</v>
      </c>
      <c r="AZ50" s="98" t="s">
        <v>676</v>
      </c>
      <c r="BA50" s="98"/>
      <c r="BB50" s="98"/>
      <c r="BC50" s="98"/>
      <c r="BD50" s="98"/>
      <c r="BE50" s="98"/>
      <c r="BF50" s="98"/>
      <c r="BG50" s="98"/>
      <c r="BH50" s="98"/>
    </row>
    <row r="51" spans="1:60" s="119" customFormat="1" ht="32" hidden="1">
      <c r="A51" s="100" t="s">
        <v>520</v>
      </c>
      <c r="B51" s="182" t="s">
        <v>1078</v>
      </c>
      <c r="C51" s="182" t="s">
        <v>1079</v>
      </c>
      <c r="D51" s="101">
        <v>2017</v>
      </c>
      <c r="E51" s="101"/>
      <c r="F51" s="101" t="s">
        <v>219</v>
      </c>
      <c r="G51" s="101" t="s">
        <v>1080</v>
      </c>
      <c r="H51" s="101" t="s">
        <v>1081</v>
      </c>
      <c r="I51" s="102" t="s">
        <v>1082</v>
      </c>
      <c r="J51" s="101" t="s">
        <v>1083</v>
      </c>
      <c r="K51" s="101" t="s">
        <v>1083</v>
      </c>
      <c r="L51" s="28">
        <v>44428</v>
      </c>
      <c r="M51" s="103" t="s">
        <v>212</v>
      </c>
      <c r="N51" s="159" t="s">
        <v>1352</v>
      </c>
      <c r="O51" s="159" t="s">
        <v>517</v>
      </c>
      <c r="P51" s="103">
        <v>45097</v>
      </c>
      <c r="Q51" s="103">
        <v>44681</v>
      </c>
      <c r="R51" s="103">
        <v>44681</v>
      </c>
      <c r="S51" s="147" t="s">
        <v>212</v>
      </c>
      <c r="T51" s="147" t="s">
        <v>212</v>
      </c>
      <c r="U51" s="147">
        <f t="shared" si="2"/>
        <v>44591</v>
      </c>
      <c r="V51" s="101" t="s">
        <v>191</v>
      </c>
      <c r="W51" s="101" t="s">
        <v>191</v>
      </c>
      <c r="X51" s="101"/>
      <c r="Y51" s="101"/>
      <c r="Z51" s="101"/>
      <c r="AA51" s="101" t="s">
        <v>191</v>
      </c>
      <c r="AB51" s="101"/>
      <c r="AC51" s="101" t="s">
        <v>191</v>
      </c>
      <c r="AD51" s="101" t="s">
        <v>191</v>
      </c>
      <c r="AE51" s="101"/>
      <c r="AF51" s="101" t="s">
        <v>1084</v>
      </c>
      <c r="AG51" s="101" t="s">
        <v>212</v>
      </c>
      <c r="AH51" s="101" t="s">
        <v>519</v>
      </c>
      <c r="AI51" s="101" t="s">
        <v>212</v>
      </c>
      <c r="AJ51" s="101" t="s">
        <v>212</v>
      </c>
      <c r="AK51" s="101" t="s">
        <v>212</v>
      </c>
      <c r="AL51" s="101" t="s">
        <v>212</v>
      </c>
      <c r="AM51" s="101" t="s">
        <v>1085</v>
      </c>
      <c r="AN51" s="104" t="s">
        <v>212</v>
      </c>
      <c r="AO51" s="104" t="s">
        <v>212</v>
      </c>
      <c r="AP51" s="104" t="s">
        <v>212</v>
      </c>
      <c r="AQ51" s="104" t="s">
        <v>212</v>
      </c>
      <c r="AR51" s="104" t="s">
        <v>212</v>
      </c>
      <c r="AS51" s="104" t="s">
        <v>212</v>
      </c>
      <c r="AT51" s="103">
        <v>43934</v>
      </c>
      <c r="AU51" s="101" t="s">
        <v>191</v>
      </c>
      <c r="AV51" s="101"/>
      <c r="AW51" s="101" t="s">
        <v>348</v>
      </c>
      <c r="AX51" s="101" t="s">
        <v>323</v>
      </c>
      <c r="AY51" s="101" t="s">
        <v>215</v>
      </c>
      <c r="AZ51" s="98"/>
      <c r="BA51" s="98"/>
      <c r="BB51" s="98"/>
      <c r="BC51" s="98"/>
      <c r="BD51" s="98"/>
      <c r="BE51" s="98"/>
      <c r="BF51" s="98"/>
      <c r="BG51" s="98"/>
      <c r="BH51" s="98"/>
    </row>
    <row r="52" spans="1:60" s="119" customFormat="1" ht="409.5" hidden="1">
      <c r="A52" s="100" t="s">
        <v>1086</v>
      </c>
      <c r="B52" s="155" t="s">
        <v>1087</v>
      </c>
      <c r="C52" s="173" t="s">
        <v>1088</v>
      </c>
      <c r="D52" s="103">
        <v>43264</v>
      </c>
      <c r="E52" s="101"/>
      <c r="F52" s="101" t="s">
        <v>219</v>
      </c>
      <c r="G52" s="101" t="s">
        <v>79</v>
      </c>
      <c r="H52" s="101" t="s">
        <v>1089</v>
      </c>
      <c r="I52" s="102" t="s">
        <v>1090</v>
      </c>
      <c r="J52" s="101" t="s">
        <v>1091</v>
      </c>
      <c r="K52" s="101" t="s">
        <v>1091</v>
      </c>
      <c r="L52" s="101" t="s">
        <v>212</v>
      </c>
      <c r="M52" s="101" t="s">
        <v>212</v>
      </c>
      <c r="N52" s="159" t="s">
        <v>212</v>
      </c>
      <c r="O52" s="159" t="s">
        <v>212</v>
      </c>
      <c r="P52" s="147" t="s">
        <v>212</v>
      </c>
      <c r="Q52" s="147">
        <v>44439</v>
      </c>
      <c r="R52" s="147">
        <v>44439</v>
      </c>
      <c r="S52" s="147">
        <v>44592</v>
      </c>
      <c r="T52" s="147" t="s">
        <v>212</v>
      </c>
      <c r="U52" s="147">
        <f t="shared" si="2"/>
        <v>44349</v>
      </c>
      <c r="V52" s="101" t="s">
        <v>191</v>
      </c>
      <c r="W52" s="101" t="s">
        <v>191</v>
      </c>
      <c r="X52" s="101" t="s">
        <v>191</v>
      </c>
      <c r="Y52" s="101"/>
      <c r="Z52" s="101"/>
      <c r="AA52" s="101"/>
      <c r="AB52" s="101" t="s">
        <v>191</v>
      </c>
      <c r="AC52" s="101" t="s">
        <v>191</v>
      </c>
      <c r="AD52" s="101" t="s">
        <v>191</v>
      </c>
      <c r="AE52" s="101"/>
      <c r="AF52" s="101" t="s">
        <v>212</v>
      </c>
      <c r="AG52" s="101" t="s">
        <v>212</v>
      </c>
      <c r="AH52" s="101" t="s">
        <v>212</v>
      </c>
      <c r="AI52" s="101" t="s">
        <v>212</v>
      </c>
      <c r="AJ52" s="101" t="s">
        <v>212</v>
      </c>
      <c r="AK52" s="101" t="s">
        <v>212</v>
      </c>
      <c r="AL52" s="101" t="s">
        <v>212</v>
      </c>
      <c r="AM52" s="101" t="s">
        <v>1092</v>
      </c>
      <c r="AN52" s="120">
        <v>74.599999999999994</v>
      </c>
      <c r="AO52" s="120">
        <v>5206.7</v>
      </c>
      <c r="AP52" s="120">
        <v>5</v>
      </c>
      <c r="AQ52" s="120" t="s">
        <v>1093</v>
      </c>
      <c r="AR52" s="120">
        <v>636</v>
      </c>
      <c r="AS52" s="120">
        <v>1</v>
      </c>
      <c r="AT52" s="101" t="s">
        <v>212</v>
      </c>
      <c r="AU52" s="101" t="s">
        <v>212</v>
      </c>
      <c r="AV52" s="101" t="s">
        <v>212</v>
      </c>
      <c r="AW52" s="101" t="s">
        <v>323</v>
      </c>
      <c r="AX52" s="101" t="s">
        <v>212</v>
      </c>
      <c r="AY52" s="101" t="s">
        <v>215</v>
      </c>
      <c r="AZ52" s="98"/>
      <c r="BA52" s="98"/>
      <c r="BB52" s="98"/>
      <c r="BC52" s="98"/>
      <c r="BD52" s="98"/>
      <c r="BE52" s="98"/>
      <c r="BF52" s="98"/>
      <c r="BG52" s="98"/>
      <c r="BH52" s="98"/>
    </row>
    <row r="53" spans="1:60" s="119" customFormat="1" ht="45" hidden="1">
      <c r="A53" s="100" t="s">
        <v>373</v>
      </c>
      <c r="B53" s="182" t="s">
        <v>1094</v>
      </c>
      <c r="C53" s="182" t="s">
        <v>1095</v>
      </c>
      <c r="D53" s="103">
        <v>43259</v>
      </c>
      <c r="E53" s="101"/>
      <c r="F53" s="101" t="s">
        <v>207</v>
      </c>
      <c r="G53" s="101" t="s">
        <v>1096</v>
      </c>
      <c r="H53" s="101" t="s">
        <v>1097</v>
      </c>
      <c r="I53" s="67" t="s">
        <v>1098</v>
      </c>
      <c r="J53" s="101" t="s">
        <v>1099</v>
      </c>
      <c r="K53" s="101" t="s">
        <v>1099</v>
      </c>
      <c r="L53" s="103">
        <v>44204</v>
      </c>
      <c r="M53" s="101"/>
      <c r="N53" s="159" t="s">
        <v>1100</v>
      </c>
      <c r="O53" s="159" t="s">
        <v>503</v>
      </c>
      <c r="P53" s="103">
        <v>44933</v>
      </c>
      <c r="Q53" s="147">
        <v>44469</v>
      </c>
      <c r="R53" s="147">
        <v>44469</v>
      </c>
      <c r="S53" s="147">
        <v>44500</v>
      </c>
      <c r="T53" s="147" t="s">
        <v>212</v>
      </c>
      <c r="U53" s="147">
        <f t="shared" si="2"/>
        <v>44379</v>
      </c>
      <c r="V53" s="101" t="s">
        <v>191</v>
      </c>
      <c r="W53" s="101" t="s">
        <v>191</v>
      </c>
      <c r="X53" s="101" t="s">
        <v>191</v>
      </c>
      <c r="Y53" s="101"/>
      <c r="Z53" s="101"/>
      <c r="AA53" s="101" t="s">
        <v>191</v>
      </c>
      <c r="AB53" s="101" t="s">
        <v>191</v>
      </c>
      <c r="AC53" s="101"/>
      <c r="AD53" s="101" t="s">
        <v>191</v>
      </c>
      <c r="AE53" s="101" t="s">
        <v>191</v>
      </c>
      <c r="AF53" s="101" t="s">
        <v>1371</v>
      </c>
      <c r="AG53" s="101">
        <v>148</v>
      </c>
      <c r="AH53" s="101">
        <v>1070.4000000000001</v>
      </c>
      <c r="AI53" s="101">
        <v>19</v>
      </c>
      <c r="AJ53" s="101">
        <v>39</v>
      </c>
      <c r="AK53" s="101">
        <v>204.2</v>
      </c>
      <c r="AL53" s="101">
        <v>8</v>
      </c>
      <c r="AM53" s="101" t="s">
        <v>1032</v>
      </c>
      <c r="AN53" s="101">
        <v>129.75</v>
      </c>
      <c r="AO53" s="101">
        <f>740.3+147.9</f>
        <v>888.19999999999993</v>
      </c>
      <c r="AP53" s="101">
        <v>17</v>
      </c>
      <c r="AQ53" s="101">
        <v>4.5</v>
      </c>
      <c r="AR53" s="101">
        <f>20.7+4.1</f>
        <v>24.799999999999997</v>
      </c>
      <c r="AS53" s="101">
        <v>1</v>
      </c>
      <c r="AT53" s="103">
        <v>43721</v>
      </c>
      <c r="AU53" s="101" t="s">
        <v>191</v>
      </c>
      <c r="AV53" s="101"/>
      <c r="AW53" s="101" t="s">
        <v>348</v>
      </c>
      <c r="AX53" s="101" t="s">
        <v>323</v>
      </c>
      <c r="AY53" s="101" t="s">
        <v>267</v>
      </c>
      <c r="AZ53" s="98"/>
      <c r="BA53" s="98"/>
      <c r="BB53" s="98"/>
      <c r="BC53" s="98"/>
      <c r="BD53" s="98"/>
      <c r="BE53" s="98"/>
      <c r="BF53" s="98"/>
      <c r="BG53" s="98"/>
      <c r="BH53" s="98"/>
    </row>
    <row r="54" spans="1:60" s="119" customFormat="1" ht="64" hidden="1">
      <c r="A54" s="100" t="s">
        <v>1375</v>
      </c>
      <c r="B54" s="182" t="s">
        <v>1101</v>
      </c>
      <c r="C54" s="182" t="s">
        <v>1102</v>
      </c>
      <c r="D54" s="103">
        <v>43297</v>
      </c>
      <c r="E54" s="101"/>
      <c r="F54" s="101" t="s">
        <v>207</v>
      </c>
      <c r="G54" s="101" t="s">
        <v>1103</v>
      </c>
      <c r="H54" s="101" t="s">
        <v>1104</v>
      </c>
      <c r="I54" s="102" t="s">
        <v>1105</v>
      </c>
      <c r="J54" s="101" t="s">
        <v>1106</v>
      </c>
      <c r="K54" s="101" t="s">
        <v>1106</v>
      </c>
      <c r="L54" s="28">
        <v>44350</v>
      </c>
      <c r="M54" s="103" t="s">
        <v>644</v>
      </c>
      <c r="N54" s="159" t="s">
        <v>1336</v>
      </c>
      <c r="O54" s="159" t="s">
        <v>503</v>
      </c>
      <c r="P54" s="103">
        <v>44136</v>
      </c>
      <c r="Q54" s="147" t="s">
        <v>433</v>
      </c>
      <c r="R54" s="147" t="s">
        <v>433</v>
      </c>
      <c r="S54" s="147" t="s">
        <v>433</v>
      </c>
      <c r="T54" s="147" t="s">
        <v>212</v>
      </c>
      <c r="U54" s="147">
        <f t="shared" si="2"/>
        <v>44106</v>
      </c>
      <c r="V54" s="101" t="s">
        <v>191</v>
      </c>
      <c r="W54" s="101" t="s">
        <v>191</v>
      </c>
      <c r="X54" s="101" t="s">
        <v>191</v>
      </c>
      <c r="Y54" s="101" t="s">
        <v>191</v>
      </c>
      <c r="Z54" s="101"/>
      <c r="AA54" s="101" t="s">
        <v>191</v>
      </c>
      <c r="AB54" s="101" t="s">
        <v>191</v>
      </c>
      <c r="AC54" s="101" t="s">
        <v>191</v>
      </c>
      <c r="AD54" s="101" t="s">
        <v>191</v>
      </c>
      <c r="AE54" s="101" t="s">
        <v>191</v>
      </c>
      <c r="AF54" s="101" t="s">
        <v>1107</v>
      </c>
      <c r="AG54" s="101">
        <v>307.7</v>
      </c>
      <c r="AH54" s="101">
        <v>1959.4</v>
      </c>
      <c r="AI54" s="101">
        <v>53</v>
      </c>
      <c r="AJ54" s="101">
        <v>43.5</v>
      </c>
      <c r="AK54" s="101">
        <v>252</v>
      </c>
      <c r="AL54" s="101">
        <v>8</v>
      </c>
      <c r="AM54" s="101" t="s">
        <v>1108</v>
      </c>
      <c r="AN54" s="101">
        <v>337.4</v>
      </c>
      <c r="AO54" s="101">
        <v>2259.6999999999998</v>
      </c>
      <c r="AP54" s="101">
        <v>60</v>
      </c>
      <c r="AQ54" s="101">
        <v>15</v>
      </c>
      <c r="AR54" s="101">
        <v>90</v>
      </c>
      <c r="AS54" s="101">
        <v>2</v>
      </c>
      <c r="AT54" s="103">
        <v>43847</v>
      </c>
      <c r="AU54" s="101" t="s">
        <v>191</v>
      </c>
      <c r="AV54" s="101"/>
      <c r="AW54" s="101" t="s">
        <v>348</v>
      </c>
      <c r="AX54" s="101" t="s">
        <v>212</v>
      </c>
      <c r="AY54" s="101" t="s">
        <v>397</v>
      </c>
      <c r="AZ54" s="98" t="s">
        <v>453</v>
      </c>
      <c r="BA54" s="98"/>
      <c r="BB54" s="98"/>
      <c r="BC54" s="98"/>
      <c r="BD54" s="98"/>
      <c r="BE54" s="98"/>
      <c r="BF54" s="98"/>
      <c r="BG54" s="98"/>
      <c r="BH54" s="98"/>
    </row>
    <row r="55" spans="1:60" s="119" customFormat="1" ht="64" hidden="1">
      <c r="A55" s="100" t="s">
        <v>454</v>
      </c>
      <c r="B55" s="155" t="s">
        <v>1109</v>
      </c>
      <c r="C55" s="173" t="s">
        <v>1110</v>
      </c>
      <c r="D55" s="103">
        <v>43312</v>
      </c>
      <c r="E55" s="101"/>
      <c r="F55" s="101" t="s">
        <v>207</v>
      </c>
      <c r="G55" s="101" t="s">
        <v>1111</v>
      </c>
      <c r="H55" s="101" t="s">
        <v>1112</v>
      </c>
      <c r="I55" s="102" t="s">
        <v>1113</v>
      </c>
      <c r="J55" s="101" t="s">
        <v>1114</v>
      </c>
      <c r="K55" s="101" t="s">
        <v>1114</v>
      </c>
      <c r="L55" s="101" t="s">
        <v>212</v>
      </c>
      <c r="M55" s="101" t="s">
        <v>212</v>
      </c>
      <c r="N55" s="159" t="s">
        <v>212</v>
      </c>
      <c r="O55" s="159" t="s">
        <v>212</v>
      </c>
      <c r="P55" s="147" t="s">
        <v>212</v>
      </c>
      <c r="Q55" s="147">
        <v>44500</v>
      </c>
      <c r="R55" s="147">
        <v>44500</v>
      </c>
      <c r="S55" s="147" t="s">
        <v>212</v>
      </c>
      <c r="T55" s="147" t="s">
        <v>212</v>
      </c>
      <c r="U55" s="147">
        <f t="shared" si="2"/>
        <v>44410</v>
      </c>
      <c r="V55" s="101" t="s">
        <v>191</v>
      </c>
      <c r="W55" s="101" t="s">
        <v>191</v>
      </c>
      <c r="X55" s="101"/>
      <c r="Y55" s="101"/>
      <c r="Z55" s="101"/>
      <c r="AA55" s="101"/>
      <c r="AB55" s="101" t="s">
        <v>191</v>
      </c>
      <c r="AC55" s="101" t="s">
        <v>191</v>
      </c>
      <c r="AD55" s="101"/>
      <c r="AE55" s="101"/>
      <c r="AF55" s="101" t="s">
        <v>212</v>
      </c>
      <c r="AG55" s="101" t="s">
        <v>212</v>
      </c>
      <c r="AH55" s="101" t="s">
        <v>212</v>
      </c>
      <c r="AI55" s="101" t="s">
        <v>212</v>
      </c>
      <c r="AJ55" s="101" t="s">
        <v>212</v>
      </c>
      <c r="AK55" s="101" t="s">
        <v>212</v>
      </c>
      <c r="AL55" s="101" t="s">
        <v>212</v>
      </c>
      <c r="AM55" s="101" t="s">
        <v>1115</v>
      </c>
      <c r="AN55" s="101">
        <v>27.58</v>
      </c>
      <c r="AO55" s="101">
        <f>1018.5+14.58</f>
        <v>1033.08</v>
      </c>
      <c r="AP55" s="101">
        <v>1</v>
      </c>
      <c r="AQ55" s="120" t="s">
        <v>212</v>
      </c>
      <c r="AR55" s="120" t="s">
        <v>212</v>
      </c>
      <c r="AS55" s="120" t="s">
        <v>212</v>
      </c>
      <c r="AT55" s="101" t="s">
        <v>212</v>
      </c>
      <c r="AU55" s="101" t="s">
        <v>212</v>
      </c>
      <c r="AV55" s="101" t="s">
        <v>212</v>
      </c>
      <c r="AW55" s="101" t="s">
        <v>323</v>
      </c>
      <c r="AX55" s="101" t="s">
        <v>212</v>
      </c>
      <c r="AY55" s="101" t="s">
        <v>267</v>
      </c>
      <c r="AZ55" s="98"/>
      <c r="BA55" s="98"/>
      <c r="BB55" s="98"/>
      <c r="BC55" s="98"/>
      <c r="BD55" s="98"/>
      <c r="BE55" s="98"/>
      <c r="BF55" s="98"/>
      <c r="BG55" s="98"/>
      <c r="BH55" s="98"/>
    </row>
    <row r="56" spans="1:60" s="119" customFormat="1" ht="48" hidden="1">
      <c r="A56" s="100" t="s">
        <v>325</v>
      </c>
      <c r="B56" s="155" t="s">
        <v>1116</v>
      </c>
      <c r="C56" s="167" t="s">
        <v>1117</v>
      </c>
      <c r="D56" s="103">
        <v>43350</v>
      </c>
      <c r="E56" s="101"/>
      <c r="F56" s="101" t="s">
        <v>219</v>
      </c>
      <c r="G56" s="101" t="s">
        <v>1118</v>
      </c>
      <c r="H56" s="101" t="s">
        <v>1119</v>
      </c>
      <c r="I56" s="102" t="s">
        <v>1120</v>
      </c>
      <c r="J56" s="101" t="s">
        <v>1121</v>
      </c>
      <c r="K56" s="101" t="s">
        <v>1121</v>
      </c>
      <c r="L56" s="101" t="s">
        <v>212</v>
      </c>
      <c r="M56" s="101" t="s">
        <v>212</v>
      </c>
      <c r="N56" s="159" t="s">
        <v>212</v>
      </c>
      <c r="O56" s="159" t="s">
        <v>212</v>
      </c>
      <c r="P56" s="147" t="s">
        <v>258</v>
      </c>
      <c r="Q56" s="147" t="s">
        <v>433</v>
      </c>
      <c r="R56" s="147" t="s">
        <v>592</v>
      </c>
      <c r="S56" s="147" t="s">
        <v>212</v>
      </c>
      <c r="T56" s="147" t="s">
        <v>212</v>
      </c>
      <c r="U56" s="147">
        <f t="shared" si="2"/>
        <v>44106</v>
      </c>
      <c r="V56" s="101" t="s">
        <v>191</v>
      </c>
      <c r="W56" s="101"/>
      <c r="X56" s="101"/>
      <c r="Y56" s="101"/>
      <c r="Z56" s="101"/>
      <c r="AA56" s="101"/>
      <c r="AB56" s="101"/>
      <c r="AC56" s="101"/>
      <c r="AD56" s="101" t="s">
        <v>191</v>
      </c>
      <c r="AE56" s="101"/>
      <c r="AF56" s="119" t="s">
        <v>212</v>
      </c>
      <c r="AG56" s="101" t="s">
        <v>212</v>
      </c>
      <c r="AH56" s="101" t="s">
        <v>212</v>
      </c>
      <c r="AI56" s="101" t="s">
        <v>212</v>
      </c>
      <c r="AJ56" s="101" t="s">
        <v>212</v>
      </c>
      <c r="AK56" s="101" t="s">
        <v>212</v>
      </c>
      <c r="AL56" s="101" t="s">
        <v>212</v>
      </c>
      <c r="AM56" s="101" t="s">
        <v>1122</v>
      </c>
      <c r="AN56" s="101" t="s">
        <v>212</v>
      </c>
      <c r="AO56" s="101" t="s">
        <v>212</v>
      </c>
      <c r="AP56" s="101" t="s">
        <v>212</v>
      </c>
      <c r="AQ56" s="101" t="s">
        <v>212</v>
      </c>
      <c r="AR56" s="101" t="s">
        <v>212</v>
      </c>
      <c r="AS56" s="101" t="s">
        <v>212</v>
      </c>
      <c r="AT56" s="101" t="s">
        <v>212</v>
      </c>
      <c r="AU56" s="101" t="s">
        <v>212</v>
      </c>
      <c r="AV56" s="101" t="s">
        <v>212</v>
      </c>
      <c r="AW56" s="101" t="s">
        <v>323</v>
      </c>
      <c r="AX56" s="101" t="s">
        <v>212</v>
      </c>
      <c r="AY56" s="101" t="s">
        <v>235</v>
      </c>
      <c r="AZ56" s="98"/>
      <c r="BA56" s="98"/>
      <c r="BB56" s="98"/>
      <c r="BC56" s="98"/>
      <c r="BD56" s="98"/>
      <c r="BE56" s="98"/>
      <c r="BF56" s="98"/>
      <c r="BG56" s="98"/>
      <c r="BH56" s="98"/>
    </row>
    <row r="57" spans="1:60" s="119" customFormat="1" ht="48" hidden="1">
      <c r="A57" s="100" t="s">
        <v>406</v>
      </c>
      <c r="B57" s="182">
        <v>764</v>
      </c>
      <c r="C57" s="182" t="s">
        <v>1123</v>
      </c>
      <c r="D57" s="103">
        <v>43433</v>
      </c>
      <c r="E57" s="101"/>
      <c r="F57" s="101" t="s">
        <v>293</v>
      </c>
      <c r="G57" s="101" t="s">
        <v>1354</v>
      </c>
      <c r="H57" s="101" t="s">
        <v>1355</v>
      </c>
      <c r="I57" s="102" t="s">
        <v>1356</v>
      </c>
      <c r="J57" s="101" t="s">
        <v>1125</v>
      </c>
      <c r="K57" s="101" t="s">
        <v>1125</v>
      </c>
      <c r="L57" s="28">
        <v>44460</v>
      </c>
      <c r="M57" s="101" t="s">
        <v>212</v>
      </c>
      <c r="N57" s="159" t="s">
        <v>1357</v>
      </c>
      <c r="O57" s="159" t="s">
        <v>517</v>
      </c>
      <c r="P57" s="103">
        <v>44240</v>
      </c>
      <c r="Q57" s="147" t="s">
        <v>212</v>
      </c>
      <c r="R57" s="147" t="s">
        <v>212</v>
      </c>
      <c r="S57" s="147" t="s">
        <v>212</v>
      </c>
      <c r="T57" s="147" t="s">
        <v>212</v>
      </c>
      <c r="U57" s="147">
        <f>+P57-90</f>
        <v>44150</v>
      </c>
      <c r="V57" s="101"/>
      <c r="W57" s="101"/>
      <c r="X57" s="101"/>
      <c r="Y57" s="101"/>
      <c r="Z57" s="101"/>
      <c r="AA57" s="101" t="s">
        <v>191</v>
      </c>
      <c r="AB57" s="101"/>
      <c r="AC57" s="101" t="s">
        <v>191</v>
      </c>
      <c r="AD57" s="101" t="s">
        <v>191</v>
      </c>
      <c r="AE57" s="101"/>
      <c r="AF57" s="101" t="s">
        <v>1126</v>
      </c>
      <c r="AG57" s="101" t="s">
        <v>212</v>
      </c>
      <c r="AH57" s="101" t="s">
        <v>519</v>
      </c>
      <c r="AI57" s="101" t="s">
        <v>212</v>
      </c>
      <c r="AJ57" s="101" t="s">
        <v>212</v>
      </c>
      <c r="AK57" s="101" t="s">
        <v>212</v>
      </c>
      <c r="AL57" s="101" t="s">
        <v>212</v>
      </c>
      <c r="AM57" s="101" t="s">
        <v>212</v>
      </c>
      <c r="AN57" s="104" t="s">
        <v>212</v>
      </c>
      <c r="AO57" s="104" t="s">
        <v>212</v>
      </c>
      <c r="AP57" s="104" t="s">
        <v>212</v>
      </c>
      <c r="AQ57" s="104" t="s">
        <v>212</v>
      </c>
      <c r="AR57" s="104" t="s">
        <v>212</v>
      </c>
      <c r="AS57" s="104" t="s">
        <v>212</v>
      </c>
      <c r="AT57" s="101"/>
      <c r="AU57" s="101"/>
      <c r="AV57" s="101"/>
      <c r="AW57" s="101" t="s">
        <v>348</v>
      </c>
      <c r="AX57" s="101" t="s">
        <v>348</v>
      </c>
      <c r="AY57" s="101" t="s">
        <v>397</v>
      </c>
      <c r="AZ57" s="98"/>
      <c r="BA57" s="98"/>
      <c r="BB57" s="98"/>
      <c r="BC57" s="98"/>
      <c r="BD57" s="98"/>
      <c r="BE57" s="98"/>
      <c r="BF57" s="98"/>
      <c r="BG57" s="98"/>
      <c r="BH57" s="98"/>
    </row>
    <row r="58" spans="1:60" s="119" customFormat="1" ht="96" hidden="1">
      <c r="A58" s="100" t="s">
        <v>1127</v>
      </c>
      <c r="B58" s="182" t="s">
        <v>212</v>
      </c>
      <c r="C58" s="182" t="s">
        <v>1128</v>
      </c>
      <c r="D58" s="103">
        <v>43432</v>
      </c>
      <c r="E58" s="101"/>
      <c r="F58" s="101" t="s">
        <v>293</v>
      </c>
      <c r="G58" s="101" t="s">
        <v>1358</v>
      </c>
      <c r="H58" s="101" t="s">
        <v>1359</v>
      </c>
      <c r="I58" s="102" t="s">
        <v>1360</v>
      </c>
      <c r="J58" s="101" t="s">
        <v>1125</v>
      </c>
      <c r="K58" s="101" t="s">
        <v>1125</v>
      </c>
      <c r="L58" s="28">
        <v>44460</v>
      </c>
      <c r="M58" s="101" t="s">
        <v>212</v>
      </c>
      <c r="N58" s="159" t="s">
        <v>1361</v>
      </c>
      <c r="O58" s="159" t="s">
        <v>517</v>
      </c>
      <c r="P58" s="103">
        <v>44235</v>
      </c>
      <c r="Q58" s="147" t="s">
        <v>212</v>
      </c>
      <c r="R58" s="147" t="s">
        <v>212</v>
      </c>
      <c r="S58" s="147" t="s">
        <v>212</v>
      </c>
      <c r="T58" s="147" t="s">
        <v>212</v>
      </c>
      <c r="U58" s="147">
        <f>+P58-90</f>
        <v>44145</v>
      </c>
      <c r="V58" s="101"/>
      <c r="W58" s="101"/>
      <c r="X58" s="101"/>
      <c r="Y58" s="101"/>
      <c r="Z58" s="101"/>
      <c r="AA58" s="101" t="s">
        <v>191</v>
      </c>
      <c r="AB58" s="101"/>
      <c r="AC58" s="101" t="s">
        <v>191</v>
      </c>
      <c r="AD58" s="101" t="s">
        <v>191</v>
      </c>
      <c r="AE58" s="101"/>
      <c r="AF58" s="101" t="s">
        <v>1129</v>
      </c>
      <c r="AG58" s="101" t="s">
        <v>212</v>
      </c>
      <c r="AH58" s="101" t="s">
        <v>519</v>
      </c>
      <c r="AI58" s="101" t="s">
        <v>212</v>
      </c>
      <c r="AJ58" s="101" t="s">
        <v>212</v>
      </c>
      <c r="AK58" s="101" t="s">
        <v>212</v>
      </c>
      <c r="AL58" s="101" t="s">
        <v>212</v>
      </c>
      <c r="AM58" s="101" t="s">
        <v>212</v>
      </c>
      <c r="AN58" s="104" t="s">
        <v>212</v>
      </c>
      <c r="AO58" s="104" t="s">
        <v>212</v>
      </c>
      <c r="AP58" s="104" t="s">
        <v>212</v>
      </c>
      <c r="AQ58" s="104" t="s">
        <v>212</v>
      </c>
      <c r="AR58" s="104" t="s">
        <v>212</v>
      </c>
      <c r="AS58" s="104" t="s">
        <v>212</v>
      </c>
      <c r="AT58" s="101"/>
      <c r="AU58" s="101"/>
      <c r="AV58" s="101"/>
      <c r="AW58" s="101" t="s">
        <v>348</v>
      </c>
      <c r="AX58" s="101" t="s">
        <v>348</v>
      </c>
      <c r="AY58" s="101" t="s">
        <v>397</v>
      </c>
      <c r="AZ58" s="98"/>
      <c r="BA58" s="98"/>
      <c r="BB58" s="98"/>
      <c r="BC58" s="98"/>
      <c r="BD58" s="98"/>
      <c r="BE58" s="98"/>
      <c r="BF58" s="98"/>
      <c r="BG58" s="98"/>
      <c r="BH58" s="98"/>
    </row>
    <row r="59" spans="1:60" s="119" customFormat="1" ht="80" hidden="1">
      <c r="A59" s="100" t="s">
        <v>341</v>
      </c>
      <c r="B59" s="155" t="s">
        <v>1130</v>
      </c>
      <c r="C59" s="173" t="s">
        <v>1131</v>
      </c>
      <c r="D59" s="103">
        <v>43378</v>
      </c>
      <c r="E59" s="101"/>
      <c r="F59" s="101" t="s">
        <v>285</v>
      </c>
      <c r="G59" s="101" t="s">
        <v>1132</v>
      </c>
      <c r="H59" s="101" t="s">
        <v>1133</v>
      </c>
      <c r="I59" s="102" t="s">
        <v>1134</v>
      </c>
      <c r="J59" s="101" t="s">
        <v>1135</v>
      </c>
      <c r="K59" s="101" t="s">
        <v>1135</v>
      </c>
      <c r="L59" s="101" t="s">
        <v>212</v>
      </c>
      <c r="M59" s="101" t="s">
        <v>212</v>
      </c>
      <c r="N59" s="159" t="s">
        <v>212</v>
      </c>
      <c r="O59" s="159" t="s">
        <v>212</v>
      </c>
      <c r="P59" s="147" t="s">
        <v>212</v>
      </c>
      <c r="Q59" s="147" t="s">
        <v>1076</v>
      </c>
      <c r="R59" s="147" t="s">
        <v>1076</v>
      </c>
      <c r="S59" s="147" t="s">
        <v>212</v>
      </c>
      <c r="T59" s="147" t="s">
        <v>212</v>
      </c>
      <c r="U59" s="147">
        <f>+Q59-90</f>
        <v>44137</v>
      </c>
      <c r="V59" s="101" t="s">
        <v>191</v>
      </c>
      <c r="W59" s="101" t="s">
        <v>191</v>
      </c>
      <c r="X59" s="101"/>
      <c r="Y59" s="101"/>
      <c r="Z59" s="101"/>
      <c r="AA59" s="101"/>
      <c r="AB59" s="101" t="s">
        <v>191</v>
      </c>
      <c r="AC59" s="101" t="s">
        <v>191</v>
      </c>
      <c r="AD59" s="101"/>
      <c r="AE59" s="101"/>
      <c r="AF59" s="101" t="s">
        <v>212</v>
      </c>
      <c r="AG59" s="101" t="s">
        <v>212</v>
      </c>
      <c r="AH59" s="101" t="s">
        <v>212</v>
      </c>
      <c r="AI59" s="101" t="s">
        <v>212</v>
      </c>
      <c r="AJ59" s="101" t="s">
        <v>212</v>
      </c>
      <c r="AK59" s="101" t="s">
        <v>212</v>
      </c>
      <c r="AL59" s="101" t="s">
        <v>212</v>
      </c>
      <c r="AM59" s="101" t="s">
        <v>1136</v>
      </c>
      <c r="AN59" s="101">
        <v>22.75</v>
      </c>
      <c r="AO59" s="101">
        <v>1824</v>
      </c>
      <c r="AP59" s="101">
        <v>10</v>
      </c>
      <c r="AQ59" s="120" t="s">
        <v>212</v>
      </c>
      <c r="AR59" s="120" t="s">
        <v>212</v>
      </c>
      <c r="AS59" s="120" t="s">
        <v>212</v>
      </c>
      <c r="AT59" s="101" t="s">
        <v>212</v>
      </c>
      <c r="AU59" s="101" t="s">
        <v>212</v>
      </c>
      <c r="AV59" s="101" t="s">
        <v>212</v>
      </c>
      <c r="AW59" s="101" t="s">
        <v>323</v>
      </c>
      <c r="AX59" s="101" t="s">
        <v>212</v>
      </c>
      <c r="AY59" s="101" t="s">
        <v>397</v>
      </c>
      <c r="AZ59" s="98"/>
      <c r="BA59" s="98"/>
      <c r="BB59" s="98"/>
      <c r="BC59" s="98"/>
      <c r="BD59" s="98"/>
      <c r="BE59" s="98"/>
      <c r="BF59" s="98"/>
      <c r="BG59" s="98"/>
      <c r="BH59" s="98"/>
    </row>
    <row r="60" spans="1:60" s="119" customFormat="1" ht="96" hidden="1">
      <c r="A60" s="100" t="s">
        <v>229</v>
      </c>
      <c r="B60" s="155" t="s">
        <v>1137</v>
      </c>
      <c r="C60" s="173" t="s">
        <v>1138</v>
      </c>
      <c r="D60" s="103">
        <v>43412</v>
      </c>
      <c r="E60" s="101"/>
      <c r="F60" s="101" t="s">
        <v>293</v>
      </c>
      <c r="G60" s="101" t="s">
        <v>1139</v>
      </c>
      <c r="H60" s="101" t="s">
        <v>1140</v>
      </c>
      <c r="I60" s="102" t="s">
        <v>1141</v>
      </c>
      <c r="J60" s="101" t="s">
        <v>1142</v>
      </c>
      <c r="K60" s="101" t="s">
        <v>1142</v>
      </c>
      <c r="L60" s="101" t="s">
        <v>212</v>
      </c>
      <c r="M60" s="101" t="s">
        <v>212</v>
      </c>
      <c r="N60" s="159" t="s">
        <v>212</v>
      </c>
      <c r="O60" s="159" t="s">
        <v>212</v>
      </c>
      <c r="P60" s="147" t="s">
        <v>212</v>
      </c>
      <c r="Q60" s="147">
        <v>44651</v>
      </c>
      <c r="R60" s="147">
        <v>44651</v>
      </c>
      <c r="S60" s="147" t="s">
        <v>212</v>
      </c>
      <c r="T60" s="147" t="s">
        <v>212</v>
      </c>
      <c r="U60" s="147">
        <f>Q60-90</f>
        <v>44561</v>
      </c>
      <c r="V60" s="101" t="s">
        <v>191</v>
      </c>
      <c r="W60" s="101" t="s">
        <v>191</v>
      </c>
      <c r="X60" s="101"/>
      <c r="Y60" s="101"/>
      <c r="Z60" s="101"/>
      <c r="AA60" s="101"/>
      <c r="AB60" s="101" t="s">
        <v>191</v>
      </c>
      <c r="AC60" s="101" t="s">
        <v>191</v>
      </c>
      <c r="AD60" s="101"/>
      <c r="AE60" s="101"/>
      <c r="AF60" s="101" t="s">
        <v>212</v>
      </c>
      <c r="AG60" s="101" t="s">
        <v>212</v>
      </c>
      <c r="AH60" s="101" t="s">
        <v>212</v>
      </c>
      <c r="AI60" s="101" t="s">
        <v>212</v>
      </c>
      <c r="AJ60" s="101" t="s">
        <v>212</v>
      </c>
      <c r="AK60" s="101" t="s">
        <v>212</v>
      </c>
      <c r="AL60" s="101" t="s">
        <v>212</v>
      </c>
      <c r="AM60" s="101" t="s">
        <v>1143</v>
      </c>
      <c r="AN60" s="101">
        <f>21.91+2.65</f>
        <v>24.56</v>
      </c>
      <c r="AO60" s="101">
        <f>1091.6+6.75</f>
        <v>1098.3499999999999</v>
      </c>
      <c r="AP60" s="101">
        <v>1</v>
      </c>
      <c r="AQ60" s="101" t="s">
        <v>212</v>
      </c>
      <c r="AR60" s="101" t="s">
        <v>212</v>
      </c>
      <c r="AS60" s="101" t="s">
        <v>212</v>
      </c>
      <c r="AT60" s="101" t="s">
        <v>212</v>
      </c>
      <c r="AU60" s="101" t="s">
        <v>212</v>
      </c>
      <c r="AV60" s="101" t="s">
        <v>212</v>
      </c>
      <c r="AW60" s="101" t="s">
        <v>323</v>
      </c>
      <c r="AX60" s="101" t="s">
        <v>212</v>
      </c>
      <c r="AY60" s="101" t="s">
        <v>267</v>
      </c>
      <c r="AZ60" s="98"/>
      <c r="BA60" s="98"/>
      <c r="BB60" s="98"/>
      <c r="BC60" s="98"/>
      <c r="BD60" s="98"/>
      <c r="BE60" s="98"/>
      <c r="BF60" s="98"/>
      <c r="BG60" s="98"/>
      <c r="BH60" s="98"/>
    </row>
    <row r="61" spans="1:60" s="119" customFormat="1" ht="96" hidden="1">
      <c r="A61" s="100" t="s">
        <v>236</v>
      </c>
      <c r="B61" s="155" t="s">
        <v>1144</v>
      </c>
      <c r="C61" s="173" t="s">
        <v>1145</v>
      </c>
      <c r="D61" s="103">
        <v>43424</v>
      </c>
      <c r="E61" s="101"/>
      <c r="F61" s="101" t="s">
        <v>285</v>
      </c>
      <c r="G61" s="101" t="s">
        <v>1146</v>
      </c>
      <c r="H61" s="101" t="s">
        <v>1147</v>
      </c>
      <c r="I61" s="102" t="s">
        <v>1148</v>
      </c>
      <c r="J61" s="101" t="s">
        <v>1149</v>
      </c>
      <c r="K61" s="101" t="s">
        <v>1149</v>
      </c>
      <c r="L61" s="101" t="s">
        <v>212</v>
      </c>
      <c r="M61" s="101" t="s">
        <v>212</v>
      </c>
      <c r="N61" s="159" t="s">
        <v>212</v>
      </c>
      <c r="O61" s="159" t="s">
        <v>212</v>
      </c>
      <c r="P61" s="147" t="s">
        <v>258</v>
      </c>
      <c r="Q61" s="147">
        <v>44286</v>
      </c>
      <c r="R61" s="147" t="s">
        <v>212</v>
      </c>
      <c r="S61" s="147" t="s">
        <v>212</v>
      </c>
      <c r="T61" s="147" t="s">
        <v>212</v>
      </c>
      <c r="U61" s="147">
        <f>Q61-90</f>
        <v>44196</v>
      </c>
      <c r="V61" s="101" t="s">
        <v>191</v>
      </c>
      <c r="W61" s="101"/>
      <c r="X61" s="101"/>
      <c r="Y61" s="101"/>
      <c r="Z61" s="101"/>
      <c r="AA61" s="101"/>
      <c r="AB61" s="101" t="s">
        <v>191</v>
      </c>
      <c r="AC61" s="101" t="s">
        <v>191</v>
      </c>
      <c r="AD61" s="101"/>
      <c r="AE61" s="101" t="s">
        <v>191</v>
      </c>
      <c r="AF61" s="101" t="s">
        <v>212</v>
      </c>
      <c r="AG61" s="101" t="s">
        <v>212</v>
      </c>
      <c r="AH61" s="101" t="s">
        <v>212</v>
      </c>
      <c r="AI61" s="101" t="s">
        <v>212</v>
      </c>
      <c r="AJ61" s="101" t="s">
        <v>212</v>
      </c>
      <c r="AK61" s="101" t="s">
        <v>212</v>
      </c>
      <c r="AL61" s="101" t="s">
        <v>212</v>
      </c>
      <c r="AM61" s="101" t="s">
        <v>1150</v>
      </c>
      <c r="AN61" s="101">
        <v>59.57</v>
      </c>
      <c r="AO61" s="101">
        <v>845.42</v>
      </c>
      <c r="AP61" s="101">
        <v>8</v>
      </c>
      <c r="AQ61" s="101" t="s">
        <v>212</v>
      </c>
      <c r="AR61" s="101" t="s">
        <v>212</v>
      </c>
      <c r="AS61" s="101" t="s">
        <v>212</v>
      </c>
      <c r="AT61" s="101" t="s">
        <v>212</v>
      </c>
      <c r="AU61" s="101" t="s">
        <v>212</v>
      </c>
      <c r="AV61" s="101" t="s">
        <v>212</v>
      </c>
      <c r="AW61" s="101" t="s">
        <v>323</v>
      </c>
      <c r="AX61" s="101" t="s">
        <v>212</v>
      </c>
      <c r="AY61" s="101" t="s">
        <v>397</v>
      </c>
      <c r="AZ61" s="98" t="s">
        <v>676</v>
      </c>
      <c r="BA61" s="98"/>
      <c r="BB61" s="98"/>
      <c r="BC61" s="98"/>
      <c r="BD61" s="98"/>
      <c r="BE61" s="98"/>
      <c r="BF61" s="98"/>
      <c r="BG61" s="98"/>
      <c r="BH61" s="98"/>
    </row>
    <row r="62" spans="1:60" s="119" customFormat="1" ht="160" hidden="1">
      <c r="A62" s="100" t="s">
        <v>312</v>
      </c>
      <c r="B62" s="155" t="s">
        <v>1151</v>
      </c>
      <c r="C62" s="173" t="s">
        <v>1152</v>
      </c>
      <c r="D62" s="103">
        <v>43452</v>
      </c>
      <c r="E62" s="101"/>
      <c r="F62" s="101" t="s">
        <v>293</v>
      </c>
      <c r="G62" s="101" t="s">
        <v>1153</v>
      </c>
      <c r="H62" s="101" t="s">
        <v>1154</v>
      </c>
      <c r="I62" s="102" t="s">
        <v>1155</v>
      </c>
      <c r="J62" s="101" t="s">
        <v>1156</v>
      </c>
      <c r="K62" s="101" t="s">
        <v>1156</v>
      </c>
      <c r="L62" s="101" t="s">
        <v>212</v>
      </c>
      <c r="M62" s="101" t="s">
        <v>212</v>
      </c>
      <c r="N62" s="159" t="s">
        <v>212</v>
      </c>
      <c r="O62" s="159" t="s">
        <v>212</v>
      </c>
      <c r="P62" s="147" t="s">
        <v>212</v>
      </c>
      <c r="Q62" s="147" t="s">
        <v>212</v>
      </c>
      <c r="R62" s="147" t="s">
        <v>592</v>
      </c>
      <c r="S62" s="147" t="s">
        <v>212</v>
      </c>
      <c r="T62" s="147" t="s">
        <v>212</v>
      </c>
      <c r="U62" s="147">
        <f>R62-90</f>
        <v>44196</v>
      </c>
      <c r="V62" s="101"/>
      <c r="W62" s="101" t="s">
        <v>191</v>
      </c>
      <c r="X62" s="101"/>
      <c r="Y62" s="101"/>
      <c r="Z62" s="101"/>
      <c r="AA62" s="101"/>
      <c r="AB62" s="101" t="s">
        <v>191</v>
      </c>
      <c r="AC62" s="101"/>
      <c r="AD62" s="101" t="s">
        <v>191</v>
      </c>
      <c r="AE62" s="101"/>
      <c r="AF62" s="101" t="s">
        <v>212</v>
      </c>
      <c r="AG62" s="101" t="s">
        <v>212</v>
      </c>
      <c r="AH62" s="101" t="s">
        <v>212</v>
      </c>
      <c r="AI62" s="101" t="s">
        <v>212</v>
      </c>
      <c r="AJ62" s="101" t="s">
        <v>212</v>
      </c>
      <c r="AK62" s="101" t="s">
        <v>212</v>
      </c>
      <c r="AL62" s="101" t="s">
        <v>212</v>
      </c>
      <c r="AM62" s="101" t="s">
        <v>1157</v>
      </c>
      <c r="AN62" s="101">
        <f>2.09+0.38+0.71+1.18+0.78+2.54</f>
        <v>7.68</v>
      </c>
      <c r="AO62" s="101">
        <v>16.260000000000002</v>
      </c>
      <c r="AP62" s="101">
        <v>1</v>
      </c>
      <c r="AQ62" s="101" t="s">
        <v>212</v>
      </c>
      <c r="AR62" s="101" t="s">
        <v>212</v>
      </c>
      <c r="AS62" s="101" t="s">
        <v>212</v>
      </c>
      <c r="AT62" s="101" t="s">
        <v>212</v>
      </c>
      <c r="AU62" s="101" t="s">
        <v>212</v>
      </c>
      <c r="AV62" s="101" t="s">
        <v>212</v>
      </c>
      <c r="AW62" s="101" t="s">
        <v>323</v>
      </c>
      <c r="AX62" s="101" t="s">
        <v>212</v>
      </c>
      <c r="AY62" s="101" t="s">
        <v>267</v>
      </c>
      <c r="AZ62" s="98"/>
      <c r="BA62" s="98"/>
      <c r="BB62" s="98"/>
      <c r="BC62" s="98"/>
      <c r="BD62" s="98"/>
      <c r="BE62" s="98"/>
      <c r="BF62" s="98"/>
      <c r="BG62" s="98"/>
      <c r="BH62" s="98"/>
    </row>
    <row r="63" spans="1:60" s="119" customFormat="1" ht="48" hidden="1">
      <c r="A63" s="100" t="s">
        <v>1158</v>
      </c>
      <c r="B63" s="155" t="s">
        <v>1159</v>
      </c>
      <c r="C63" s="173" t="s">
        <v>1160</v>
      </c>
      <c r="D63" s="103">
        <v>43443</v>
      </c>
      <c r="E63" s="101"/>
      <c r="F63" s="101" t="s">
        <v>293</v>
      </c>
      <c r="G63" s="101" t="s">
        <v>1161</v>
      </c>
      <c r="H63" s="101" t="s">
        <v>1162</v>
      </c>
      <c r="I63" s="102" t="s">
        <v>1163</v>
      </c>
      <c r="J63" s="101" t="s">
        <v>1164</v>
      </c>
      <c r="K63" s="101" t="s">
        <v>1164</v>
      </c>
      <c r="L63" s="101" t="s">
        <v>212</v>
      </c>
      <c r="M63" s="101" t="s">
        <v>212</v>
      </c>
      <c r="N63" s="159" t="s">
        <v>212</v>
      </c>
      <c r="O63" s="159" t="s">
        <v>212</v>
      </c>
      <c r="P63" s="147" t="s">
        <v>212</v>
      </c>
      <c r="Q63" s="147">
        <v>44347</v>
      </c>
      <c r="R63" s="147">
        <v>44347</v>
      </c>
      <c r="S63" s="147" t="s">
        <v>212</v>
      </c>
      <c r="T63" s="147" t="s">
        <v>212</v>
      </c>
      <c r="U63" s="147">
        <f>Q63-90</f>
        <v>44257</v>
      </c>
      <c r="V63" s="101" t="s">
        <v>191</v>
      </c>
      <c r="W63" s="101" t="s">
        <v>191</v>
      </c>
      <c r="X63" s="101"/>
      <c r="Y63" s="101"/>
      <c r="Z63" s="101"/>
      <c r="AA63" s="101"/>
      <c r="AB63" s="101"/>
      <c r="AC63" s="101" t="s">
        <v>191</v>
      </c>
      <c r="AD63" s="101" t="s">
        <v>191</v>
      </c>
      <c r="AE63" s="101"/>
      <c r="AF63" s="101" t="s">
        <v>212</v>
      </c>
      <c r="AG63" s="101" t="s">
        <v>212</v>
      </c>
      <c r="AH63" s="101" t="s">
        <v>212</v>
      </c>
      <c r="AI63" s="101" t="s">
        <v>212</v>
      </c>
      <c r="AJ63" s="101" t="s">
        <v>212</v>
      </c>
      <c r="AK63" s="101" t="s">
        <v>212</v>
      </c>
      <c r="AL63" s="101" t="s">
        <v>212</v>
      </c>
      <c r="AM63" s="101" t="s">
        <v>1165</v>
      </c>
      <c r="AN63" s="101" t="s">
        <v>212</v>
      </c>
      <c r="AO63" s="101" t="s">
        <v>212</v>
      </c>
      <c r="AP63" s="101" t="s">
        <v>212</v>
      </c>
      <c r="AQ63" s="101" t="s">
        <v>212</v>
      </c>
      <c r="AR63" s="101" t="s">
        <v>212</v>
      </c>
      <c r="AS63" s="101" t="s">
        <v>212</v>
      </c>
      <c r="AT63" s="101" t="s">
        <v>212</v>
      </c>
      <c r="AU63" s="101" t="s">
        <v>212</v>
      </c>
      <c r="AV63" s="101" t="s">
        <v>212</v>
      </c>
      <c r="AW63" s="101" t="s">
        <v>323</v>
      </c>
      <c r="AX63" s="101" t="s">
        <v>212</v>
      </c>
      <c r="AY63" s="101" t="s">
        <v>215</v>
      </c>
      <c r="AZ63" s="98"/>
      <c r="BA63" s="98"/>
      <c r="BB63" s="98"/>
      <c r="BC63" s="98"/>
      <c r="BD63" s="98"/>
      <c r="BE63" s="98"/>
      <c r="BF63" s="98"/>
      <c r="BG63" s="98"/>
      <c r="BH63" s="98"/>
    </row>
    <row r="64" spans="1:60" s="119" customFormat="1" ht="48" hidden="1">
      <c r="A64" s="100" t="s">
        <v>251</v>
      </c>
      <c r="B64" s="182" t="s">
        <v>1166</v>
      </c>
      <c r="C64" s="182" t="s">
        <v>1167</v>
      </c>
      <c r="D64" s="103">
        <v>43522</v>
      </c>
      <c r="E64" s="101"/>
      <c r="F64" s="101" t="s">
        <v>293</v>
      </c>
      <c r="G64" s="101" t="s">
        <v>1168</v>
      </c>
      <c r="H64" s="101" t="s">
        <v>1169</v>
      </c>
      <c r="I64" s="102" t="s">
        <v>1170</v>
      </c>
      <c r="J64" s="101" t="s">
        <v>1171</v>
      </c>
      <c r="K64" s="101" t="s">
        <v>1171</v>
      </c>
      <c r="L64" s="28">
        <v>43636</v>
      </c>
      <c r="M64" s="103">
        <v>44355</v>
      </c>
      <c r="N64" s="159" t="s">
        <v>1172</v>
      </c>
      <c r="O64" s="159" t="s">
        <v>493</v>
      </c>
      <c r="P64" s="103" t="s">
        <v>1173</v>
      </c>
      <c r="Q64" s="147">
        <v>44347</v>
      </c>
      <c r="R64" s="147">
        <v>44347</v>
      </c>
      <c r="S64" s="147" t="s">
        <v>212</v>
      </c>
      <c r="T64" s="147" t="s">
        <v>212</v>
      </c>
      <c r="U64" s="147">
        <f>Q64-90</f>
        <v>44257</v>
      </c>
      <c r="V64" s="101" t="s">
        <v>191</v>
      </c>
      <c r="W64" s="101" t="s">
        <v>191</v>
      </c>
      <c r="X64" s="101"/>
      <c r="Y64" s="101"/>
      <c r="Z64" s="101"/>
      <c r="AA64" s="101" t="s">
        <v>191</v>
      </c>
      <c r="AB64" s="101" t="s">
        <v>191</v>
      </c>
      <c r="AC64" s="101" t="s">
        <v>191</v>
      </c>
      <c r="AD64" s="101" t="s">
        <v>191</v>
      </c>
      <c r="AE64" s="101"/>
      <c r="AF64" s="101" t="s">
        <v>1174</v>
      </c>
      <c r="AG64" s="101">
        <v>100</v>
      </c>
      <c r="AH64" s="101">
        <v>1350.1</v>
      </c>
      <c r="AI64" s="101">
        <v>1</v>
      </c>
      <c r="AJ64" s="101" t="s">
        <v>212</v>
      </c>
      <c r="AK64" s="101" t="s">
        <v>212</v>
      </c>
      <c r="AL64" s="101" t="s">
        <v>212</v>
      </c>
      <c r="AM64" s="101" t="s">
        <v>1175</v>
      </c>
      <c r="AN64" s="104">
        <v>100</v>
      </c>
      <c r="AO64" s="104">
        <v>1350</v>
      </c>
      <c r="AP64" s="104">
        <v>1</v>
      </c>
      <c r="AQ64" s="104" t="s">
        <v>212</v>
      </c>
      <c r="AR64" s="104" t="s">
        <v>212</v>
      </c>
      <c r="AS64" s="104" t="s">
        <v>212</v>
      </c>
      <c r="AT64" s="101"/>
      <c r="AU64" s="101"/>
      <c r="AV64" s="101"/>
      <c r="AW64" s="101" t="s">
        <v>348</v>
      </c>
      <c r="AX64" s="101" t="s">
        <v>348</v>
      </c>
      <c r="AY64" s="101" t="s">
        <v>235</v>
      </c>
      <c r="AZ64" s="98" t="s">
        <v>676</v>
      </c>
      <c r="BA64" s="98"/>
      <c r="BB64" s="98"/>
      <c r="BC64" s="98"/>
      <c r="BD64" s="98"/>
      <c r="BE64" s="98"/>
      <c r="BF64" s="98"/>
      <c r="BG64" s="98"/>
      <c r="BH64" s="98"/>
    </row>
    <row r="65" spans="1:16371" s="118" customFormat="1" ht="240" hidden="1">
      <c r="A65" s="100" t="s">
        <v>1176</v>
      </c>
      <c r="B65" s="182" t="s">
        <v>1177</v>
      </c>
      <c r="C65" s="182" t="s">
        <v>1178</v>
      </c>
      <c r="D65" s="103">
        <v>43565</v>
      </c>
      <c r="E65" s="101"/>
      <c r="F65" s="101" t="s">
        <v>293</v>
      </c>
      <c r="G65" s="101" t="s">
        <v>1362</v>
      </c>
      <c r="H65" s="101" t="s">
        <v>1363</v>
      </c>
      <c r="I65" s="168" t="s">
        <v>1179</v>
      </c>
      <c r="J65" s="101" t="s">
        <v>1180</v>
      </c>
      <c r="K65" s="101" t="s">
        <v>1180</v>
      </c>
      <c r="L65" s="28">
        <v>44495</v>
      </c>
      <c r="M65" s="101" t="s">
        <v>212</v>
      </c>
      <c r="N65" s="159" t="s">
        <v>1364</v>
      </c>
      <c r="O65" s="159" t="s">
        <v>517</v>
      </c>
      <c r="P65" s="103" t="s">
        <v>1181</v>
      </c>
      <c r="Q65" s="147">
        <v>44439</v>
      </c>
      <c r="R65" s="147">
        <v>44439</v>
      </c>
      <c r="S65" s="147">
        <v>44439</v>
      </c>
      <c r="T65" s="147" t="s">
        <v>1182</v>
      </c>
      <c r="U65" s="147">
        <f>Q65-90</f>
        <v>44349</v>
      </c>
      <c r="V65" s="101" t="s">
        <v>191</v>
      </c>
      <c r="W65" s="101" t="s">
        <v>191</v>
      </c>
      <c r="X65" s="101" t="s">
        <v>191</v>
      </c>
      <c r="Y65" s="101" t="s">
        <v>191</v>
      </c>
      <c r="Z65" s="101" t="s">
        <v>191</v>
      </c>
      <c r="AA65" s="101" t="s">
        <v>191</v>
      </c>
      <c r="AB65" s="101"/>
      <c r="AC65" s="101" t="s">
        <v>191</v>
      </c>
      <c r="AD65" s="101" t="s">
        <v>191</v>
      </c>
      <c r="AE65" s="101"/>
      <c r="AF65" s="101" t="s">
        <v>1183</v>
      </c>
      <c r="AG65" s="101" t="s">
        <v>212</v>
      </c>
      <c r="AH65" s="101" t="s">
        <v>519</v>
      </c>
      <c r="AI65" s="101" t="s">
        <v>212</v>
      </c>
      <c r="AJ65" s="101" t="s">
        <v>212</v>
      </c>
      <c r="AK65" s="101" t="s">
        <v>212</v>
      </c>
      <c r="AL65" s="101" t="s">
        <v>212</v>
      </c>
      <c r="AM65" s="101" t="s">
        <v>1184</v>
      </c>
      <c r="AN65" s="104" t="s">
        <v>212</v>
      </c>
      <c r="AO65" s="104" t="s">
        <v>212</v>
      </c>
      <c r="AP65" s="104" t="s">
        <v>212</v>
      </c>
      <c r="AQ65" s="104" t="s">
        <v>212</v>
      </c>
      <c r="AR65" s="104" t="s">
        <v>212</v>
      </c>
      <c r="AS65" s="104" t="s">
        <v>212</v>
      </c>
      <c r="AT65" s="101"/>
      <c r="AU65" s="101"/>
      <c r="AV65" s="101"/>
      <c r="AW65" s="101" t="s">
        <v>348</v>
      </c>
      <c r="AX65" s="101" t="s">
        <v>348</v>
      </c>
      <c r="AY65" s="101" t="s">
        <v>215</v>
      </c>
      <c r="AZ65" s="98"/>
      <c r="BA65" s="98"/>
      <c r="BB65" s="98"/>
      <c r="BC65" s="98"/>
      <c r="BD65" s="98"/>
      <c r="BE65" s="98"/>
      <c r="BF65" s="98"/>
      <c r="BG65" s="98"/>
      <c r="BH65" s="98"/>
    </row>
    <row r="66" spans="1:16371" s="118" customFormat="1" ht="64">
      <c r="A66" s="100" t="s">
        <v>485</v>
      </c>
      <c r="B66" s="183" t="s">
        <v>1185</v>
      </c>
      <c r="C66" s="173" t="s">
        <v>1186</v>
      </c>
      <c r="D66" s="111">
        <v>43609</v>
      </c>
      <c r="E66" s="104"/>
      <c r="F66" s="104" t="s">
        <v>219</v>
      </c>
      <c r="G66" s="101" t="s">
        <v>1187</v>
      </c>
      <c r="H66" s="101" t="s">
        <v>1188</v>
      </c>
      <c r="I66" s="102" t="s">
        <v>1189</v>
      </c>
      <c r="J66" s="101" t="s">
        <v>1190</v>
      </c>
      <c r="K66" s="101" t="s">
        <v>1190</v>
      </c>
      <c r="L66" s="101" t="s">
        <v>212</v>
      </c>
      <c r="M66" s="101" t="s">
        <v>212</v>
      </c>
      <c r="N66" s="159" t="s">
        <v>212</v>
      </c>
      <c r="O66" s="159" t="s">
        <v>212</v>
      </c>
      <c r="P66" s="152" t="s">
        <v>212</v>
      </c>
      <c r="Q66" s="152" t="s">
        <v>212</v>
      </c>
      <c r="R66" s="152">
        <v>44469</v>
      </c>
      <c r="S66" s="152" t="s">
        <v>212</v>
      </c>
      <c r="T66" s="152" t="s">
        <v>212</v>
      </c>
      <c r="U66" s="147">
        <f>R66-90</f>
        <v>44379</v>
      </c>
      <c r="V66" s="104"/>
      <c r="W66" s="104" t="s">
        <v>191</v>
      </c>
      <c r="X66" s="104"/>
      <c r="Y66" s="104"/>
      <c r="Z66" s="104"/>
      <c r="AA66" s="104"/>
      <c r="AB66" s="104" t="s">
        <v>191</v>
      </c>
      <c r="AC66" s="104"/>
      <c r="AD66" s="104"/>
      <c r="AE66" s="104"/>
      <c r="AF66" s="101" t="s">
        <v>212</v>
      </c>
      <c r="AG66" s="104" t="s">
        <v>212</v>
      </c>
      <c r="AH66" s="104" t="s">
        <v>212</v>
      </c>
      <c r="AI66" s="104" t="s">
        <v>212</v>
      </c>
      <c r="AJ66" s="104" t="s">
        <v>212</v>
      </c>
      <c r="AK66" s="104" t="s">
        <v>212</v>
      </c>
      <c r="AL66" s="104" t="s">
        <v>212</v>
      </c>
      <c r="AM66" s="101" t="s">
        <v>1191</v>
      </c>
      <c r="AN66" s="104">
        <v>1.74</v>
      </c>
      <c r="AO66" s="104">
        <v>47.85</v>
      </c>
      <c r="AP66" s="104">
        <v>1</v>
      </c>
      <c r="AQ66" s="104" t="s">
        <v>212</v>
      </c>
      <c r="AR66" s="104" t="s">
        <v>212</v>
      </c>
      <c r="AS66" s="104" t="s">
        <v>212</v>
      </c>
      <c r="AT66" s="104" t="s">
        <v>212</v>
      </c>
      <c r="AU66" s="104" t="s">
        <v>212</v>
      </c>
      <c r="AV66" s="104" t="s">
        <v>212</v>
      </c>
      <c r="AW66" s="104" t="s">
        <v>323</v>
      </c>
      <c r="AX66" s="104" t="s">
        <v>212</v>
      </c>
      <c r="AY66" s="104" t="s">
        <v>267</v>
      </c>
      <c r="AZ66" s="98"/>
      <c r="BA66" s="98"/>
      <c r="BB66" s="98"/>
      <c r="BC66" s="98"/>
      <c r="BD66" s="98"/>
      <c r="BE66" s="98"/>
      <c r="BF66" s="98"/>
      <c r="BG66" s="98"/>
      <c r="BH66" s="98"/>
    </row>
    <row r="67" spans="1:16371" s="118" customFormat="1" ht="32">
      <c r="A67" s="100" t="s">
        <v>389</v>
      </c>
      <c r="B67" s="183" t="s">
        <v>1200</v>
      </c>
      <c r="C67" s="173" t="s">
        <v>1201</v>
      </c>
      <c r="D67" s="111">
        <v>43648</v>
      </c>
      <c r="E67" s="104"/>
      <c r="F67" s="104" t="s">
        <v>207</v>
      </c>
      <c r="G67" s="101" t="s">
        <v>1202</v>
      </c>
      <c r="H67" s="101" t="s">
        <v>1203</v>
      </c>
      <c r="I67" s="102" t="s">
        <v>1204</v>
      </c>
      <c r="J67" s="101" t="s">
        <v>1205</v>
      </c>
      <c r="K67" s="101" t="s">
        <v>1205</v>
      </c>
      <c r="L67" s="101" t="s">
        <v>212</v>
      </c>
      <c r="M67" s="101" t="s">
        <v>212</v>
      </c>
      <c r="N67" s="159" t="s">
        <v>212</v>
      </c>
      <c r="O67" s="159" t="s">
        <v>212</v>
      </c>
      <c r="P67" s="152" t="s">
        <v>212</v>
      </c>
      <c r="Q67" s="152" t="s">
        <v>450</v>
      </c>
      <c r="R67" s="152" t="s">
        <v>212</v>
      </c>
      <c r="S67" s="152" t="s">
        <v>212</v>
      </c>
      <c r="T67" s="152" t="s">
        <v>212</v>
      </c>
      <c r="U67" s="147">
        <f>Q67-90</f>
        <v>44014</v>
      </c>
      <c r="V67" s="104" t="s">
        <v>191</v>
      </c>
      <c r="W67" s="104"/>
      <c r="X67" s="104"/>
      <c r="Y67" s="104"/>
      <c r="Z67" s="104"/>
      <c r="AA67" s="104"/>
      <c r="AB67" s="104" t="s">
        <v>191</v>
      </c>
      <c r="AC67" s="104"/>
      <c r="AD67" s="104"/>
      <c r="AE67" s="104"/>
      <c r="AF67" s="101" t="s">
        <v>212</v>
      </c>
      <c r="AG67" s="101" t="s">
        <v>212</v>
      </c>
      <c r="AH67" s="101" t="s">
        <v>212</v>
      </c>
      <c r="AI67" s="101" t="s">
        <v>212</v>
      </c>
      <c r="AJ67" s="101" t="s">
        <v>212</v>
      </c>
      <c r="AK67" s="101" t="s">
        <v>212</v>
      </c>
      <c r="AL67" s="101" t="s">
        <v>212</v>
      </c>
      <c r="AM67" s="101" t="s">
        <v>266</v>
      </c>
      <c r="AN67" s="124">
        <v>72.650000000000006</v>
      </c>
      <c r="AO67" s="124">
        <v>1582.31</v>
      </c>
      <c r="AP67" s="124">
        <v>5</v>
      </c>
      <c r="AQ67" s="104" t="s">
        <v>212</v>
      </c>
      <c r="AR67" s="104" t="s">
        <v>212</v>
      </c>
      <c r="AS67" s="104" t="s">
        <v>212</v>
      </c>
      <c r="AT67" s="104" t="s">
        <v>212</v>
      </c>
      <c r="AU67" s="104" t="s">
        <v>212</v>
      </c>
      <c r="AV67" s="104" t="s">
        <v>212</v>
      </c>
      <c r="AW67" s="104" t="s">
        <v>323</v>
      </c>
      <c r="AX67" s="104" t="s">
        <v>212</v>
      </c>
      <c r="AY67" s="104" t="s">
        <v>235</v>
      </c>
      <c r="AZ67" s="98" t="s">
        <v>453</v>
      </c>
      <c r="BA67" s="98"/>
      <c r="BB67" s="98"/>
      <c r="BC67" s="98"/>
      <c r="BD67" s="98"/>
      <c r="BE67" s="98"/>
      <c r="BF67" s="98"/>
      <c r="BG67" s="98"/>
      <c r="BH67" s="98"/>
    </row>
    <row r="68" spans="1:16371" s="118" customFormat="1" ht="112">
      <c r="A68" s="100" t="s">
        <v>398</v>
      </c>
      <c r="B68" s="125" t="s">
        <v>1206</v>
      </c>
      <c r="C68" s="125" t="s">
        <v>1207</v>
      </c>
      <c r="D68" s="111">
        <v>43531</v>
      </c>
      <c r="E68" s="104"/>
      <c r="F68" s="104" t="s">
        <v>219</v>
      </c>
      <c r="G68" s="104" t="s">
        <v>1208</v>
      </c>
      <c r="H68" s="104">
        <v>3128333819</v>
      </c>
      <c r="I68" s="102" t="s">
        <v>1209</v>
      </c>
      <c r="J68" s="101" t="s">
        <v>1210</v>
      </c>
      <c r="K68" s="101" t="s">
        <v>1210</v>
      </c>
      <c r="L68" s="101" t="s">
        <v>212</v>
      </c>
      <c r="M68" s="101" t="s">
        <v>212</v>
      </c>
      <c r="N68" s="159" t="s">
        <v>212</v>
      </c>
      <c r="O68" s="159" t="s">
        <v>212</v>
      </c>
      <c r="P68" s="152" t="s">
        <v>212</v>
      </c>
      <c r="Q68" s="152" t="s">
        <v>1211</v>
      </c>
      <c r="R68" s="152" t="s">
        <v>1211</v>
      </c>
      <c r="S68" s="152" t="s">
        <v>212</v>
      </c>
      <c r="T68" s="152" t="s">
        <v>212</v>
      </c>
      <c r="U68" s="152" t="s">
        <v>470</v>
      </c>
      <c r="V68" s="104" t="s">
        <v>191</v>
      </c>
      <c r="W68" s="104" t="s">
        <v>191</v>
      </c>
      <c r="X68" s="104"/>
      <c r="Y68" s="104"/>
      <c r="Z68" s="104"/>
      <c r="AA68" s="104"/>
      <c r="AB68" s="104" t="s">
        <v>191</v>
      </c>
      <c r="AC68" s="104"/>
      <c r="AD68" s="104"/>
      <c r="AE68" s="104"/>
      <c r="AF68" s="101" t="s">
        <v>212</v>
      </c>
      <c r="AG68" s="101" t="s">
        <v>212</v>
      </c>
      <c r="AH68" s="101" t="s">
        <v>212</v>
      </c>
      <c r="AI68" s="101" t="s">
        <v>212</v>
      </c>
      <c r="AJ68" s="101" t="s">
        <v>212</v>
      </c>
      <c r="AK68" s="101" t="s">
        <v>212</v>
      </c>
      <c r="AL68" s="101" t="s">
        <v>212</v>
      </c>
      <c r="AM68" s="101" t="s">
        <v>1212</v>
      </c>
      <c r="AN68" s="124">
        <v>5</v>
      </c>
      <c r="AO68" s="124">
        <v>250</v>
      </c>
      <c r="AP68" s="124">
        <v>1</v>
      </c>
      <c r="AQ68" s="104" t="s">
        <v>212</v>
      </c>
      <c r="AR68" s="104" t="s">
        <v>212</v>
      </c>
      <c r="AS68" s="104" t="s">
        <v>212</v>
      </c>
      <c r="AT68" s="104" t="s">
        <v>212</v>
      </c>
      <c r="AU68" s="104" t="s">
        <v>212</v>
      </c>
      <c r="AV68" s="104" t="s">
        <v>212</v>
      </c>
      <c r="AW68" s="104" t="s">
        <v>323</v>
      </c>
      <c r="AX68" s="104" t="s">
        <v>212</v>
      </c>
      <c r="AY68" s="104" t="s">
        <v>215</v>
      </c>
      <c r="AZ68" s="98"/>
      <c r="BA68" s="98"/>
      <c r="BB68" s="98"/>
      <c r="BC68" s="98"/>
      <c r="BD68" s="98"/>
      <c r="BE68" s="98"/>
      <c r="BF68" s="98"/>
      <c r="BG68" s="98"/>
      <c r="BH68" s="98"/>
    </row>
    <row r="69" spans="1:16371" s="118" customFormat="1" ht="48" hidden="1">
      <c r="A69" s="100" t="s">
        <v>272</v>
      </c>
      <c r="B69" s="179" t="s">
        <v>1213</v>
      </c>
      <c r="C69" s="179" t="s">
        <v>1214</v>
      </c>
      <c r="D69" s="111">
        <v>43760</v>
      </c>
      <c r="E69" s="104"/>
      <c r="F69" s="104" t="s">
        <v>219</v>
      </c>
      <c r="G69" s="101" t="s">
        <v>1215</v>
      </c>
      <c r="H69" s="101" t="s">
        <v>1216</v>
      </c>
      <c r="I69" s="102" t="s">
        <v>1217</v>
      </c>
      <c r="J69" s="101" t="s">
        <v>1218</v>
      </c>
      <c r="K69" s="101" t="s">
        <v>1218</v>
      </c>
      <c r="L69" s="103">
        <v>43892</v>
      </c>
      <c r="M69" s="101" t="s">
        <v>644</v>
      </c>
      <c r="N69" s="159" t="s">
        <v>1219</v>
      </c>
      <c r="O69" s="162" t="s">
        <v>493</v>
      </c>
      <c r="P69" s="111">
        <v>44621</v>
      </c>
      <c r="Q69" s="152" t="s">
        <v>592</v>
      </c>
      <c r="R69" s="152" t="s">
        <v>592</v>
      </c>
      <c r="S69" s="152" t="s">
        <v>212</v>
      </c>
      <c r="T69" s="152" t="s">
        <v>212</v>
      </c>
      <c r="U69" s="147">
        <f>Q69-90</f>
        <v>44196</v>
      </c>
      <c r="V69" s="104" t="s">
        <v>191</v>
      </c>
      <c r="W69" s="104" t="s">
        <v>191</v>
      </c>
      <c r="X69" s="104"/>
      <c r="Y69" s="104"/>
      <c r="Z69" s="104"/>
      <c r="AA69" s="104" t="s">
        <v>191</v>
      </c>
      <c r="AB69" s="104" t="s">
        <v>191</v>
      </c>
      <c r="AC69" s="104"/>
      <c r="AD69" s="104" t="s">
        <v>191</v>
      </c>
      <c r="AE69" s="104"/>
      <c r="AF69" s="101" t="s">
        <v>752</v>
      </c>
      <c r="AG69" s="104" t="s">
        <v>1220</v>
      </c>
      <c r="AH69" s="104">
        <v>108.87</v>
      </c>
      <c r="AI69" s="104">
        <v>1</v>
      </c>
      <c r="AJ69" s="104" t="s">
        <v>212</v>
      </c>
      <c r="AK69" s="104" t="s">
        <v>212</v>
      </c>
      <c r="AL69" s="104" t="s">
        <v>212</v>
      </c>
      <c r="AM69" s="101" t="s">
        <v>1221</v>
      </c>
      <c r="AN69" s="104" t="s">
        <v>470</v>
      </c>
      <c r="AO69" s="104" t="s">
        <v>470</v>
      </c>
      <c r="AP69" s="104" t="s">
        <v>470</v>
      </c>
      <c r="AQ69" s="104" t="s">
        <v>470</v>
      </c>
      <c r="AR69" s="104" t="s">
        <v>470</v>
      </c>
      <c r="AS69" s="104" t="s">
        <v>470</v>
      </c>
      <c r="AT69" s="104"/>
      <c r="AU69" s="104"/>
      <c r="AV69" s="104"/>
      <c r="AW69" s="104" t="s">
        <v>470</v>
      </c>
      <c r="AX69" s="104" t="s">
        <v>470</v>
      </c>
      <c r="AY69" s="104" t="s">
        <v>470</v>
      </c>
      <c r="AZ69" s="98"/>
      <c r="BA69" s="98"/>
      <c r="BB69" s="98"/>
      <c r="BC69" s="98"/>
      <c r="BD69" s="98"/>
      <c r="BE69" s="98"/>
      <c r="BF69" s="98"/>
      <c r="BG69" s="98"/>
      <c r="BH69" s="98"/>
    </row>
    <row r="70" spans="1:16371" s="118" customFormat="1" ht="32" hidden="1">
      <c r="A70" s="100" t="s">
        <v>276</v>
      </c>
      <c r="B70" s="183" t="s">
        <v>1222</v>
      </c>
      <c r="C70" s="173" t="s">
        <v>1223</v>
      </c>
      <c r="D70" s="111">
        <v>43726</v>
      </c>
      <c r="E70" s="104"/>
      <c r="F70" s="104" t="s">
        <v>219</v>
      </c>
      <c r="G70" s="101" t="s">
        <v>1224</v>
      </c>
      <c r="H70" s="101" t="s">
        <v>1225</v>
      </c>
      <c r="I70" s="102" t="s">
        <v>1226</v>
      </c>
      <c r="J70" s="101" t="s">
        <v>1227</v>
      </c>
      <c r="K70" s="101" t="s">
        <v>1227</v>
      </c>
      <c r="L70" s="101" t="s">
        <v>212</v>
      </c>
      <c r="M70" s="101" t="s">
        <v>212</v>
      </c>
      <c r="N70" s="159" t="s">
        <v>212</v>
      </c>
      <c r="O70" s="159" t="s">
        <v>212</v>
      </c>
      <c r="P70" s="152" t="s">
        <v>212</v>
      </c>
      <c r="Q70" s="152" t="s">
        <v>534</v>
      </c>
      <c r="R70" s="152" t="s">
        <v>212</v>
      </c>
      <c r="S70" s="152" t="s">
        <v>212</v>
      </c>
      <c r="T70" s="152" t="s">
        <v>212</v>
      </c>
      <c r="U70" s="152">
        <f>Q70-90</f>
        <v>44075</v>
      </c>
      <c r="V70" s="104" t="s">
        <v>191</v>
      </c>
      <c r="W70" s="104"/>
      <c r="X70" s="104"/>
      <c r="Y70" s="104"/>
      <c r="Z70" s="104"/>
      <c r="AA70" s="104"/>
      <c r="AB70" s="104"/>
      <c r="AC70" s="104" t="s">
        <v>191</v>
      </c>
      <c r="AD70" s="104" t="s">
        <v>191</v>
      </c>
      <c r="AE70" s="104"/>
      <c r="AF70" s="101" t="s">
        <v>212</v>
      </c>
      <c r="AG70" s="104" t="s">
        <v>212</v>
      </c>
      <c r="AH70" s="104" t="s">
        <v>212</v>
      </c>
      <c r="AI70" s="104" t="s">
        <v>212</v>
      </c>
      <c r="AJ70" s="104" t="s">
        <v>212</v>
      </c>
      <c r="AK70" s="104" t="s">
        <v>212</v>
      </c>
      <c r="AL70" s="104" t="s">
        <v>212</v>
      </c>
      <c r="AM70" s="101" t="s">
        <v>1228</v>
      </c>
      <c r="AN70" s="104" t="s">
        <v>470</v>
      </c>
      <c r="AO70" s="104" t="s">
        <v>470</v>
      </c>
      <c r="AP70" s="104" t="s">
        <v>470</v>
      </c>
      <c r="AQ70" s="104" t="s">
        <v>470</v>
      </c>
      <c r="AR70" s="104" t="s">
        <v>470</v>
      </c>
      <c r="AS70" s="104" t="s">
        <v>470</v>
      </c>
      <c r="AT70" s="104" t="s">
        <v>212</v>
      </c>
      <c r="AU70" s="104" t="s">
        <v>212</v>
      </c>
      <c r="AV70" s="104" t="s">
        <v>212</v>
      </c>
      <c r="AW70" s="104" t="s">
        <v>323</v>
      </c>
      <c r="AX70" s="104" t="s">
        <v>212</v>
      </c>
      <c r="AY70" s="104" t="s">
        <v>235</v>
      </c>
      <c r="AZ70" s="98"/>
      <c r="BA70" s="98"/>
      <c r="BB70" s="98"/>
      <c r="BC70" s="98"/>
      <c r="BD70" s="98"/>
      <c r="BE70" s="98"/>
      <c r="BF70" s="98"/>
      <c r="BG70" s="98"/>
      <c r="BH70" s="98"/>
    </row>
    <row r="71" spans="1:16371" s="118" customFormat="1" ht="32" hidden="1">
      <c r="A71" s="100" t="s">
        <v>1229</v>
      </c>
      <c r="B71" s="183" t="s">
        <v>1230</v>
      </c>
      <c r="C71" s="173" t="s">
        <v>1231</v>
      </c>
      <c r="D71" s="111">
        <v>43853</v>
      </c>
      <c r="E71" s="104"/>
      <c r="F71" s="104" t="s">
        <v>293</v>
      </c>
      <c r="G71" s="101" t="s">
        <v>1232</v>
      </c>
      <c r="H71" s="101" t="s">
        <v>1233</v>
      </c>
      <c r="I71" s="102" t="s">
        <v>1234</v>
      </c>
      <c r="J71" s="101" t="s">
        <v>1235</v>
      </c>
      <c r="K71" s="101" t="s">
        <v>1235</v>
      </c>
      <c r="L71" s="101" t="s">
        <v>212</v>
      </c>
      <c r="M71" s="101" t="s">
        <v>212</v>
      </c>
      <c r="N71" s="159" t="s">
        <v>212</v>
      </c>
      <c r="O71" s="159" t="s">
        <v>212</v>
      </c>
      <c r="P71" s="152" t="s">
        <v>212</v>
      </c>
      <c r="Q71" s="152">
        <v>44043</v>
      </c>
      <c r="R71" s="152">
        <v>44043</v>
      </c>
      <c r="S71" s="152" t="s">
        <v>212</v>
      </c>
      <c r="T71" s="152" t="s">
        <v>212</v>
      </c>
      <c r="U71" s="152"/>
      <c r="V71" s="104" t="s">
        <v>191</v>
      </c>
      <c r="W71" s="104" t="s">
        <v>191</v>
      </c>
      <c r="X71" s="104"/>
      <c r="Y71" s="104"/>
      <c r="Z71" s="104"/>
      <c r="AA71" s="104"/>
      <c r="AB71" s="104" t="s">
        <v>191</v>
      </c>
      <c r="AC71" s="104" t="s">
        <v>191</v>
      </c>
      <c r="AD71" s="104" t="s">
        <v>191</v>
      </c>
      <c r="AE71" s="104"/>
      <c r="AF71" s="101" t="s">
        <v>212</v>
      </c>
      <c r="AG71" s="104" t="s">
        <v>212</v>
      </c>
      <c r="AH71" s="104" t="s">
        <v>212</v>
      </c>
      <c r="AI71" s="104" t="s">
        <v>212</v>
      </c>
      <c r="AJ71" s="104" t="s">
        <v>212</v>
      </c>
      <c r="AK71" s="104" t="s">
        <v>212</v>
      </c>
      <c r="AL71" s="104" t="s">
        <v>212</v>
      </c>
      <c r="AM71" s="101" t="s">
        <v>1236</v>
      </c>
      <c r="AN71" s="127">
        <v>5.28</v>
      </c>
      <c r="AO71" s="127">
        <v>292.60000000000002</v>
      </c>
      <c r="AP71" s="127">
        <v>1</v>
      </c>
      <c r="AQ71" s="127">
        <v>0.33</v>
      </c>
      <c r="AR71" s="127">
        <v>19.899999999999999</v>
      </c>
      <c r="AS71" s="127">
        <v>1</v>
      </c>
      <c r="AT71" s="104" t="s">
        <v>212</v>
      </c>
      <c r="AU71" s="104" t="s">
        <v>212</v>
      </c>
      <c r="AV71" s="104" t="s">
        <v>212</v>
      </c>
      <c r="AW71" s="104" t="s">
        <v>323</v>
      </c>
      <c r="AX71" s="104" t="s">
        <v>323</v>
      </c>
      <c r="AY71" s="104" t="s">
        <v>215</v>
      </c>
      <c r="AZ71" s="98"/>
      <c r="BA71" s="98"/>
      <c r="BB71" s="98"/>
      <c r="BC71" s="98"/>
      <c r="BD71" s="98"/>
      <c r="BE71" s="98"/>
      <c r="BF71" s="98"/>
      <c r="BG71" s="98"/>
      <c r="BH71" s="98"/>
    </row>
    <row r="72" spans="1:16371" s="123" customFormat="1" ht="64" hidden="1">
      <c r="A72" s="100" t="s">
        <v>280</v>
      </c>
      <c r="B72" s="179" t="s">
        <v>1237</v>
      </c>
      <c r="C72" s="179" t="s">
        <v>1238</v>
      </c>
      <c r="D72" s="103">
        <v>43810</v>
      </c>
      <c r="E72" s="101"/>
      <c r="F72" s="101" t="s">
        <v>293</v>
      </c>
      <c r="G72" s="101" t="s">
        <v>1239</v>
      </c>
      <c r="H72" s="101" t="s">
        <v>1240</v>
      </c>
      <c r="I72" s="102" t="s">
        <v>1241</v>
      </c>
      <c r="J72" s="101"/>
      <c r="K72" s="101" t="s">
        <v>1242</v>
      </c>
      <c r="L72" s="103">
        <v>43917</v>
      </c>
      <c r="M72" s="101" t="s">
        <v>644</v>
      </c>
      <c r="N72" s="159" t="s">
        <v>1243</v>
      </c>
      <c r="O72" s="101" t="s">
        <v>503</v>
      </c>
      <c r="P72" s="103" t="s">
        <v>1244</v>
      </c>
      <c r="Q72" s="147" t="s">
        <v>586</v>
      </c>
      <c r="R72" s="147" t="s">
        <v>212</v>
      </c>
      <c r="S72" s="147" t="s">
        <v>212</v>
      </c>
      <c r="T72" s="147" t="s">
        <v>212</v>
      </c>
      <c r="U72" s="147">
        <f>Q72-90</f>
        <v>44226</v>
      </c>
      <c r="V72" s="101" t="s">
        <v>191</v>
      </c>
      <c r="W72" s="101"/>
      <c r="X72" s="101"/>
      <c r="Y72" s="101"/>
      <c r="Z72" s="101"/>
      <c r="AA72" s="101" t="s">
        <v>191</v>
      </c>
      <c r="AB72" s="101" t="s">
        <v>191</v>
      </c>
      <c r="AC72" s="101" t="s">
        <v>191</v>
      </c>
      <c r="AD72" s="101" t="s">
        <v>191</v>
      </c>
      <c r="AE72" s="101"/>
      <c r="AF72" s="101" t="s">
        <v>1245</v>
      </c>
      <c r="AG72" s="101">
        <v>10.6</v>
      </c>
      <c r="AH72" s="101">
        <v>590</v>
      </c>
      <c r="AI72" s="101">
        <v>1</v>
      </c>
      <c r="AJ72" s="101" t="s">
        <v>212</v>
      </c>
      <c r="AK72" s="101" t="s">
        <v>212</v>
      </c>
      <c r="AL72" s="101" t="s">
        <v>212</v>
      </c>
      <c r="AM72" s="101" t="s">
        <v>1246</v>
      </c>
      <c r="AN72" s="101">
        <v>10.6</v>
      </c>
      <c r="AO72" s="101">
        <v>590</v>
      </c>
      <c r="AP72" s="101">
        <v>1</v>
      </c>
      <c r="AQ72" s="101" t="s">
        <v>212</v>
      </c>
      <c r="AR72" s="101" t="s">
        <v>212</v>
      </c>
      <c r="AS72" s="101" t="s">
        <v>212</v>
      </c>
      <c r="AT72" s="101"/>
      <c r="AU72" s="101"/>
      <c r="AV72" s="101"/>
      <c r="AW72" s="101" t="s">
        <v>470</v>
      </c>
      <c r="AX72" s="101" t="s">
        <v>470</v>
      </c>
      <c r="AY72" s="101"/>
      <c r="AZ72" s="96"/>
      <c r="BA72" s="96"/>
      <c r="BB72" s="96"/>
      <c r="BC72" s="96"/>
      <c r="BD72" s="96"/>
      <c r="BE72" s="96"/>
      <c r="BF72" s="96"/>
      <c r="BG72" s="96"/>
      <c r="BH72" s="96"/>
    </row>
    <row r="73" spans="1:16371" s="123" customFormat="1" ht="32">
      <c r="A73" s="100" t="s">
        <v>1247</v>
      </c>
      <c r="B73" s="183" t="s">
        <v>1248</v>
      </c>
      <c r="C73" s="173" t="s">
        <v>1249</v>
      </c>
      <c r="D73" s="103">
        <v>43812</v>
      </c>
      <c r="E73" s="101"/>
      <c r="F73" s="101" t="s">
        <v>293</v>
      </c>
      <c r="G73" s="101" t="s">
        <v>1249</v>
      </c>
      <c r="H73" s="101" t="s">
        <v>1250</v>
      </c>
      <c r="I73" s="102" t="s">
        <v>1251</v>
      </c>
      <c r="J73" s="101" t="s">
        <v>1252</v>
      </c>
      <c r="K73" s="101" t="s">
        <v>1252</v>
      </c>
      <c r="L73" s="101" t="s">
        <v>212</v>
      </c>
      <c r="M73" s="101" t="s">
        <v>212</v>
      </c>
      <c r="N73" s="159" t="s">
        <v>212</v>
      </c>
      <c r="O73" s="159" t="s">
        <v>212</v>
      </c>
      <c r="P73" s="147" t="s">
        <v>212</v>
      </c>
      <c r="Q73" s="147" t="s">
        <v>586</v>
      </c>
      <c r="R73" s="147" t="s">
        <v>212</v>
      </c>
      <c r="S73" s="147" t="s">
        <v>212</v>
      </c>
      <c r="T73" s="147" t="s">
        <v>212</v>
      </c>
      <c r="U73" s="147">
        <f>Q73-90</f>
        <v>44226</v>
      </c>
      <c r="V73" s="101" t="s">
        <v>191</v>
      </c>
      <c r="W73" s="101"/>
      <c r="X73" s="101"/>
      <c r="Y73" s="101"/>
      <c r="Z73" s="101"/>
      <c r="AA73" s="101"/>
      <c r="AB73" s="101" t="s">
        <v>191</v>
      </c>
      <c r="AC73" s="101"/>
      <c r="AD73" s="101"/>
      <c r="AE73" s="101"/>
      <c r="AF73" s="101" t="s">
        <v>212</v>
      </c>
      <c r="AG73" s="101" t="s">
        <v>212</v>
      </c>
      <c r="AH73" s="101" t="s">
        <v>212</v>
      </c>
      <c r="AI73" s="101" t="s">
        <v>212</v>
      </c>
      <c r="AJ73" s="101" t="s">
        <v>212</v>
      </c>
      <c r="AK73" s="101" t="s">
        <v>212</v>
      </c>
      <c r="AL73" s="101" t="s">
        <v>212</v>
      </c>
      <c r="AM73" s="101" t="s">
        <v>602</v>
      </c>
      <c r="AN73" s="128"/>
      <c r="AO73" s="128"/>
      <c r="AP73" s="128"/>
      <c r="AQ73" s="128"/>
      <c r="AR73" s="128"/>
      <c r="AS73" s="128"/>
      <c r="AT73" s="101"/>
      <c r="AU73" s="101"/>
      <c r="AV73" s="101"/>
      <c r="AW73" s="101"/>
      <c r="AX73" s="101"/>
      <c r="AY73" s="101"/>
      <c r="AZ73" s="96"/>
      <c r="BA73" s="96"/>
      <c r="BB73" s="96"/>
      <c r="BC73" s="96"/>
      <c r="BD73" s="96"/>
      <c r="BE73" s="96"/>
      <c r="BF73" s="96"/>
      <c r="BG73" s="96"/>
      <c r="BH73" s="96"/>
    </row>
    <row r="74" spans="1:16371" s="123" customFormat="1" ht="32" hidden="1">
      <c r="A74" s="100" t="s">
        <v>1253</v>
      </c>
      <c r="B74" s="183" t="s">
        <v>1254</v>
      </c>
      <c r="C74" s="173" t="s">
        <v>1255</v>
      </c>
      <c r="D74" s="103">
        <v>43761</v>
      </c>
      <c r="E74" s="101"/>
      <c r="F74" s="101" t="s">
        <v>293</v>
      </c>
      <c r="G74" s="101" t="s">
        <v>1256</v>
      </c>
      <c r="H74" s="101" t="s">
        <v>1257</v>
      </c>
      <c r="I74" s="102" t="s">
        <v>1258</v>
      </c>
      <c r="J74" s="101" t="s">
        <v>1259</v>
      </c>
      <c r="K74" s="101" t="s">
        <v>1259</v>
      </c>
      <c r="L74" s="101" t="s">
        <v>212</v>
      </c>
      <c r="M74" s="101" t="s">
        <v>212</v>
      </c>
      <c r="N74" s="159" t="s">
        <v>212</v>
      </c>
      <c r="O74" s="159" t="s">
        <v>212</v>
      </c>
      <c r="P74" s="147" t="s">
        <v>212</v>
      </c>
      <c r="Q74" s="147">
        <v>44712</v>
      </c>
      <c r="R74" s="147">
        <v>44711</v>
      </c>
      <c r="S74" s="147" t="s">
        <v>212</v>
      </c>
      <c r="T74" s="147" t="s">
        <v>212</v>
      </c>
      <c r="U74" s="147">
        <f>Q74-90</f>
        <v>44622</v>
      </c>
      <c r="V74" s="101" t="s">
        <v>191</v>
      </c>
      <c r="W74" s="101" t="s">
        <v>191</v>
      </c>
      <c r="X74" s="101"/>
      <c r="Y74" s="101"/>
      <c r="Z74" s="101"/>
      <c r="AA74" s="101"/>
      <c r="AB74" s="101"/>
      <c r="AC74" s="101" t="s">
        <v>191</v>
      </c>
      <c r="AD74" s="101"/>
      <c r="AE74" s="101"/>
      <c r="AF74" s="101" t="s">
        <v>212</v>
      </c>
      <c r="AG74" s="101" t="s">
        <v>212</v>
      </c>
      <c r="AH74" s="101" t="s">
        <v>212</v>
      </c>
      <c r="AI74" s="101" t="s">
        <v>212</v>
      </c>
      <c r="AJ74" s="101" t="s">
        <v>212</v>
      </c>
      <c r="AK74" s="101" t="s">
        <v>212</v>
      </c>
      <c r="AL74" s="101" t="s">
        <v>212</v>
      </c>
      <c r="AM74" s="101" t="s">
        <v>1260</v>
      </c>
      <c r="AN74" s="128"/>
      <c r="AO74" s="128"/>
      <c r="AP74" s="128"/>
      <c r="AQ74" s="128"/>
      <c r="AR74" s="128"/>
      <c r="AS74" s="128"/>
      <c r="AT74" s="101"/>
      <c r="AU74" s="101"/>
      <c r="AV74" s="101"/>
      <c r="AW74" s="101"/>
      <c r="AX74" s="101"/>
      <c r="AY74" s="101"/>
      <c r="AZ74" s="96"/>
      <c r="BA74" s="96"/>
      <c r="BB74" s="96"/>
      <c r="BC74" s="96"/>
      <c r="BD74" s="96"/>
      <c r="BE74" s="96"/>
      <c r="BF74" s="96"/>
      <c r="BG74" s="96"/>
      <c r="BH74" s="96"/>
    </row>
    <row r="75" spans="1:16371" s="101" customFormat="1" ht="32" hidden="1">
      <c r="A75" s="100" t="s">
        <v>1261</v>
      </c>
      <c r="B75" s="183" t="s">
        <v>1262</v>
      </c>
      <c r="C75" s="173" t="s">
        <v>1263</v>
      </c>
      <c r="D75" s="103">
        <v>44023</v>
      </c>
      <c r="F75" s="101" t="s">
        <v>219</v>
      </c>
      <c r="G75" s="101" t="s">
        <v>1264</v>
      </c>
      <c r="H75" s="101">
        <v>3195592361</v>
      </c>
      <c r="I75" s="67" t="s">
        <v>1265</v>
      </c>
      <c r="J75" s="101" t="s">
        <v>1266</v>
      </c>
      <c r="K75" s="101" t="s">
        <v>1266</v>
      </c>
      <c r="L75" s="101" t="s">
        <v>212</v>
      </c>
      <c r="M75" s="101" t="s">
        <v>212</v>
      </c>
      <c r="N75" s="159" t="s">
        <v>212</v>
      </c>
      <c r="O75" s="159" t="s">
        <v>212</v>
      </c>
      <c r="P75" s="147" t="s">
        <v>212</v>
      </c>
      <c r="Q75" s="147">
        <v>44530</v>
      </c>
      <c r="R75" s="147">
        <v>44530</v>
      </c>
      <c r="S75" s="147" t="s">
        <v>212</v>
      </c>
      <c r="T75" s="147" t="s">
        <v>212</v>
      </c>
      <c r="U75" s="147"/>
      <c r="V75" s="101" t="s">
        <v>191</v>
      </c>
      <c r="W75" s="101" t="s">
        <v>191</v>
      </c>
      <c r="AF75" s="101" t="s">
        <v>1267</v>
      </c>
      <c r="AN75" s="128"/>
      <c r="AO75" s="128"/>
      <c r="AP75" s="128"/>
      <c r="AQ75" s="128"/>
      <c r="AR75" s="128"/>
      <c r="AS75" s="128"/>
      <c r="AT75" s="101" t="s">
        <v>212</v>
      </c>
      <c r="AU75" s="101" t="s">
        <v>212</v>
      </c>
      <c r="AV75" s="101" t="s">
        <v>212</v>
      </c>
      <c r="AW75" s="101" t="s">
        <v>212</v>
      </c>
      <c r="AX75" s="101" t="s">
        <v>212</v>
      </c>
      <c r="AZ75" s="100"/>
      <c r="BA75" s="100"/>
      <c r="BB75" s="173"/>
      <c r="BC75" s="103"/>
      <c r="BH75" s="102"/>
      <c r="CI75" s="128"/>
      <c r="CJ75" s="128"/>
      <c r="CK75" s="128"/>
      <c r="CL75" s="128"/>
      <c r="CM75" s="128"/>
      <c r="CN75" s="128"/>
      <c r="CU75" s="100"/>
      <c r="CV75" s="100"/>
      <c r="CW75" s="173"/>
      <c r="CX75" s="103"/>
      <c r="DC75" s="102"/>
      <c r="ED75" s="128"/>
      <c r="EE75" s="128"/>
      <c r="EF75" s="128"/>
      <c r="EG75" s="128"/>
      <c r="EH75" s="128"/>
      <c r="EI75" s="128"/>
      <c r="EP75" s="100"/>
      <c r="EQ75" s="100"/>
      <c r="ER75" s="173"/>
      <c r="ES75" s="103"/>
      <c r="EX75" s="102"/>
      <c r="FY75" s="128"/>
      <c r="FZ75" s="128"/>
      <c r="GA75" s="128"/>
      <c r="GB75" s="128"/>
      <c r="GC75" s="128"/>
      <c r="GD75" s="128"/>
      <c r="GK75" s="100"/>
      <c r="GL75" s="100"/>
      <c r="GM75" s="173"/>
      <c r="GN75" s="103"/>
      <c r="GS75" s="102"/>
      <c r="HT75" s="128"/>
      <c r="HU75" s="128"/>
      <c r="HV75" s="128"/>
      <c r="HW75" s="128"/>
      <c r="HX75" s="128"/>
      <c r="HY75" s="128"/>
      <c r="IF75" s="100"/>
      <c r="IG75" s="100"/>
      <c r="IH75" s="173"/>
      <c r="II75" s="103"/>
      <c r="IN75" s="102"/>
      <c r="JO75" s="128"/>
      <c r="JP75" s="128"/>
      <c r="JQ75" s="128"/>
      <c r="JR75" s="128"/>
      <c r="JS75" s="128"/>
      <c r="JT75" s="128"/>
      <c r="KA75" s="100"/>
      <c r="KB75" s="100"/>
      <c r="KC75" s="173"/>
      <c r="KD75" s="103"/>
      <c r="KI75" s="102"/>
      <c r="LJ75" s="128"/>
      <c r="LK75" s="128"/>
      <c r="LL75" s="128"/>
      <c r="LM75" s="128"/>
      <c r="LN75" s="128"/>
      <c r="LO75" s="128"/>
      <c r="LV75" s="100"/>
      <c r="LW75" s="100"/>
      <c r="LX75" s="173"/>
      <c r="LY75" s="103"/>
      <c r="MD75" s="102"/>
      <c r="NE75" s="128"/>
      <c r="NF75" s="128"/>
      <c r="NG75" s="128"/>
      <c r="NH75" s="128"/>
      <c r="NI75" s="128"/>
      <c r="NJ75" s="128"/>
      <c r="NQ75" s="100"/>
      <c r="NR75" s="100"/>
      <c r="NS75" s="173"/>
      <c r="NT75" s="103"/>
      <c r="NY75" s="102"/>
      <c r="OZ75" s="128"/>
      <c r="PA75" s="128"/>
      <c r="PB75" s="128"/>
      <c r="PC75" s="128"/>
      <c r="PD75" s="128"/>
      <c r="PE75" s="128"/>
      <c r="PL75" s="100"/>
      <c r="PM75" s="100"/>
      <c r="PN75" s="173"/>
      <c r="PO75" s="103"/>
      <c r="PT75" s="102"/>
      <c r="QU75" s="128"/>
      <c r="QV75" s="128"/>
      <c r="QW75" s="128"/>
      <c r="QX75" s="128"/>
      <c r="QY75" s="128"/>
      <c r="QZ75" s="128"/>
      <c r="RG75" s="100"/>
      <c r="RH75" s="100"/>
      <c r="RI75" s="173"/>
      <c r="RJ75" s="103"/>
      <c r="RO75" s="102"/>
      <c r="SP75" s="128"/>
      <c r="SQ75" s="128"/>
      <c r="SR75" s="128"/>
      <c r="SS75" s="128"/>
      <c r="ST75" s="128"/>
      <c r="SU75" s="128"/>
      <c r="TB75" s="100"/>
      <c r="TC75" s="100"/>
      <c r="TD75" s="173"/>
      <c r="TE75" s="103"/>
      <c r="TJ75" s="102"/>
      <c r="UK75" s="128"/>
      <c r="UL75" s="128"/>
      <c r="UM75" s="128"/>
      <c r="UN75" s="128"/>
      <c r="UO75" s="128"/>
      <c r="UP75" s="128"/>
      <c r="UW75" s="100"/>
      <c r="UX75" s="100"/>
      <c r="UY75" s="173"/>
      <c r="UZ75" s="103"/>
      <c r="VE75" s="102"/>
      <c r="WF75" s="128"/>
      <c r="WG75" s="128"/>
      <c r="WH75" s="128"/>
      <c r="WI75" s="128"/>
      <c r="WJ75" s="128"/>
      <c r="WK75" s="128"/>
      <c r="WR75" s="100"/>
      <c r="WS75" s="100"/>
      <c r="WT75" s="173"/>
      <c r="WU75" s="103"/>
      <c r="WZ75" s="102"/>
      <c r="YA75" s="128"/>
      <c r="YB75" s="128"/>
      <c r="YC75" s="128"/>
      <c r="YD75" s="128"/>
      <c r="YE75" s="128"/>
      <c r="YF75" s="128"/>
      <c r="YM75" s="100"/>
      <c r="YN75" s="100"/>
      <c r="YO75" s="173"/>
      <c r="YP75" s="103"/>
      <c r="YU75" s="102"/>
      <c r="ZV75" s="128"/>
      <c r="ZW75" s="128"/>
      <c r="ZX75" s="128"/>
      <c r="ZY75" s="128"/>
      <c r="ZZ75" s="128"/>
      <c r="AAA75" s="128"/>
      <c r="AAH75" s="100"/>
      <c r="AAI75" s="100"/>
      <c r="AAJ75" s="173"/>
      <c r="AAK75" s="103"/>
      <c r="AAP75" s="102"/>
      <c r="ABQ75" s="128"/>
      <c r="ABR75" s="128"/>
      <c r="ABS75" s="128"/>
      <c r="ABT75" s="128"/>
      <c r="ABU75" s="128"/>
      <c r="ABV75" s="128"/>
      <c r="ACC75" s="100"/>
      <c r="ACD75" s="100"/>
      <c r="ACE75" s="173"/>
      <c r="ACF75" s="103"/>
      <c r="ACK75" s="102"/>
      <c r="ADL75" s="128"/>
      <c r="ADM75" s="128"/>
      <c r="ADN75" s="128"/>
      <c r="ADO75" s="128"/>
      <c r="ADP75" s="128"/>
      <c r="ADQ75" s="128"/>
      <c r="ADX75" s="100"/>
      <c r="ADY75" s="100"/>
      <c r="ADZ75" s="173"/>
      <c r="AEA75" s="103"/>
      <c r="AEF75" s="102"/>
      <c r="AFG75" s="128"/>
      <c r="AFH75" s="128"/>
      <c r="AFI75" s="128"/>
      <c r="AFJ75" s="128"/>
      <c r="AFK75" s="128"/>
      <c r="AFL75" s="128"/>
      <c r="AFS75" s="100"/>
      <c r="AFT75" s="100"/>
      <c r="AFU75" s="173"/>
      <c r="AFV75" s="103"/>
      <c r="AGA75" s="102"/>
      <c r="AHB75" s="128"/>
      <c r="AHC75" s="128"/>
      <c r="AHD75" s="128"/>
      <c r="AHE75" s="128"/>
      <c r="AHF75" s="128"/>
      <c r="AHG75" s="128"/>
      <c r="AHN75" s="100"/>
      <c r="AHO75" s="100"/>
      <c r="AHP75" s="173"/>
      <c r="AHQ75" s="103"/>
      <c r="AHV75" s="102"/>
      <c r="AIW75" s="128"/>
      <c r="AIX75" s="128"/>
      <c r="AIY75" s="128"/>
      <c r="AIZ75" s="128"/>
      <c r="AJA75" s="128"/>
      <c r="AJB75" s="128"/>
      <c r="AJI75" s="100"/>
      <c r="AJJ75" s="100"/>
      <c r="AJK75" s="173"/>
      <c r="AJL75" s="103"/>
      <c r="AJQ75" s="102"/>
      <c r="AKR75" s="128"/>
      <c r="AKS75" s="128"/>
      <c r="AKT75" s="128"/>
      <c r="AKU75" s="128"/>
      <c r="AKV75" s="128"/>
      <c r="AKW75" s="128"/>
      <c r="ALD75" s="100"/>
      <c r="ALE75" s="100"/>
      <c r="ALF75" s="173"/>
      <c r="ALG75" s="103"/>
      <c r="ALL75" s="102"/>
      <c r="AMM75" s="128"/>
      <c r="AMN75" s="128"/>
      <c r="AMO75" s="128"/>
      <c r="AMP75" s="128"/>
      <c r="AMQ75" s="128"/>
      <c r="AMR75" s="128"/>
      <c r="AMY75" s="100"/>
      <c r="AMZ75" s="100"/>
      <c r="ANA75" s="173"/>
      <c r="ANB75" s="103"/>
      <c r="ANG75" s="102"/>
      <c r="AOH75" s="128"/>
      <c r="AOI75" s="128"/>
      <c r="AOJ75" s="128"/>
      <c r="AOK75" s="128"/>
      <c r="AOL75" s="128"/>
      <c r="AOM75" s="128"/>
      <c r="AOT75" s="100"/>
      <c r="AOU75" s="100"/>
      <c r="AOV75" s="173"/>
      <c r="AOW75" s="103"/>
      <c r="APB75" s="102"/>
      <c r="AQC75" s="128"/>
      <c r="AQD75" s="128"/>
      <c r="AQE75" s="128"/>
      <c r="AQF75" s="128"/>
      <c r="AQG75" s="128"/>
      <c r="AQH75" s="128"/>
      <c r="AQO75" s="100"/>
      <c r="AQP75" s="100"/>
      <c r="AQQ75" s="173"/>
      <c r="AQR75" s="103"/>
      <c r="AQW75" s="102"/>
      <c r="ARX75" s="128"/>
      <c r="ARY75" s="128"/>
      <c r="ARZ75" s="128"/>
      <c r="ASA75" s="128"/>
      <c r="ASB75" s="128"/>
      <c r="ASC75" s="128"/>
      <c r="ASJ75" s="100"/>
      <c r="ASK75" s="100"/>
      <c r="ASL75" s="173"/>
      <c r="ASM75" s="103"/>
      <c r="ASR75" s="102"/>
      <c r="ATS75" s="128"/>
      <c r="ATT75" s="128"/>
      <c r="ATU75" s="128"/>
      <c r="ATV75" s="128"/>
      <c r="ATW75" s="128"/>
      <c r="ATX75" s="128"/>
      <c r="AUE75" s="100"/>
      <c r="AUF75" s="100"/>
      <c r="AUG75" s="173"/>
      <c r="AUH75" s="103"/>
      <c r="AUM75" s="102"/>
      <c r="AVN75" s="128"/>
      <c r="AVO75" s="128"/>
      <c r="AVP75" s="128"/>
      <c r="AVQ75" s="128"/>
      <c r="AVR75" s="128"/>
      <c r="AVS75" s="128"/>
      <c r="AVZ75" s="100"/>
      <c r="AWA75" s="100"/>
      <c r="AWB75" s="173"/>
      <c r="AWC75" s="103"/>
      <c r="AWH75" s="102"/>
      <c r="AXI75" s="128"/>
      <c r="AXJ75" s="128"/>
      <c r="AXK75" s="128"/>
      <c r="AXL75" s="128"/>
      <c r="AXM75" s="128"/>
      <c r="AXN75" s="128"/>
      <c r="AXU75" s="100"/>
      <c r="AXV75" s="100"/>
      <c r="AXW75" s="173"/>
      <c r="AXX75" s="103"/>
      <c r="AYC75" s="102"/>
      <c r="AZD75" s="128"/>
      <c r="AZE75" s="128"/>
      <c r="AZF75" s="128"/>
      <c r="AZG75" s="128"/>
      <c r="AZH75" s="128"/>
      <c r="AZI75" s="128"/>
      <c r="AZP75" s="100"/>
      <c r="AZQ75" s="100"/>
      <c r="AZR75" s="173"/>
      <c r="AZS75" s="103"/>
      <c r="AZX75" s="102"/>
      <c r="BAY75" s="128"/>
      <c r="BAZ75" s="128"/>
      <c r="BBA75" s="128"/>
      <c r="BBB75" s="128"/>
      <c r="BBC75" s="128"/>
      <c r="BBD75" s="128"/>
      <c r="BBK75" s="100"/>
      <c r="BBL75" s="100"/>
      <c r="BBM75" s="173"/>
      <c r="BBN75" s="103"/>
      <c r="BBS75" s="102"/>
      <c r="BCT75" s="128"/>
      <c r="BCU75" s="128"/>
      <c r="BCV75" s="128"/>
      <c r="BCW75" s="128"/>
      <c r="BCX75" s="128"/>
      <c r="BCY75" s="128"/>
      <c r="BDF75" s="100"/>
      <c r="BDG75" s="100"/>
      <c r="BDH75" s="173"/>
      <c r="BDI75" s="103"/>
      <c r="BDN75" s="102"/>
      <c r="BEO75" s="128"/>
      <c r="BEP75" s="128"/>
      <c r="BEQ75" s="128"/>
      <c r="BER75" s="128"/>
      <c r="BES75" s="128"/>
      <c r="BET75" s="128"/>
      <c r="BFA75" s="100"/>
      <c r="BFB75" s="100"/>
      <c r="BFC75" s="173"/>
      <c r="BFD75" s="103"/>
      <c r="BFI75" s="102"/>
      <c r="BGJ75" s="128"/>
      <c r="BGK75" s="128"/>
      <c r="BGL75" s="128"/>
      <c r="BGM75" s="128"/>
      <c r="BGN75" s="128"/>
      <c r="BGO75" s="128"/>
      <c r="BGV75" s="100"/>
      <c r="BGW75" s="100"/>
      <c r="BGX75" s="173"/>
      <c r="BGY75" s="103"/>
      <c r="BHD75" s="102"/>
      <c r="BIE75" s="128"/>
      <c r="BIF75" s="128"/>
      <c r="BIG75" s="128"/>
      <c r="BIH75" s="128"/>
      <c r="BII75" s="128"/>
      <c r="BIJ75" s="128"/>
      <c r="BIQ75" s="100"/>
      <c r="BIR75" s="100"/>
      <c r="BIS75" s="173"/>
      <c r="BIT75" s="103"/>
      <c r="BIY75" s="102"/>
      <c r="BJZ75" s="128"/>
      <c r="BKA75" s="128"/>
      <c r="BKB75" s="128"/>
      <c r="BKC75" s="128"/>
      <c r="BKD75" s="128"/>
      <c r="BKE75" s="128"/>
      <c r="BKL75" s="100"/>
      <c r="BKM75" s="100"/>
      <c r="BKN75" s="173"/>
      <c r="BKO75" s="103"/>
      <c r="BKT75" s="102"/>
      <c r="BLU75" s="128"/>
      <c r="BLV75" s="128"/>
      <c r="BLW75" s="128"/>
      <c r="BLX75" s="128"/>
      <c r="BLY75" s="128"/>
      <c r="BLZ75" s="128"/>
      <c r="BMG75" s="100"/>
      <c r="BMH75" s="100"/>
      <c r="BMI75" s="173"/>
      <c r="BMJ75" s="103"/>
      <c r="BMO75" s="102"/>
      <c r="BNP75" s="128"/>
      <c r="BNQ75" s="128"/>
      <c r="BNR75" s="128"/>
      <c r="BNS75" s="128"/>
      <c r="BNT75" s="128"/>
      <c r="BNU75" s="128"/>
      <c r="BOB75" s="100"/>
      <c r="BOC75" s="100"/>
      <c r="BOD75" s="173"/>
      <c r="BOE75" s="103"/>
      <c r="BOJ75" s="102"/>
      <c r="BPK75" s="128"/>
      <c r="BPL75" s="128"/>
      <c r="BPM75" s="128"/>
      <c r="BPN75" s="128"/>
      <c r="BPO75" s="128"/>
      <c r="BPP75" s="128"/>
      <c r="BPW75" s="100"/>
      <c r="BPX75" s="100"/>
      <c r="BPY75" s="173"/>
      <c r="BPZ75" s="103"/>
      <c r="BQE75" s="102"/>
      <c r="BRF75" s="128"/>
      <c r="BRG75" s="128"/>
      <c r="BRH75" s="128"/>
      <c r="BRI75" s="128"/>
      <c r="BRJ75" s="128"/>
      <c r="BRK75" s="128"/>
      <c r="BRR75" s="100"/>
      <c r="BRS75" s="100"/>
      <c r="BRT75" s="173"/>
      <c r="BRU75" s="103"/>
      <c r="BRZ75" s="102"/>
      <c r="BTA75" s="128"/>
      <c r="BTB75" s="128"/>
      <c r="BTC75" s="128"/>
      <c r="BTD75" s="128"/>
      <c r="BTE75" s="128"/>
      <c r="BTF75" s="128"/>
      <c r="BTM75" s="100"/>
      <c r="BTN75" s="100"/>
      <c r="BTO75" s="173"/>
      <c r="BTP75" s="103"/>
      <c r="BTU75" s="102"/>
      <c r="BUV75" s="128"/>
      <c r="BUW75" s="128"/>
      <c r="BUX75" s="128"/>
      <c r="BUY75" s="128"/>
      <c r="BUZ75" s="128"/>
      <c r="BVA75" s="128"/>
      <c r="BVH75" s="100"/>
      <c r="BVI75" s="100"/>
      <c r="BVJ75" s="173"/>
      <c r="BVK75" s="103"/>
      <c r="BVP75" s="102"/>
      <c r="BWQ75" s="128"/>
      <c r="BWR75" s="128"/>
      <c r="BWS75" s="128"/>
      <c r="BWT75" s="128"/>
      <c r="BWU75" s="128"/>
      <c r="BWV75" s="128"/>
      <c r="BXC75" s="100"/>
      <c r="BXD75" s="100"/>
      <c r="BXE75" s="173"/>
      <c r="BXF75" s="103"/>
      <c r="BXK75" s="102"/>
      <c r="BYL75" s="128"/>
      <c r="BYM75" s="128"/>
      <c r="BYN75" s="128"/>
      <c r="BYO75" s="128"/>
      <c r="BYP75" s="128"/>
      <c r="BYQ75" s="128"/>
      <c r="BYX75" s="100"/>
      <c r="BYY75" s="100"/>
      <c r="BYZ75" s="173"/>
      <c r="BZA75" s="103"/>
      <c r="BZF75" s="102"/>
      <c r="CAG75" s="128"/>
      <c r="CAH75" s="128"/>
      <c r="CAI75" s="128"/>
      <c r="CAJ75" s="128"/>
      <c r="CAK75" s="128"/>
      <c r="CAL75" s="128"/>
      <c r="CAS75" s="100"/>
      <c r="CAT75" s="100"/>
      <c r="CAU75" s="173"/>
      <c r="CAV75" s="103"/>
      <c r="CBA75" s="102"/>
      <c r="CCB75" s="128"/>
      <c r="CCC75" s="128"/>
      <c r="CCD75" s="128"/>
      <c r="CCE75" s="128"/>
      <c r="CCF75" s="128"/>
      <c r="CCG75" s="128"/>
      <c r="CCN75" s="100"/>
      <c r="CCO75" s="100"/>
      <c r="CCP75" s="173"/>
      <c r="CCQ75" s="103"/>
      <c r="CCV75" s="102"/>
      <c r="CDW75" s="128"/>
      <c r="CDX75" s="128"/>
      <c r="CDY75" s="128"/>
      <c r="CDZ75" s="128"/>
      <c r="CEA75" s="128"/>
      <c r="CEB75" s="128"/>
      <c r="CEI75" s="100"/>
      <c r="CEJ75" s="100"/>
      <c r="CEK75" s="173"/>
      <c r="CEL75" s="103"/>
      <c r="CEQ75" s="102"/>
      <c r="CFR75" s="128"/>
      <c r="CFS75" s="128"/>
      <c r="CFT75" s="128"/>
      <c r="CFU75" s="128"/>
      <c r="CFV75" s="128"/>
      <c r="CFW75" s="128"/>
      <c r="CGD75" s="100"/>
      <c r="CGE75" s="100"/>
      <c r="CGF75" s="173"/>
      <c r="CGG75" s="103"/>
      <c r="CGL75" s="102"/>
      <c r="CHM75" s="128"/>
      <c r="CHN75" s="128"/>
      <c r="CHO75" s="128"/>
      <c r="CHP75" s="128"/>
      <c r="CHQ75" s="128"/>
      <c r="CHR75" s="128"/>
      <c r="CHY75" s="100"/>
      <c r="CHZ75" s="100"/>
      <c r="CIA75" s="173"/>
      <c r="CIB75" s="103"/>
      <c r="CIG75" s="102"/>
      <c r="CJH75" s="128"/>
      <c r="CJI75" s="128"/>
      <c r="CJJ75" s="128"/>
      <c r="CJK75" s="128"/>
      <c r="CJL75" s="128"/>
      <c r="CJM75" s="128"/>
      <c r="CJT75" s="100"/>
      <c r="CJU75" s="100"/>
      <c r="CJV75" s="173"/>
      <c r="CJW75" s="103"/>
      <c r="CKB75" s="102"/>
      <c r="CLC75" s="128"/>
      <c r="CLD75" s="128"/>
      <c r="CLE75" s="128"/>
      <c r="CLF75" s="128"/>
      <c r="CLG75" s="128"/>
      <c r="CLH75" s="128"/>
      <c r="CLO75" s="100"/>
      <c r="CLP75" s="100"/>
      <c r="CLQ75" s="173"/>
      <c r="CLR75" s="103"/>
      <c r="CLW75" s="102"/>
      <c r="CMX75" s="128"/>
      <c r="CMY75" s="128"/>
      <c r="CMZ75" s="128"/>
      <c r="CNA75" s="128"/>
      <c r="CNB75" s="128"/>
      <c r="CNC75" s="128"/>
      <c r="CNJ75" s="100"/>
      <c r="CNK75" s="100"/>
      <c r="CNL75" s="173"/>
      <c r="CNM75" s="103"/>
      <c r="CNR75" s="102"/>
      <c r="COS75" s="128"/>
      <c r="COT75" s="128"/>
      <c r="COU75" s="128"/>
      <c r="COV75" s="128"/>
      <c r="COW75" s="128"/>
      <c r="COX75" s="128"/>
      <c r="CPE75" s="100"/>
      <c r="CPF75" s="100"/>
      <c r="CPG75" s="173"/>
      <c r="CPH75" s="103"/>
      <c r="CPM75" s="102"/>
      <c r="CQN75" s="128"/>
      <c r="CQO75" s="128"/>
      <c r="CQP75" s="128"/>
      <c r="CQQ75" s="128"/>
      <c r="CQR75" s="128"/>
      <c r="CQS75" s="128"/>
      <c r="CQZ75" s="100"/>
      <c r="CRA75" s="100"/>
      <c r="CRB75" s="173"/>
      <c r="CRC75" s="103"/>
      <c r="CRH75" s="102"/>
      <c r="CSI75" s="128"/>
      <c r="CSJ75" s="128"/>
      <c r="CSK75" s="128"/>
      <c r="CSL75" s="128"/>
      <c r="CSM75" s="128"/>
      <c r="CSN75" s="128"/>
      <c r="CSU75" s="100"/>
      <c r="CSV75" s="100"/>
      <c r="CSW75" s="173"/>
      <c r="CSX75" s="103"/>
      <c r="CTC75" s="102"/>
      <c r="CUD75" s="128"/>
      <c r="CUE75" s="128"/>
      <c r="CUF75" s="128"/>
      <c r="CUG75" s="128"/>
      <c r="CUH75" s="128"/>
      <c r="CUI75" s="128"/>
      <c r="CUP75" s="100"/>
      <c r="CUQ75" s="100"/>
      <c r="CUR75" s="173"/>
      <c r="CUS75" s="103"/>
      <c r="CUX75" s="102"/>
      <c r="CVY75" s="128"/>
      <c r="CVZ75" s="128"/>
      <c r="CWA75" s="128"/>
      <c r="CWB75" s="128"/>
      <c r="CWC75" s="128"/>
      <c r="CWD75" s="128"/>
      <c r="CWK75" s="100"/>
      <c r="CWL75" s="100"/>
      <c r="CWM75" s="173"/>
      <c r="CWN75" s="103"/>
      <c r="CWS75" s="102"/>
      <c r="CXT75" s="128"/>
      <c r="CXU75" s="128"/>
      <c r="CXV75" s="128"/>
      <c r="CXW75" s="128"/>
      <c r="CXX75" s="128"/>
      <c r="CXY75" s="128"/>
      <c r="CYF75" s="100"/>
      <c r="CYG75" s="100"/>
      <c r="CYH75" s="173"/>
      <c r="CYI75" s="103"/>
      <c r="CYN75" s="102"/>
      <c r="CZO75" s="128"/>
      <c r="CZP75" s="128"/>
      <c r="CZQ75" s="128"/>
      <c r="CZR75" s="128"/>
      <c r="CZS75" s="128"/>
      <c r="CZT75" s="128"/>
      <c r="DAA75" s="100"/>
      <c r="DAB75" s="100"/>
      <c r="DAC75" s="173"/>
      <c r="DAD75" s="103"/>
      <c r="DAI75" s="102"/>
      <c r="DBJ75" s="128"/>
      <c r="DBK75" s="128"/>
      <c r="DBL75" s="128"/>
      <c r="DBM75" s="128"/>
      <c r="DBN75" s="128"/>
      <c r="DBO75" s="128"/>
      <c r="DBV75" s="100"/>
      <c r="DBW75" s="100"/>
      <c r="DBX75" s="173"/>
      <c r="DBY75" s="103"/>
      <c r="DCD75" s="102"/>
      <c r="DDE75" s="128"/>
      <c r="DDF75" s="128"/>
      <c r="DDG75" s="128"/>
      <c r="DDH75" s="128"/>
      <c r="DDI75" s="128"/>
      <c r="DDJ75" s="128"/>
      <c r="DDQ75" s="100"/>
      <c r="DDR75" s="100"/>
      <c r="DDS75" s="173"/>
      <c r="DDT75" s="103"/>
      <c r="DDY75" s="102"/>
      <c r="DEZ75" s="128"/>
      <c r="DFA75" s="128"/>
      <c r="DFB75" s="128"/>
      <c r="DFC75" s="128"/>
      <c r="DFD75" s="128"/>
      <c r="DFE75" s="128"/>
      <c r="DFL75" s="100"/>
      <c r="DFM75" s="100"/>
      <c r="DFN75" s="173"/>
      <c r="DFO75" s="103"/>
      <c r="DFT75" s="102"/>
      <c r="DGU75" s="128"/>
      <c r="DGV75" s="128"/>
      <c r="DGW75" s="128"/>
      <c r="DGX75" s="128"/>
      <c r="DGY75" s="128"/>
      <c r="DGZ75" s="128"/>
      <c r="DHG75" s="100"/>
      <c r="DHH75" s="100"/>
      <c r="DHI75" s="173"/>
      <c r="DHJ75" s="103"/>
      <c r="DHO75" s="102"/>
      <c r="DIP75" s="128"/>
      <c r="DIQ75" s="128"/>
      <c r="DIR75" s="128"/>
      <c r="DIS75" s="128"/>
      <c r="DIT75" s="128"/>
      <c r="DIU75" s="128"/>
      <c r="DJB75" s="100"/>
      <c r="DJC75" s="100"/>
      <c r="DJD75" s="173"/>
      <c r="DJE75" s="103"/>
      <c r="DJJ75" s="102"/>
      <c r="DKK75" s="128"/>
      <c r="DKL75" s="128"/>
      <c r="DKM75" s="128"/>
      <c r="DKN75" s="128"/>
      <c r="DKO75" s="128"/>
      <c r="DKP75" s="128"/>
      <c r="DKW75" s="100"/>
      <c r="DKX75" s="100"/>
      <c r="DKY75" s="173"/>
      <c r="DKZ75" s="103"/>
      <c r="DLE75" s="102"/>
      <c r="DMF75" s="128"/>
      <c r="DMG75" s="128"/>
      <c r="DMH75" s="128"/>
      <c r="DMI75" s="128"/>
      <c r="DMJ75" s="128"/>
      <c r="DMK75" s="128"/>
      <c r="DMR75" s="100"/>
      <c r="DMS75" s="100"/>
      <c r="DMT75" s="173"/>
      <c r="DMU75" s="103"/>
      <c r="DMZ75" s="102"/>
      <c r="DOA75" s="128"/>
      <c r="DOB75" s="128"/>
      <c r="DOC75" s="128"/>
      <c r="DOD75" s="128"/>
      <c r="DOE75" s="128"/>
      <c r="DOF75" s="128"/>
      <c r="DOM75" s="100"/>
      <c r="DON75" s="100"/>
      <c r="DOO75" s="173"/>
      <c r="DOP75" s="103"/>
      <c r="DOU75" s="102"/>
      <c r="DPV75" s="128"/>
      <c r="DPW75" s="128"/>
      <c r="DPX75" s="128"/>
      <c r="DPY75" s="128"/>
      <c r="DPZ75" s="128"/>
      <c r="DQA75" s="128"/>
      <c r="DQH75" s="100"/>
      <c r="DQI75" s="100"/>
      <c r="DQJ75" s="173"/>
      <c r="DQK75" s="103"/>
      <c r="DQP75" s="102"/>
      <c r="DRQ75" s="128"/>
      <c r="DRR75" s="128"/>
      <c r="DRS75" s="128"/>
      <c r="DRT75" s="128"/>
      <c r="DRU75" s="128"/>
      <c r="DRV75" s="128"/>
      <c r="DSC75" s="100"/>
      <c r="DSD75" s="100"/>
      <c r="DSE75" s="173"/>
      <c r="DSF75" s="103"/>
      <c r="DSK75" s="102"/>
      <c r="DTL75" s="128"/>
      <c r="DTM75" s="128"/>
      <c r="DTN75" s="128"/>
      <c r="DTO75" s="128"/>
      <c r="DTP75" s="128"/>
      <c r="DTQ75" s="128"/>
      <c r="DTX75" s="100"/>
      <c r="DTY75" s="100"/>
      <c r="DTZ75" s="173"/>
      <c r="DUA75" s="103"/>
      <c r="DUF75" s="102"/>
      <c r="DVG75" s="128"/>
      <c r="DVH75" s="128"/>
      <c r="DVI75" s="128"/>
      <c r="DVJ75" s="128"/>
      <c r="DVK75" s="128"/>
      <c r="DVL75" s="128"/>
      <c r="DVS75" s="100"/>
      <c r="DVT75" s="100"/>
      <c r="DVU75" s="173"/>
      <c r="DVV75" s="103"/>
      <c r="DWA75" s="102"/>
      <c r="DXB75" s="128"/>
      <c r="DXC75" s="128"/>
      <c r="DXD75" s="128"/>
      <c r="DXE75" s="128"/>
      <c r="DXF75" s="128"/>
      <c r="DXG75" s="128"/>
      <c r="DXN75" s="100"/>
      <c r="DXO75" s="100"/>
      <c r="DXP75" s="173"/>
      <c r="DXQ75" s="103"/>
      <c r="DXV75" s="102"/>
      <c r="DYW75" s="128"/>
      <c r="DYX75" s="128"/>
      <c r="DYY75" s="128"/>
      <c r="DYZ75" s="128"/>
      <c r="DZA75" s="128"/>
      <c r="DZB75" s="128"/>
      <c r="DZI75" s="100"/>
      <c r="DZJ75" s="100"/>
      <c r="DZK75" s="173"/>
      <c r="DZL75" s="103"/>
      <c r="DZQ75" s="102"/>
      <c r="EAR75" s="128"/>
      <c r="EAS75" s="128"/>
      <c r="EAT75" s="128"/>
      <c r="EAU75" s="128"/>
      <c r="EAV75" s="128"/>
      <c r="EAW75" s="128"/>
      <c r="EBD75" s="100"/>
      <c r="EBE75" s="100"/>
      <c r="EBF75" s="173"/>
      <c r="EBG75" s="103"/>
      <c r="EBL75" s="102"/>
      <c r="ECM75" s="128"/>
      <c r="ECN75" s="128"/>
      <c r="ECO75" s="128"/>
      <c r="ECP75" s="128"/>
      <c r="ECQ75" s="128"/>
      <c r="ECR75" s="128"/>
      <c r="ECY75" s="100"/>
      <c r="ECZ75" s="100"/>
      <c r="EDA75" s="173"/>
      <c r="EDB75" s="103"/>
      <c r="EDG75" s="102"/>
      <c r="EEH75" s="128"/>
      <c r="EEI75" s="128"/>
      <c r="EEJ75" s="128"/>
      <c r="EEK75" s="128"/>
      <c r="EEL75" s="128"/>
      <c r="EEM75" s="128"/>
      <c r="EET75" s="100"/>
      <c r="EEU75" s="100"/>
      <c r="EEV75" s="173"/>
      <c r="EEW75" s="103"/>
      <c r="EFB75" s="102"/>
      <c r="EGC75" s="128"/>
      <c r="EGD75" s="128"/>
      <c r="EGE75" s="128"/>
      <c r="EGF75" s="128"/>
      <c r="EGG75" s="128"/>
      <c r="EGH75" s="128"/>
      <c r="EGO75" s="100"/>
      <c r="EGP75" s="100"/>
      <c r="EGQ75" s="173"/>
      <c r="EGR75" s="103"/>
      <c r="EGW75" s="102"/>
      <c r="EHX75" s="128"/>
      <c r="EHY75" s="128"/>
      <c r="EHZ75" s="128"/>
      <c r="EIA75" s="128"/>
      <c r="EIB75" s="128"/>
      <c r="EIC75" s="128"/>
      <c r="EIJ75" s="100"/>
      <c r="EIK75" s="100"/>
      <c r="EIL75" s="173"/>
      <c r="EIM75" s="103"/>
      <c r="EIR75" s="102"/>
      <c r="EJS75" s="128"/>
      <c r="EJT75" s="128"/>
      <c r="EJU75" s="128"/>
      <c r="EJV75" s="128"/>
      <c r="EJW75" s="128"/>
      <c r="EJX75" s="128"/>
      <c r="EKE75" s="100"/>
      <c r="EKF75" s="100"/>
      <c r="EKG75" s="173"/>
      <c r="EKH75" s="103"/>
      <c r="EKM75" s="102"/>
      <c r="ELN75" s="128"/>
      <c r="ELO75" s="128"/>
      <c r="ELP75" s="128"/>
      <c r="ELQ75" s="128"/>
      <c r="ELR75" s="128"/>
      <c r="ELS75" s="128"/>
      <c r="ELZ75" s="100"/>
      <c r="EMA75" s="100"/>
      <c r="EMB75" s="173"/>
      <c r="EMC75" s="103"/>
      <c r="EMH75" s="102"/>
      <c r="ENI75" s="128"/>
      <c r="ENJ75" s="128"/>
      <c r="ENK75" s="128"/>
      <c r="ENL75" s="128"/>
      <c r="ENM75" s="128"/>
      <c r="ENN75" s="128"/>
      <c r="ENU75" s="100"/>
      <c r="ENV75" s="100"/>
      <c r="ENW75" s="173"/>
      <c r="ENX75" s="103"/>
      <c r="EOC75" s="102"/>
      <c r="EPD75" s="128"/>
      <c r="EPE75" s="128"/>
      <c r="EPF75" s="128"/>
      <c r="EPG75" s="128"/>
      <c r="EPH75" s="128"/>
      <c r="EPI75" s="128"/>
      <c r="EPP75" s="100"/>
      <c r="EPQ75" s="100"/>
      <c r="EPR75" s="173"/>
      <c r="EPS75" s="103"/>
      <c r="EPX75" s="102"/>
      <c r="EQY75" s="128"/>
      <c r="EQZ75" s="128"/>
      <c r="ERA75" s="128"/>
      <c r="ERB75" s="128"/>
      <c r="ERC75" s="128"/>
      <c r="ERD75" s="128"/>
      <c r="ERK75" s="100"/>
      <c r="ERL75" s="100"/>
      <c r="ERM75" s="173"/>
      <c r="ERN75" s="103"/>
      <c r="ERS75" s="102"/>
      <c r="EST75" s="128"/>
      <c r="ESU75" s="128"/>
      <c r="ESV75" s="128"/>
      <c r="ESW75" s="128"/>
      <c r="ESX75" s="128"/>
      <c r="ESY75" s="128"/>
      <c r="ETF75" s="100"/>
      <c r="ETG75" s="100"/>
      <c r="ETH75" s="173"/>
      <c r="ETI75" s="103"/>
      <c r="ETN75" s="102"/>
      <c r="EUO75" s="128"/>
      <c r="EUP75" s="128"/>
      <c r="EUQ75" s="128"/>
      <c r="EUR75" s="128"/>
      <c r="EUS75" s="128"/>
      <c r="EUT75" s="128"/>
      <c r="EVA75" s="100"/>
      <c r="EVB75" s="100"/>
      <c r="EVC75" s="173"/>
      <c r="EVD75" s="103"/>
      <c r="EVI75" s="102"/>
      <c r="EWJ75" s="128"/>
      <c r="EWK75" s="128"/>
      <c r="EWL75" s="128"/>
      <c r="EWM75" s="128"/>
      <c r="EWN75" s="128"/>
      <c r="EWO75" s="128"/>
      <c r="EWV75" s="100"/>
      <c r="EWW75" s="100"/>
      <c r="EWX75" s="173"/>
      <c r="EWY75" s="103"/>
      <c r="EXD75" s="102"/>
      <c r="EYE75" s="128"/>
      <c r="EYF75" s="128"/>
      <c r="EYG75" s="128"/>
      <c r="EYH75" s="128"/>
      <c r="EYI75" s="128"/>
      <c r="EYJ75" s="128"/>
      <c r="EYQ75" s="100"/>
      <c r="EYR75" s="100"/>
      <c r="EYS75" s="173"/>
      <c r="EYT75" s="103"/>
      <c r="EYY75" s="102"/>
      <c r="EZZ75" s="128"/>
      <c r="FAA75" s="128"/>
      <c r="FAB75" s="128"/>
      <c r="FAC75" s="128"/>
      <c r="FAD75" s="128"/>
      <c r="FAE75" s="128"/>
      <c r="FAL75" s="100"/>
      <c r="FAM75" s="100"/>
      <c r="FAN75" s="173"/>
      <c r="FAO75" s="103"/>
      <c r="FAT75" s="102"/>
      <c r="FBU75" s="128"/>
      <c r="FBV75" s="128"/>
      <c r="FBW75" s="128"/>
      <c r="FBX75" s="128"/>
      <c r="FBY75" s="128"/>
      <c r="FBZ75" s="128"/>
      <c r="FCG75" s="100"/>
      <c r="FCH75" s="100"/>
      <c r="FCI75" s="173"/>
      <c r="FCJ75" s="103"/>
      <c r="FCO75" s="102"/>
      <c r="FDP75" s="128"/>
      <c r="FDQ75" s="128"/>
      <c r="FDR75" s="128"/>
      <c r="FDS75" s="128"/>
      <c r="FDT75" s="128"/>
      <c r="FDU75" s="128"/>
      <c r="FEB75" s="100"/>
      <c r="FEC75" s="100"/>
      <c r="FED75" s="173"/>
      <c r="FEE75" s="103"/>
      <c r="FEJ75" s="102"/>
      <c r="FFK75" s="128"/>
      <c r="FFL75" s="128"/>
      <c r="FFM75" s="128"/>
      <c r="FFN75" s="128"/>
      <c r="FFO75" s="128"/>
      <c r="FFP75" s="128"/>
      <c r="FFW75" s="100"/>
      <c r="FFX75" s="100"/>
      <c r="FFY75" s="173"/>
      <c r="FFZ75" s="103"/>
      <c r="FGE75" s="102"/>
      <c r="FHF75" s="128"/>
      <c r="FHG75" s="128"/>
      <c r="FHH75" s="128"/>
      <c r="FHI75" s="128"/>
      <c r="FHJ75" s="128"/>
      <c r="FHK75" s="128"/>
      <c r="FHR75" s="100"/>
      <c r="FHS75" s="100"/>
      <c r="FHT75" s="173"/>
      <c r="FHU75" s="103"/>
      <c r="FHZ75" s="102"/>
      <c r="FJA75" s="128"/>
      <c r="FJB75" s="128"/>
      <c r="FJC75" s="128"/>
      <c r="FJD75" s="128"/>
      <c r="FJE75" s="128"/>
      <c r="FJF75" s="128"/>
      <c r="FJM75" s="100"/>
      <c r="FJN75" s="100"/>
      <c r="FJO75" s="173"/>
      <c r="FJP75" s="103"/>
      <c r="FJU75" s="102"/>
      <c r="FKV75" s="128"/>
      <c r="FKW75" s="128"/>
      <c r="FKX75" s="128"/>
      <c r="FKY75" s="128"/>
      <c r="FKZ75" s="128"/>
      <c r="FLA75" s="128"/>
      <c r="FLH75" s="100"/>
      <c r="FLI75" s="100"/>
      <c r="FLJ75" s="173"/>
      <c r="FLK75" s="103"/>
      <c r="FLP75" s="102"/>
      <c r="FMQ75" s="128"/>
      <c r="FMR75" s="128"/>
      <c r="FMS75" s="128"/>
      <c r="FMT75" s="128"/>
      <c r="FMU75" s="128"/>
      <c r="FMV75" s="128"/>
      <c r="FNC75" s="100"/>
      <c r="FND75" s="100"/>
      <c r="FNE75" s="173"/>
      <c r="FNF75" s="103"/>
      <c r="FNK75" s="102"/>
      <c r="FOL75" s="128"/>
      <c r="FOM75" s="128"/>
      <c r="FON75" s="128"/>
      <c r="FOO75" s="128"/>
      <c r="FOP75" s="128"/>
      <c r="FOQ75" s="128"/>
      <c r="FOX75" s="100"/>
      <c r="FOY75" s="100"/>
      <c r="FOZ75" s="173"/>
      <c r="FPA75" s="103"/>
      <c r="FPF75" s="102"/>
      <c r="FQG75" s="128"/>
      <c r="FQH75" s="128"/>
      <c r="FQI75" s="128"/>
      <c r="FQJ75" s="128"/>
      <c r="FQK75" s="128"/>
      <c r="FQL75" s="128"/>
      <c r="FQS75" s="100"/>
      <c r="FQT75" s="100"/>
      <c r="FQU75" s="173"/>
      <c r="FQV75" s="103"/>
      <c r="FRA75" s="102"/>
      <c r="FSB75" s="128"/>
      <c r="FSC75" s="128"/>
      <c r="FSD75" s="128"/>
      <c r="FSE75" s="128"/>
      <c r="FSF75" s="128"/>
      <c r="FSG75" s="128"/>
      <c r="FSN75" s="100"/>
      <c r="FSO75" s="100"/>
      <c r="FSP75" s="173"/>
      <c r="FSQ75" s="103"/>
      <c r="FSV75" s="102"/>
      <c r="FTW75" s="128"/>
      <c r="FTX75" s="128"/>
      <c r="FTY75" s="128"/>
      <c r="FTZ75" s="128"/>
      <c r="FUA75" s="128"/>
      <c r="FUB75" s="128"/>
      <c r="FUI75" s="100"/>
      <c r="FUJ75" s="100"/>
      <c r="FUK75" s="173"/>
      <c r="FUL75" s="103"/>
      <c r="FUQ75" s="102"/>
      <c r="FVR75" s="128"/>
      <c r="FVS75" s="128"/>
      <c r="FVT75" s="128"/>
      <c r="FVU75" s="128"/>
      <c r="FVV75" s="128"/>
      <c r="FVW75" s="128"/>
      <c r="FWD75" s="100"/>
      <c r="FWE75" s="100"/>
      <c r="FWF75" s="173"/>
      <c r="FWG75" s="103"/>
      <c r="FWL75" s="102"/>
      <c r="FXM75" s="128"/>
      <c r="FXN75" s="128"/>
      <c r="FXO75" s="128"/>
      <c r="FXP75" s="128"/>
      <c r="FXQ75" s="128"/>
      <c r="FXR75" s="128"/>
      <c r="FXY75" s="100"/>
      <c r="FXZ75" s="100"/>
      <c r="FYA75" s="173"/>
      <c r="FYB75" s="103"/>
      <c r="FYG75" s="102"/>
      <c r="FZH75" s="128"/>
      <c r="FZI75" s="128"/>
      <c r="FZJ75" s="128"/>
      <c r="FZK75" s="128"/>
      <c r="FZL75" s="128"/>
      <c r="FZM75" s="128"/>
      <c r="FZT75" s="100"/>
      <c r="FZU75" s="100"/>
      <c r="FZV75" s="173"/>
      <c r="FZW75" s="103"/>
      <c r="GAB75" s="102"/>
      <c r="GBC75" s="128"/>
      <c r="GBD75" s="128"/>
      <c r="GBE75" s="128"/>
      <c r="GBF75" s="128"/>
      <c r="GBG75" s="128"/>
      <c r="GBH75" s="128"/>
      <c r="GBO75" s="100"/>
      <c r="GBP75" s="100"/>
      <c r="GBQ75" s="173"/>
      <c r="GBR75" s="103"/>
      <c r="GBW75" s="102"/>
      <c r="GCX75" s="128"/>
      <c r="GCY75" s="128"/>
      <c r="GCZ75" s="128"/>
      <c r="GDA75" s="128"/>
      <c r="GDB75" s="128"/>
      <c r="GDC75" s="128"/>
      <c r="GDJ75" s="100"/>
      <c r="GDK75" s="100"/>
      <c r="GDL75" s="173"/>
      <c r="GDM75" s="103"/>
      <c r="GDR75" s="102"/>
      <c r="GES75" s="128"/>
      <c r="GET75" s="128"/>
      <c r="GEU75" s="128"/>
      <c r="GEV75" s="128"/>
      <c r="GEW75" s="128"/>
      <c r="GEX75" s="128"/>
      <c r="GFE75" s="100"/>
      <c r="GFF75" s="100"/>
      <c r="GFG75" s="173"/>
      <c r="GFH75" s="103"/>
      <c r="GFM75" s="102"/>
      <c r="GGN75" s="128"/>
      <c r="GGO75" s="128"/>
      <c r="GGP75" s="128"/>
      <c r="GGQ75" s="128"/>
      <c r="GGR75" s="128"/>
      <c r="GGS75" s="128"/>
      <c r="GGZ75" s="100"/>
      <c r="GHA75" s="100"/>
      <c r="GHB75" s="173"/>
      <c r="GHC75" s="103"/>
      <c r="GHH75" s="102"/>
      <c r="GII75" s="128"/>
      <c r="GIJ75" s="128"/>
      <c r="GIK75" s="128"/>
      <c r="GIL75" s="128"/>
      <c r="GIM75" s="128"/>
      <c r="GIN75" s="128"/>
      <c r="GIU75" s="100"/>
      <c r="GIV75" s="100"/>
      <c r="GIW75" s="173"/>
      <c r="GIX75" s="103"/>
      <c r="GJC75" s="102"/>
      <c r="GKD75" s="128"/>
      <c r="GKE75" s="128"/>
      <c r="GKF75" s="128"/>
      <c r="GKG75" s="128"/>
      <c r="GKH75" s="128"/>
      <c r="GKI75" s="128"/>
      <c r="GKP75" s="100"/>
      <c r="GKQ75" s="100"/>
      <c r="GKR75" s="173"/>
      <c r="GKS75" s="103"/>
      <c r="GKX75" s="102"/>
      <c r="GLY75" s="128"/>
      <c r="GLZ75" s="128"/>
      <c r="GMA75" s="128"/>
      <c r="GMB75" s="128"/>
      <c r="GMC75" s="128"/>
      <c r="GMD75" s="128"/>
      <c r="GMK75" s="100"/>
      <c r="GML75" s="100"/>
      <c r="GMM75" s="173"/>
      <c r="GMN75" s="103"/>
      <c r="GMS75" s="102"/>
      <c r="GNT75" s="128"/>
      <c r="GNU75" s="128"/>
      <c r="GNV75" s="128"/>
      <c r="GNW75" s="128"/>
      <c r="GNX75" s="128"/>
      <c r="GNY75" s="128"/>
      <c r="GOF75" s="100"/>
      <c r="GOG75" s="100"/>
      <c r="GOH75" s="173"/>
      <c r="GOI75" s="103"/>
      <c r="GON75" s="102"/>
      <c r="GPO75" s="128"/>
      <c r="GPP75" s="128"/>
      <c r="GPQ75" s="128"/>
      <c r="GPR75" s="128"/>
      <c r="GPS75" s="128"/>
      <c r="GPT75" s="128"/>
      <c r="GQA75" s="100"/>
      <c r="GQB75" s="100"/>
      <c r="GQC75" s="173"/>
      <c r="GQD75" s="103"/>
      <c r="GQI75" s="102"/>
      <c r="GRJ75" s="128"/>
      <c r="GRK75" s="128"/>
      <c r="GRL75" s="128"/>
      <c r="GRM75" s="128"/>
      <c r="GRN75" s="128"/>
      <c r="GRO75" s="128"/>
      <c r="GRV75" s="100"/>
      <c r="GRW75" s="100"/>
      <c r="GRX75" s="173"/>
      <c r="GRY75" s="103"/>
      <c r="GSD75" s="102"/>
      <c r="GTE75" s="128"/>
      <c r="GTF75" s="128"/>
      <c r="GTG75" s="128"/>
      <c r="GTH75" s="128"/>
      <c r="GTI75" s="128"/>
      <c r="GTJ75" s="128"/>
      <c r="GTQ75" s="100"/>
      <c r="GTR75" s="100"/>
      <c r="GTS75" s="173"/>
      <c r="GTT75" s="103"/>
      <c r="GTY75" s="102"/>
      <c r="GUZ75" s="128"/>
      <c r="GVA75" s="128"/>
      <c r="GVB75" s="128"/>
      <c r="GVC75" s="128"/>
      <c r="GVD75" s="128"/>
      <c r="GVE75" s="128"/>
      <c r="GVL75" s="100"/>
      <c r="GVM75" s="100"/>
      <c r="GVN75" s="173"/>
      <c r="GVO75" s="103"/>
      <c r="GVT75" s="102"/>
      <c r="GWU75" s="128"/>
      <c r="GWV75" s="128"/>
      <c r="GWW75" s="128"/>
      <c r="GWX75" s="128"/>
      <c r="GWY75" s="128"/>
      <c r="GWZ75" s="128"/>
      <c r="GXG75" s="100"/>
      <c r="GXH75" s="100"/>
      <c r="GXI75" s="173"/>
      <c r="GXJ75" s="103"/>
      <c r="GXO75" s="102"/>
      <c r="GYP75" s="128"/>
      <c r="GYQ75" s="128"/>
      <c r="GYR75" s="128"/>
      <c r="GYS75" s="128"/>
      <c r="GYT75" s="128"/>
      <c r="GYU75" s="128"/>
      <c r="GZB75" s="100"/>
      <c r="GZC75" s="100"/>
      <c r="GZD75" s="173"/>
      <c r="GZE75" s="103"/>
      <c r="GZJ75" s="102"/>
      <c r="HAK75" s="128"/>
      <c r="HAL75" s="128"/>
      <c r="HAM75" s="128"/>
      <c r="HAN75" s="128"/>
      <c r="HAO75" s="128"/>
      <c r="HAP75" s="128"/>
      <c r="HAW75" s="100"/>
      <c r="HAX75" s="100"/>
      <c r="HAY75" s="173"/>
      <c r="HAZ75" s="103"/>
      <c r="HBE75" s="102"/>
      <c r="HCF75" s="128"/>
      <c r="HCG75" s="128"/>
      <c r="HCH75" s="128"/>
      <c r="HCI75" s="128"/>
      <c r="HCJ75" s="128"/>
      <c r="HCK75" s="128"/>
      <c r="HCR75" s="100"/>
      <c r="HCS75" s="100"/>
      <c r="HCT75" s="173"/>
      <c r="HCU75" s="103"/>
      <c r="HCZ75" s="102"/>
      <c r="HEA75" s="128"/>
      <c r="HEB75" s="128"/>
      <c r="HEC75" s="128"/>
      <c r="HED75" s="128"/>
      <c r="HEE75" s="128"/>
      <c r="HEF75" s="128"/>
      <c r="HEM75" s="100"/>
      <c r="HEN75" s="100"/>
      <c r="HEO75" s="173"/>
      <c r="HEP75" s="103"/>
      <c r="HEU75" s="102"/>
      <c r="HFV75" s="128"/>
      <c r="HFW75" s="128"/>
      <c r="HFX75" s="128"/>
      <c r="HFY75" s="128"/>
      <c r="HFZ75" s="128"/>
      <c r="HGA75" s="128"/>
      <c r="HGH75" s="100"/>
      <c r="HGI75" s="100"/>
      <c r="HGJ75" s="173"/>
      <c r="HGK75" s="103"/>
      <c r="HGP75" s="102"/>
      <c r="HHQ75" s="128"/>
      <c r="HHR75" s="128"/>
      <c r="HHS75" s="128"/>
      <c r="HHT75" s="128"/>
      <c r="HHU75" s="128"/>
      <c r="HHV75" s="128"/>
      <c r="HIC75" s="100"/>
      <c r="HID75" s="100"/>
      <c r="HIE75" s="173"/>
      <c r="HIF75" s="103"/>
      <c r="HIK75" s="102"/>
      <c r="HJL75" s="128"/>
      <c r="HJM75" s="128"/>
      <c r="HJN75" s="128"/>
      <c r="HJO75" s="128"/>
      <c r="HJP75" s="128"/>
      <c r="HJQ75" s="128"/>
      <c r="HJX75" s="100"/>
      <c r="HJY75" s="100"/>
      <c r="HJZ75" s="173"/>
      <c r="HKA75" s="103"/>
      <c r="HKF75" s="102"/>
      <c r="HLG75" s="128"/>
      <c r="HLH75" s="128"/>
      <c r="HLI75" s="128"/>
      <c r="HLJ75" s="128"/>
      <c r="HLK75" s="128"/>
      <c r="HLL75" s="128"/>
      <c r="HLS75" s="100"/>
      <c r="HLT75" s="100"/>
      <c r="HLU75" s="173"/>
      <c r="HLV75" s="103"/>
      <c r="HMA75" s="102"/>
      <c r="HNB75" s="128"/>
      <c r="HNC75" s="128"/>
      <c r="HND75" s="128"/>
      <c r="HNE75" s="128"/>
      <c r="HNF75" s="128"/>
      <c r="HNG75" s="128"/>
      <c r="HNN75" s="100"/>
      <c r="HNO75" s="100"/>
      <c r="HNP75" s="173"/>
      <c r="HNQ75" s="103"/>
      <c r="HNV75" s="102"/>
      <c r="HOW75" s="128"/>
      <c r="HOX75" s="128"/>
      <c r="HOY75" s="128"/>
      <c r="HOZ75" s="128"/>
      <c r="HPA75" s="128"/>
      <c r="HPB75" s="128"/>
      <c r="HPI75" s="100"/>
      <c r="HPJ75" s="100"/>
      <c r="HPK75" s="173"/>
      <c r="HPL75" s="103"/>
      <c r="HPQ75" s="102"/>
      <c r="HQR75" s="128"/>
      <c r="HQS75" s="128"/>
      <c r="HQT75" s="128"/>
      <c r="HQU75" s="128"/>
      <c r="HQV75" s="128"/>
      <c r="HQW75" s="128"/>
      <c r="HRD75" s="100"/>
      <c r="HRE75" s="100"/>
      <c r="HRF75" s="173"/>
      <c r="HRG75" s="103"/>
      <c r="HRL75" s="102"/>
      <c r="HSM75" s="128"/>
      <c r="HSN75" s="128"/>
      <c r="HSO75" s="128"/>
      <c r="HSP75" s="128"/>
      <c r="HSQ75" s="128"/>
      <c r="HSR75" s="128"/>
      <c r="HSY75" s="100"/>
      <c r="HSZ75" s="100"/>
      <c r="HTA75" s="173"/>
      <c r="HTB75" s="103"/>
      <c r="HTG75" s="102"/>
      <c r="HUH75" s="128"/>
      <c r="HUI75" s="128"/>
      <c r="HUJ75" s="128"/>
      <c r="HUK75" s="128"/>
      <c r="HUL75" s="128"/>
      <c r="HUM75" s="128"/>
      <c r="HUT75" s="100"/>
      <c r="HUU75" s="100"/>
      <c r="HUV75" s="173"/>
      <c r="HUW75" s="103"/>
      <c r="HVB75" s="102"/>
      <c r="HWC75" s="128"/>
      <c r="HWD75" s="128"/>
      <c r="HWE75" s="128"/>
      <c r="HWF75" s="128"/>
      <c r="HWG75" s="128"/>
      <c r="HWH75" s="128"/>
      <c r="HWO75" s="100"/>
      <c r="HWP75" s="100"/>
      <c r="HWQ75" s="173"/>
      <c r="HWR75" s="103"/>
      <c r="HWW75" s="102"/>
      <c r="HXX75" s="128"/>
      <c r="HXY75" s="128"/>
      <c r="HXZ75" s="128"/>
      <c r="HYA75" s="128"/>
      <c r="HYB75" s="128"/>
      <c r="HYC75" s="128"/>
      <c r="HYJ75" s="100"/>
      <c r="HYK75" s="100"/>
      <c r="HYL75" s="173"/>
      <c r="HYM75" s="103"/>
      <c r="HYR75" s="102"/>
      <c r="HZS75" s="128"/>
      <c r="HZT75" s="128"/>
      <c r="HZU75" s="128"/>
      <c r="HZV75" s="128"/>
      <c r="HZW75" s="128"/>
      <c r="HZX75" s="128"/>
      <c r="IAE75" s="100"/>
      <c r="IAF75" s="100"/>
      <c r="IAG75" s="173"/>
      <c r="IAH75" s="103"/>
      <c r="IAM75" s="102"/>
      <c r="IBN75" s="128"/>
      <c r="IBO75" s="128"/>
      <c r="IBP75" s="128"/>
      <c r="IBQ75" s="128"/>
      <c r="IBR75" s="128"/>
      <c r="IBS75" s="128"/>
      <c r="IBZ75" s="100"/>
      <c r="ICA75" s="100"/>
      <c r="ICB75" s="173"/>
      <c r="ICC75" s="103"/>
      <c r="ICH75" s="102"/>
      <c r="IDI75" s="128"/>
      <c r="IDJ75" s="128"/>
      <c r="IDK75" s="128"/>
      <c r="IDL75" s="128"/>
      <c r="IDM75" s="128"/>
      <c r="IDN75" s="128"/>
      <c r="IDU75" s="100"/>
      <c r="IDV75" s="100"/>
      <c r="IDW75" s="173"/>
      <c r="IDX75" s="103"/>
      <c r="IEC75" s="102"/>
      <c r="IFD75" s="128"/>
      <c r="IFE75" s="128"/>
      <c r="IFF75" s="128"/>
      <c r="IFG75" s="128"/>
      <c r="IFH75" s="128"/>
      <c r="IFI75" s="128"/>
      <c r="IFP75" s="100"/>
      <c r="IFQ75" s="100"/>
      <c r="IFR75" s="173"/>
      <c r="IFS75" s="103"/>
      <c r="IFX75" s="102"/>
      <c r="IGY75" s="128"/>
      <c r="IGZ75" s="128"/>
      <c r="IHA75" s="128"/>
      <c r="IHB75" s="128"/>
      <c r="IHC75" s="128"/>
      <c r="IHD75" s="128"/>
      <c r="IHK75" s="100"/>
      <c r="IHL75" s="100"/>
      <c r="IHM75" s="173"/>
      <c r="IHN75" s="103"/>
      <c r="IHS75" s="102"/>
      <c r="IIT75" s="128"/>
      <c r="IIU75" s="128"/>
      <c r="IIV75" s="128"/>
      <c r="IIW75" s="128"/>
      <c r="IIX75" s="128"/>
      <c r="IIY75" s="128"/>
      <c r="IJF75" s="100"/>
      <c r="IJG75" s="100"/>
      <c r="IJH75" s="173"/>
      <c r="IJI75" s="103"/>
      <c r="IJN75" s="102"/>
      <c r="IKO75" s="128"/>
      <c r="IKP75" s="128"/>
      <c r="IKQ75" s="128"/>
      <c r="IKR75" s="128"/>
      <c r="IKS75" s="128"/>
      <c r="IKT75" s="128"/>
      <c r="ILA75" s="100"/>
      <c r="ILB75" s="100"/>
      <c r="ILC75" s="173"/>
      <c r="ILD75" s="103"/>
      <c r="ILI75" s="102"/>
      <c r="IMJ75" s="128"/>
      <c r="IMK75" s="128"/>
      <c r="IML75" s="128"/>
      <c r="IMM75" s="128"/>
      <c r="IMN75" s="128"/>
      <c r="IMO75" s="128"/>
      <c r="IMV75" s="100"/>
      <c r="IMW75" s="100"/>
      <c r="IMX75" s="173"/>
      <c r="IMY75" s="103"/>
      <c r="IND75" s="102"/>
      <c r="IOE75" s="128"/>
      <c r="IOF75" s="128"/>
      <c r="IOG75" s="128"/>
      <c r="IOH75" s="128"/>
      <c r="IOI75" s="128"/>
      <c r="IOJ75" s="128"/>
      <c r="IOQ75" s="100"/>
      <c r="IOR75" s="100"/>
      <c r="IOS75" s="173"/>
      <c r="IOT75" s="103"/>
      <c r="IOY75" s="102"/>
      <c r="IPZ75" s="128"/>
      <c r="IQA75" s="128"/>
      <c r="IQB75" s="128"/>
      <c r="IQC75" s="128"/>
      <c r="IQD75" s="128"/>
      <c r="IQE75" s="128"/>
      <c r="IQL75" s="100"/>
      <c r="IQM75" s="100"/>
      <c r="IQN75" s="173"/>
      <c r="IQO75" s="103"/>
      <c r="IQT75" s="102"/>
      <c r="IRU75" s="128"/>
      <c r="IRV75" s="128"/>
      <c r="IRW75" s="128"/>
      <c r="IRX75" s="128"/>
      <c r="IRY75" s="128"/>
      <c r="IRZ75" s="128"/>
      <c r="ISG75" s="100"/>
      <c r="ISH75" s="100"/>
      <c r="ISI75" s="173"/>
      <c r="ISJ75" s="103"/>
      <c r="ISO75" s="102"/>
      <c r="ITP75" s="128"/>
      <c r="ITQ75" s="128"/>
      <c r="ITR75" s="128"/>
      <c r="ITS75" s="128"/>
      <c r="ITT75" s="128"/>
      <c r="ITU75" s="128"/>
      <c r="IUB75" s="100"/>
      <c r="IUC75" s="100"/>
      <c r="IUD75" s="173"/>
      <c r="IUE75" s="103"/>
      <c r="IUJ75" s="102"/>
      <c r="IVK75" s="128"/>
      <c r="IVL75" s="128"/>
      <c r="IVM75" s="128"/>
      <c r="IVN75" s="128"/>
      <c r="IVO75" s="128"/>
      <c r="IVP75" s="128"/>
      <c r="IVW75" s="100"/>
      <c r="IVX75" s="100"/>
      <c r="IVY75" s="173"/>
      <c r="IVZ75" s="103"/>
      <c r="IWE75" s="102"/>
      <c r="IXF75" s="128"/>
      <c r="IXG75" s="128"/>
      <c r="IXH75" s="128"/>
      <c r="IXI75" s="128"/>
      <c r="IXJ75" s="128"/>
      <c r="IXK75" s="128"/>
      <c r="IXR75" s="100"/>
      <c r="IXS75" s="100"/>
      <c r="IXT75" s="173"/>
      <c r="IXU75" s="103"/>
      <c r="IXZ75" s="102"/>
      <c r="IZA75" s="128"/>
      <c r="IZB75" s="128"/>
      <c r="IZC75" s="128"/>
      <c r="IZD75" s="128"/>
      <c r="IZE75" s="128"/>
      <c r="IZF75" s="128"/>
      <c r="IZM75" s="100"/>
      <c r="IZN75" s="100"/>
      <c r="IZO75" s="173"/>
      <c r="IZP75" s="103"/>
      <c r="IZU75" s="102"/>
      <c r="JAV75" s="128"/>
      <c r="JAW75" s="128"/>
      <c r="JAX75" s="128"/>
      <c r="JAY75" s="128"/>
      <c r="JAZ75" s="128"/>
      <c r="JBA75" s="128"/>
      <c r="JBH75" s="100"/>
      <c r="JBI75" s="100"/>
      <c r="JBJ75" s="173"/>
      <c r="JBK75" s="103"/>
      <c r="JBP75" s="102"/>
      <c r="JCQ75" s="128"/>
      <c r="JCR75" s="128"/>
      <c r="JCS75" s="128"/>
      <c r="JCT75" s="128"/>
      <c r="JCU75" s="128"/>
      <c r="JCV75" s="128"/>
      <c r="JDC75" s="100"/>
      <c r="JDD75" s="100"/>
      <c r="JDE75" s="173"/>
      <c r="JDF75" s="103"/>
      <c r="JDK75" s="102"/>
      <c r="JEL75" s="128"/>
      <c r="JEM75" s="128"/>
      <c r="JEN75" s="128"/>
      <c r="JEO75" s="128"/>
      <c r="JEP75" s="128"/>
      <c r="JEQ75" s="128"/>
      <c r="JEX75" s="100"/>
      <c r="JEY75" s="100"/>
      <c r="JEZ75" s="173"/>
      <c r="JFA75" s="103"/>
      <c r="JFF75" s="102"/>
      <c r="JGG75" s="128"/>
      <c r="JGH75" s="128"/>
      <c r="JGI75" s="128"/>
      <c r="JGJ75" s="128"/>
      <c r="JGK75" s="128"/>
      <c r="JGL75" s="128"/>
      <c r="JGS75" s="100"/>
      <c r="JGT75" s="100"/>
      <c r="JGU75" s="173"/>
      <c r="JGV75" s="103"/>
      <c r="JHA75" s="102"/>
      <c r="JIB75" s="128"/>
      <c r="JIC75" s="128"/>
      <c r="JID75" s="128"/>
      <c r="JIE75" s="128"/>
      <c r="JIF75" s="128"/>
      <c r="JIG75" s="128"/>
      <c r="JIN75" s="100"/>
      <c r="JIO75" s="100"/>
      <c r="JIP75" s="173"/>
      <c r="JIQ75" s="103"/>
      <c r="JIV75" s="102"/>
      <c r="JJW75" s="128"/>
      <c r="JJX75" s="128"/>
      <c r="JJY75" s="128"/>
      <c r="JJZ75" s="128"/>
      <c r="JKA75" s="128"/>
      <c r="JKB75" s="128"/>
      <c r="JKI75" s="100"/>
      <c r="JKJ75" s="100"/>
      <c r="JKK75" s="173"/>
      <c r="JKL75" s="103"/>
      <c r="JKQ75" s="102"/>
      <c r="JLR75" s="128"/>
      <c r="JLS75" s="128"/>
      <c r="JLT75" s="128"/>
      <c r="JLU75" s="128"/>
      <c r="JLV75" s="128"/>
      <c r="JLW75" s="128"/>
      <c r="JMD75" s="100"/>
      <c r="JME75" s="100"/>
      <c r="JMF75" s="173"/>
      <c r="JMG75" s="103"/>
      <c r="JML75" s="102"/>
      <c r="JNM75" s="128"/>
      <c r="JNN75" s="128"/>
      <c r="JNO75" s="128"/>
      <c r="JNP75" s="128"/>
      <c r="JNQ75" s="128"/>
      <c r="JNR75" s="128"/>
      <c r="JNY75" s="100"/>
      <c r="JNZ75" s="100"/>
      <c r="JOA75" s="173"/>
      <c r="JOB75" s="103"/>
      <c r="JOG75" s="102"/>
      <c r="JPH75" s="128"/>
      <c r="JPI75" s="128"/>
      <c r="JPJ75" s="128"/>
      <c r="JPK75" s="128"/>
      <c r="JPL75" s="128"/>
      <c r="JPM75" s="128"/>
      <c r="JPT75" s="100"/>
      <c r="JPU75" s="100"/>
      <c r="JPV75" s="173"/>
      <c r="JPW75" s="103"/>
      <c r="JQB75" s="102"/>
      <c r="JRC75" s="128"/>
      <c r="JRD75" s="128"/>
      <c r="JRE75" s="128"/>
      <c r="JRF75" s="128"/>
      <c r="JRG75" s="128"/>
      <c r="JRH75" s="128"/>
      <c r="JRO75" s="100"/>
      <c r="JRP75" s="100"/>
      <c r="JRQ75" s="173"/>
      <c r="JRR75" s="103"/>
      <c r="JRW75" s="102"/>
      <c r="JSX75" s="128"/>
      <c r="JSY75" s="128"/>
      <c r="JSZ75" s="128"/>
      <c r="JTA75" s="128"/>
      <c r="JTB75" s="128"/>
      <c r="JTC75" s="128"/>
      <c r="JTJ75" s="100"/>
      <c r="JTK75" s="100"/>
      <c r="JTL75" s="173"/>
      <c r="JTM75" s="103"/>
      <c r="JTR75" s="102"/>
      <c r="JUS75" s="128"/>
      <c r="JUT75" s="128"/>
      <c r="JUU75" s="128"/>
      <c r="JUV75" s="128"/>
      <c r="JUW75" s="128"/>
      <c r="JUX75" s="128"/>
      <c r="JVE75" s="100"/>
      <c r="JVF75" s="100"/>
      <c r="JVG75" s="173"/>
      <c r="JVH75" s="103"/>
      <c r="JVM75" s="102"/>
      <c r="JWN75" s="128"/>
      <c r="JWO75" s="128"/>
      <c r="JWP75" s="128"/>
      <c r="JWQ75" s="128"/>
      <c r="JWR75" s="128"/>
      <c r="JWS75" s="128"/>
      <c r="JWZ75" s="100"/>
      <c r="JXA75" s="100"/>
      <c r="JXB75" s="173"/>
      <c r="JXC75" s="103"/>
      <c r="JXH75" s="102"/>
      <c r="JYI75" s="128"/>
      <c r="JYJ75" s="128"/>
      <c r="JYK75" s="128"/>
      <c r="JYL75" s="128"/>
      <c r="JYM75" s="128"/>
      <c r="JYN75" s="128"/>
      <c r="JYU75" s="100"/>
      <c r="JYV75" s="100"/>
      <c r="JYW75" s="173"/>
      <c r="JYX75" s="103"/>
      <c r="JZC75" s="102"/>
      <c r="KAD75" s="128"/>
      <c r="KAE75" s="128"/>
      <c r="KAF75" s="128"/>
      <c r="KAG75" s="128"/>
      <c r="KAH75" s="128"/>
      <c r="KAI75" s="128"/>
      <c r="KAP75" s="100"/>
      <c r="KAQ75" s="100"/>
      <c r="KAR75" s="173"/>
      <c r="KAS75" s="103"/>
      <c r="KAX75" s="102"/>
      <c r="KBY75" s="128"/>
      <c r="KBZ75" s="128"/>
      <c r="KCA75" s="128"/>
      <c r="KCB75" s="128"/>
      <c r="KCC75" s="128"/>
      <c r="KCD75" s="128"/>
      <c r="KCK75" s="100"/>
      <c r="KCL75" s="100"/>
      <c r="KCM75" s="173"/>
      <c r="KCN75" s="103"/>
      <c r="KCS75" s="102"/>
      <c r="KDT75" s="128"/>
      <c r="KDU75" s="128"/>
      <c r="KDV75" s="128"/>
      <c r="KDW75" s="128"/>
      <c r="KDX75" s="128"/>
      <c r="KDY75" s="128"/>
      <c r="KEF75" s="100"/>
      <c r="KEG75" s="100"/>
      <c r="KEH75" s="173"/>
      <c r="KEI75" s="103"/>
      <c r="KEN75" s="102"/>
      <c r="KFO75" s="128"/>
      <c r="KFP75" s="128"/>
      <c r="KFQ75" s="128"/>
      <c r="KFR75" s="128"/>
      <c r="KFS75" s="128"/>
      <c r="KFT75" s="128"/>
      <c r="KGA75" s="100"/>
      <c r="KGB75" s="100"/>
      <c r="KGC75" s="173"/>
      <c r="KGD75" s="103"/>
      <c r="KGI75" s="102"/>
      <c r="KHJ75" s="128"/>
      <c r="KHK75" s="128"/>
      <c r="KHL75" s="128"/>
      <c r="KHM75" s="128"/>
      <c r="KHN75" s="128"/>
      <c r="KHO75" s="128"/>
      <c r="KHV75" s="100"/>
      <c r="KHW75" s="100"/>
      <c r="KHX75" s="173"/>
      <c r="KHY75" s="103"/>
      <c r="KID75" s="102"/>
      <c r="KJE75" s="128"/>
      <c r="KJF75" s="128"/>
      <c r="KJG75" s="128"/>
      <c r="KJH75" s="128"/>
      <c r="KJI75" s="128"/>
      <c r="KJJ75" s="128"/>
      <c r="KJQ75" s="100"/>
      <c r="KJR75" s="100"/>
      <c r="KJS75" s="173"/>
      <c r="KJT75" s="103"/>
      <c r="KJY75" s="102"/>
      <c r="KKZ75" s="128"/>
      <c r="KLA75" s="128"/>
      <c r="KLB75" s="128"/>
      <c r="KLC75" s="128"/>
      <c r="KLD75" s="128"/>
      <c r="KLE75" s="128"/>
      <c r="KLL75" s="100"/>
      <c r="KLM75" s="100"/>
      <c r="KLN75" s="173"/>
      <c r="KLO75" s="103"/>
      <c r="KLT75" s="102"/>
      <c r="KMU75" s="128"/>
      <c r="KMV75" s="128"/>
      <c r="KMW75" s="128"/>
      <c r="KMX75" s="128"/>
      <c r="KMY75" s="128"/>
      <c r="KMZ75" s="128"/>
      <c r="KNG75" s="100"/>
      <c r="KNH75" s="100"/>
      <c r="KNI75" s="173"/>
      <c r="KNJ75" s="103"/>
      <c r="KNO75" s="102"/>
      <c r="KOP75" s="128"/>
      <c r="KOQ75" s="128"/>
      <c r="KOR75" s="128"/>
      <c r="KOS75" s="128"/>
      <c r="KOT75" s="128"/>
      <c r="KOU75" s="128"/>
      <c r="KPB75" s="100"/>
      <c r="KPC75" s="100"/>
      <c r="KPD75" s="173"/>
      <c r="KPE75" s="103"/>
      <c r="KPJ75" s="102"/>
      <c r="KQK75" s="128"/>
      <c r="KQL75" s="128"/>
      <c r="KQM75" s="128"/>
      <c r="KQN75" s="128"/>
      <c r="KQO75" s="128"/>
      <c r="KQP75" s="128"/>
      <c r="KQW75" s="100"/>
      <c r="KQX75" s="100"/>
      <c r="KQY75" s="173"/>
      <c r="KQZ75" s="103"/>
      <c r="KRE75" s="102"/>
      <c r="KSF75" s="128"/>
      <c r="KSG75" s="128"/>
      <c r="KSH75" s="128"/>
      <c r="KSI75" s="128"/>
      <c r="KSJ75" s="128"/>
      <c r="KSK75" s="128"/>
      <c r="KSR75" s="100"/>
      <c r="KSS75" s="100"/>
      <c r="KST75" s="173"/>
      <c r="KSU75" s="103"/>
      <c r="KSZ75" s="102"/>
      <c r="KUA75" s="128"/>
      <c r="KUB75" s="128"/>
      <c r="KUC75" s="128"/>
      <c r="KUD75" s="128"/>
      <c r="KUE75" s="128"/>
      <c r="KUF75" s="128"/>
      <c r="KUM75" s="100"/>
      <c r="KUN75" s="100"/>
      <c r="KUO75" s="173"/>
      <c r="KUP75" s="103"/>
      <c r="KUU75" s="102"/>
      <c r="KVV75" s="128"/>
      <c r="KVW75" s="128"/>
      <c r="KVX75" s="128"/>
      <c r="KVY75" s="128"/>
      <c r="KVZ75" s="128"/>
      <c r="KWA75" s="128"/>
      <c r="KWH75" s="100"/>
      <c r="KWI75" s="100"/>
      <c r="KWJ75" s="173"/>
      <c r="KWK75" s="103"/>
      <c r="KWP75" s="102"/>
      <c r="KXQ75" s="128"/>
      <c r="KXR75" s="128"/>
      <c r="KXS75" s="128"/>
      <c r="KXT75" s="128"/>
      <c r="KXU75" s="128"/>
      <c r="KXV75" s="128"/>
      <c r="KYC75" s="100"/>
      <c r="KYD75" s="100"/>
      <c r="KYE75" s="173"/>
      <c r="KYF75" s="103"/>
      <c r="KYK75" s="102"/>
      <c r="KZL75" s="128"/>
      <c r="KZM75" s="128"/>
      <c r="KZN75" s="128"/>
      <c r="KZO75" s="128"/>
      <c r="KZP75" s="128"/>
      <c r="KZQ75" s="128"/>
      <c r="KZX75" s="100"/>
      <c r="KZY75" s="100"/>
      <c r="KZZ75" s="173"/>
      <c r="LAA75" s="103"/>
      <c r="LAF75" s="102"/>
      <c r="LBG75" s="128"/>
      <c r="LBH75" s="128"/>
      <c r="LBI75" s="128"/>
      <c r="LBJ75" s="128"/>
      <c r="LBK75" s="128"/>
      <c r="LBL75" s="128"/>
      <c r="LBS75" s="100"/>
      <c r="LBT75" s="100"/>
      <c r="LBU75" s="173"/>
      <c r="LBV75" s="103"/>
      <c r="LCA75" s="102"/>
      <c r="LDB75" s="128"/>
      <c r="LDC75" s="128"/>
      <c r="LDD75" s="128"/>
      <c r="LDE75" s="128"/>
      <c r="LDF75" s="128"/>
      <c r="LDG75" s="128"/>
      <c r="LDN75" s="100"/>
      <c r="LDO75" s="100"/>
      <c r="LDP75" s="173"/>
      <c r="LDQ75" s="103"/>
      <c r="LDV75" s="102"/>
      <c r="LEW75" s="128"/>
      <c r="LEX75" s="128"/>
      <c r="LEY75" s="128"/>
      <c r="LEZ75" s="128"/>
      <c r="LFA75" s="128"/>
      <c r="LFB75" s="128"/>
      <c r="LFI75" s="100"/>
      <c r="LFJ75" s="100"/>
      <c r="LFK75" s="173"/>
      <c r="LFL75" s="103"/>
      <c r="LFQ75" s="102"/>
      <c r="LGR75" s="128"/>
      <c r="LGS75" s="128"/>
      <c r="LGT75" s="128"/>
      <c r="LGU75" s="128"/>
      <c r="LGV75" s="128"/>
      <c r="LGW75" s="128"/>
      <c r="LHD75" s="100"/>
      <c r="LHE75" s="100"/>
      <c r="LHF75" s="173"/>
      <c r="LHG75" s="103"/>
      <c r="LHL75" s="102"/>
      <c r="LIM75" s="128"/>
      <c r="LIN75" s="128"/>
      <c r="LIO75" s="128"/>
      <c r="LIP75" s="128"/>
      <c r="LIQ75" s="128"/>
      <c r="LIR75" s="128"/>
      <c r="LIY75" s="100"/>
      <c r="LIZ75" s="100"/>
      <c r="LJA75" s="173"/>
      <c r="LJB75" s="103"/>
      <c r="LJG75" s="102"/>
      <c r="LKH75" s="128"/>
      <c r="LKI75" s="128"/>
      <c r="LKJ75" s="128"/>
      <c r="LKK75" s="128"/>
      <c r="LKL75" s="128"/>
      <c r="LKM75" s="128"/>
      <c r="LKT75" s="100"/>
      <c r="LKU75" s="100"/>
      <c r="LKV75" s="173"/>
      <c r="LKW75" s="103"/>
      <c r="LLB75" s="102"/>
      <c r="LMC75" s="128"/>
      <c r="LMD75" s="128"/>
      <c r="LME75" s="128"/>
      <c r="LMF75" s="128"/>
      <c r="LMG75" s="128"/>
      <c r="LMH75" s="128"/>
      <c r="LMO75" s="100"/>
      <c r="LMP75" s="100"/>
      <c r="LMQ75" s="173"/>
      <c r="LMR75" s="103"/>
      <c r="LMW75" s="102"/>
      <c r="LNX75" s="128"/>
      <c r="LNY75" s="128"/>
      <c r="LNZ75" s="128"/>
      <c r="LOA75" s="128"/>
      <c r="LOB75" s="128"/>
      <c r="LOC75" s="128"/>
      <c r="LOJ75" s="100"/>
      <c r="LOK75" s="100"/>
      <c r="LOL75" s="173"/>
      <c r="LOM75" s="103"/>
      <c r="LOR75" s="102"/>
      <c r="LPS75" s="128"/>
      <c r="LPT75" s="128"/>
      <c r="LPU75" s="128"/>
      <c r="LPV75" s="128"/>
      <c r="LPW75" s="128"/>
      <c r="LPX75" s="128"/>
      <c r="LQE75" s="100"/>
      <c r="LQF75" s="100"/>
      <c r="LQG75" s="173"/>
      <c r="LQH75" s="103"/>
      <c r="LQM75" s="102"/>
      <c r="LRN75" s="128"/>
      <c r="LRO75" s="128"/>
      <c r="LRP75" s="128"/>
      <c r="LRQ75" s="128"/>
      <c r="LRR75" s="128"/>
      <c r="LRS75" s="128"/>
      <c r="LRZ75" s="100"/>
      <c r="LSA75" s="100"/>
      <c r="LSB75" s="173"/>
      <c r="LSC75" s="103"/>
      <c r="LSH75" s="102"/>
      <c r="LTI75" s="128"/>
      <c r="LTJ75" s="128"/>
      <c r="LTK75" s="128"/>
      <c r="LTL75" s="128"/>
      <c r="LTM75" s="128"/>
      <c r="LTN75" s="128"/>
      <c r="LTU75" s="100"/>
      <c r="LTV75" s="100"/>
      <c r="LTW75" s="173"/>
      <c r="LTX75" s="103"/>
      <c r="LUC75" s="102"/>
      <c r="LVD75" s="128"/>
      <c r="LVE75" s="128"/>
      <c r="LVF75" s="128"/>
      <c r="LVG75" s="128"/>
      <c r="LVH75" s="128"/>
      <c r="LVI75" s="128"/>
      <c r="LVP75" s="100"/>
      <c r="LVQ75" s="100"/>
      <c r="LVR75" s="173"/>
      <c r="LVS75" s="103"/>
      <c r="LVX75" s="102"/>
      <c r="LWY75" s="128"/>
      <c r="LWZ75" s="128"/>
      <c r="LXA75" s="128"/>
      <c r="LXB75" s="128"/>
      <c r="LXC75" s="128"/>
      <c r="LXD75" s="128"/>
      <c r="LXK75" s="100"/>
      <c r="LXL75" s="100"/>
      <c r="LXM75" s="173"/>
      <c r="LXN75" s="103"/>
      <c r="LXS75" s="102"/>
      <c r="LYT75" s="128"/>
      <c r="LYU75" s="128"/>
      <c r="LYV75" s="128"/>
      <c r="LYW75" s="128"/>
      <c r="LYX75" s="128"/>
      <c r="LYY75" s="128"/>
      <c r="LZF75" s="100"/>
      <c r="LZG75" s="100"/>
      <c r="LZH75" s="173"/>
      <c r="LZI75" s="103"/>
      <c r="LZN75" s="102"/>
      <c r="MAO75" s="128"/>
      <c r="MAP75" s="128"/>
      <c r="MAQ75" s="128"/>
      <c r="MAR75" s="128"/>
      <c r="MAS75" s="128"/>
      <c r="MAT75" s="128"/>
      <c r="MBA75" s="100"/>
      <c r="MBB75" s="100"/>
      <c r="MBC75" s="173"/>
      <c r="MBD75" s="103"/>
      <c r="MBI75" s="102"/>
      <c r="MCJ75" s="128"/>
      <c r="MCK75" s="128"/>
      <c r="MCL75" s="128"/>
      <c r="MCM75" s="128"/>
      <c r="MCN75" s="128"/>
      <c r="MCO75" s="128"/>
      <c r="MCV75" s="100"/>
      <c r="MCW75" s="100"/>
      <c r="MCX75" s="173"/>
      <c r="MCY75" s="103"/>
      <c r="MDD75" s="102"/>
      <c r="MEE75" s="128"/>
      <c r="MEF75" s="128"/>
      <c r="MEG75" s="128"/>
      <c r="MEH75" s="128"/>
      <c r="MEI75" s="128"/>
      <c r="MEJ75" s="128"/>
      <c r="MEQ75" s="100"/>
      <c r="MER75" s="100"/>
      <c r="MES75" s="173"/>
      <c r="MET75" s="103"/>
      <c r="MEY75" s="102"/>
      <c r="MFZ75" s="128"/>
      <c r="MGA75" s="128"/>
      <c r="MGB75" s="128"/>
      <c r="MGC75" s="128"/>
      <c r="MGD75" s="128"/>
      <c r="MGE75" s="128"/>
      <c r="MGL75" s="100"/>
      <c r="MGM75" s="100"/>
      <c r="MGN75" s="173"/>
      <c r="MGO75" s="103"/>
      <c r="MGT75" s="102"/>
      <c r="MHU75" s="128"/>
      <c r="MHV75" s="128"/>
      <c r="MHW75" s="128"/>
      <c r="MHX75" s="128"/>
      <c r="MHY75" s="128"/>
      <c r="MHZ75" s="128"/>
      <c r="MIG75" s="100"/>
      <c r="MIH75" s="100"/>
      <c r="MII75" s="173"/>
      <c r="MIJ75" s="103"/>
      <c r="MIO75" s="102"/>
      <c r="MJP75" s="128"/>
      <c r="MJQ75" s="128"/>
      <c r="MJR75" s="128"/>
      <c r="MJS75" s="128"/>
      <c r="MJT75" s="128"/>
      <c r="MJU75" s="128"/>
      <c r="MKB75" s="100"/>
      <c r="MKC75" s="100"/>
      <c r="MKD75" s="173"/>
      <c r="MKE75" s="103"/>
      <c r="MKJ75" s="102"/>
      <c r="MLK75" s="128"/>
      <c r="MLL75" s="128"/>
      <c r="MLM75" s="128"/>
      <c r="MLN75" s="128"/>
      <c r="MLO75" s="128"/>
      <c r="MLP75" s="128"/>
      <c r="MLW75" s="100"/>
      <c r="MLX75" s="100"/>
      <c r="MLY75" s="173"/>
      <c r="MLZ75" s="103"/>
      <c r="MME75" s="102"/>
      <c r="MNF75" s="128"/>
      <c r="MNG75" s="128"/>
      <c r="MNH75" s="128"/>
      <c r="MNI75" s="128"/>
      <c r="MNJ75" s="128"/>
      <c r="MNK75" s="128"/>
      <c r="MNR75" s="100"/>
      <c r="MNS75" s="100"/>
      <c r="MNT75" s="173"/>
      <c r="MNU75" s="103"/>
      <c r="MNZ75" s="102"/>
      <c r="MPA75" s="128"/>
      <c r="MPB75" s="128"/>
      <c r="MPC75" s="128"/>
      <c r="MPD75" s="128"/>
      <c r="MPE75" s="128"/>
      <c r="MPF75" s="128"/>
      <c r="MPM75" s="100"/>
      <c r="MPN75" s="100"/>
      <c r="MPO75" s="173"/>
      <c r="MPP75" s="103"/>
      <c r="MPU75" s="102"/>
      <c r="MQV75" s="128"/>
      <c r="MQW75" s="128"/>
      <c r="MQX75" s="128"/>
      <c r="MQY75" s="128"/>
      <c r="MQZ75" s="128"/>
      <c r="MRA75" s="128"/>
      <c r="MRH75" s="100"/>
      <c r="MRI75" s="100"/>
      <c r="MRJ75" s="173"/>
      <c r="MRK75" s="103"/>
      <c r="MRP75" s="102"/>
      <c r="MSQ75" s="128"/>
      <c r="MSR75" s="128"/>
      <c r="MSS75" s="128"/>
      <c r="MST75" s="128"/>
      <c r="MSU75" s="128"/>
      <c r="MSV75" s="128"/>
      <c r="MTC75" s="100"/>
      <c r="MTD75" s="100"/>
      <c r="MTE75" s="173"/>
      <c r="MTF75" s="103"/>
      <c r="MTK75" s="102"/>
      <c r="MUL75" s="128"/>
      <c r="MUM75" s="128"/>
      <c r="MUN75" s="128"/>
      <c r="MUO75" s="128"/>
      <c r="MUP75" s="128"/>
      <c r="MUQ75" s="128"/>
      <c r="MUX75" s="100"/>
      <c r="MUY75" s="100"/>
      <c r="MUZ75" s="173"/>
      <c r="MVA75" s="103"/>
      <c r="MVF75" s="102"/>
      <c r="MWG75" s="128"/>
      <c r="MWH75" s="128"/>
      <c r="MWI75" s="128"/>
      <c r="MWJ75" s="128"/>
      <c r="MWK75" s="128"/>
      <c r="MWL75" s="128"/>
      <c r="MWS75" s="100"/>
      <c r="MWT75" s="100"/>
      <c r="MWU75" s="173"/>
      <c r="MWV75" s="103"/>
      <c r="MXA75" s="102"/>
      <c r="MYB75" s="128"/>
      <c r="MYC75" s="128"/>
      <c r="MYD75" s="128"/>
      <c r="MYE75" s="128"/>
      <c r="MYF75" s="128"/>
      <c r="MYG75" s="128"/>
      <c r="MYN75" s="100"/>
      <c r="MYO75" s="100"/>
      <c r="MYP75" s="173"/>
      <c r="MYQ75" s="103"/>
      <c r="MYV75" s="102"/>
      <c r="MZW75" s="128"/>
      <c r="MZX75" s="128"/>
      <c r="MZY75" s="128"/>
      <c r="MZZ75" s="128"/>
      <c r="NAA75" s="128"/>
      <c r="NAB75" s="128"/>
      <c r="NAI75" s="100"/>
      <c r="NAJ75" s="100"/>
      <c r="NAK75" s="173"/>
      <c r="NAL75" s="103"/>
      <c r="NAQ75" s="102"/>
      <c r="NBR75" s="128"/>
      <c r="NBS75" s="128"/>
      <c r="NBT75" s="128"/>
      <c r="NBU75" s="128"/>
      <c r="NBV75" s="128"/>
      <c r="NBW75" s="128"/>
      <c r="NCD75" s="100"/>
      <c r="NCE75" s="100"/>
      <c r="NCF75" s="173"/>
      <c r="NCG75" s="103"/>
      <c r="NCL75" s="102"/>
      <c r="NDM75" s="128"/>
      <c r="NDN75" s="128"/>
      <c r="NDO75" s="128"/>
      <c r="NDP75" s="128"/>
      <c r="NDQ75" s="128"/>
      <c r="NDR75" s="128"/>
      <c r="NDY75" s="100"/>
      <c r="NDZ75" s="100"/>
      <c r="NEA75" s="173"/>
      <c r="NEB75" s="103"/>
      <c r="NEG75" s="102"/>
      <c r="NFH75" s="128"/>
      <c r="NFI75" s="128"/>
      <c r="NFJ75" s="128"/>
      <c r="NFK75" s="128"/>
      <c r="NFL75" s="128"/>
      <c r="NFM75" s="128"/>
      <c r="NFT75" s="100"/>
      <c r="NFU75" s="100"/>
      <c r="NFV75" s="173"/>
      <c r="NFW75" s="103"/>
      <c r="NGB75" s="102"/>
      <c r="NHC75" s="128"/>
      <c r="NHD75" s="128"/>
      <c r="NHE75" s="128"/>
      <c r="NHF75" s="128"/>
      <c r="NHG75" s="128"/>
      <c r="NHH75" s="128"/>
      <c r="NHO75" s="100"/>
      <c r="NHP75" s="100"/>
      <c r="NHQ75" s="173"/>
      <c r="NHR75" s="103"/>
      <c r="NHW75" s="102"/>
      <c r="NIX75" s="128"/>
      <c r="NIY75" s="128"/>
      <c r="NIZ75" s="128"/>
      <c r="NJA75" s="128"/>
      <c r="NJB75" s="128"/>
      <c r="NJC75" s="128"/>
      <c r="NJJ75" s="100"/>
      <c r="NJK75" s="100"/>
      <c r="NJL75" s="173"/>
      <c r="NJM75" s="103"/>
      <c r="NJR75" s="102"/>
      <c r="NKS75" s="128"/>
      <c r="NKT75" s="128"/>
      <c r="NKU75" s="128"/>
      <c r="NKV75" s="128"/>
      <c r="NKW75" s="128"/>
      <c r="NKX75" s="128"/>
      <c r="NLE75" s="100"/>
      <c r="NLF75" s="100"/>
      <c r="NLG75" s="173"/>
      <c r="NLH75" s="103"/>
      <c r="NLM75" s="102"/>
      <c r="NMN75" s="128"/>
      <c r="NMO75" s="128"/>
      <c r="NMP75" s="128"/>
      <c r="NMQ75" s="128"/>
      <c r="NMR75" s="128"/>
      <c r="NMS75" s="128"/>
      <c r="NMZ75" s="100"/>
      <c r="NNA75" s="100"/>
      <c r="NNB75" s="173"/>
      <c r="NNC75" s="103"/>
      <c r="NNH75" s="102"/>
      <c r="NOI75" s="128"/>
      <c r="NOJ75" s="128"/>
      <c r="NOK75" s="128"/>
      <c r="NOL75" s="128"/>
      <c r="NOM75" s="128"/>
      <c r="NON75" s="128"/>
      <c r="NOU75" s="100"/>
      <c r="NOV75" s="100"/>
      <c r="NOW75" s="173"/>
      <c r="NOX75" s="103"/>
      <c r="NPC75" s="102"/>
      <c r="NQD75" s="128"/>
      <c r="NQE75" s="128"/>
      <c r="NQF75" s="128"/>
      <c r="NQG75" s="128"/>
      <c r="NQH75" s="128"/>
      <c r="NQI75" s="128"/>
      <c r="NQP75" s="100"/>
      <c r="NQQ75" s="100"/>
      <c r="NQR75" s="173"/>
      <c r="NQS75" s="103"/>
      <c r="NQX75" s="102"/>
      <c r="NRY75" s="128"/>
      <c r="NRZ75" s="128"/>
      <c r="NSA75" s="128"/>
      <c r="NSB75" s="128"/>
      <c r="NSC75" s="128"/>
      <c r="NSD75" s="128"/>
      <c r="NSK75" s="100"/>
      <c r="NSL75" s="100"/>
      <c r="NSM75" s="173"/>
      <c r="NSN75" s="103"/>
      <c r="NSS75" s="102"/>
      <c r="NTT75" s="128"/>
      <c r="NTU75" s="128"/>
      <c r="NTV75" s="128"/>
      <c r="NTW75" s="128"/>
      <c r="NTX75" s="128"/>
      <c r="NTY75" s="128"/>
      <c r="NUF75" s="100"/>
      <c r="NUG75" s="100"/>
      <c r="NUH75" s="173"/>
      <c r="NUI75" s="103"/>
      <c r="NUN75" s="102"/>
      <c r="NVO75" s="128"/>
      <c r="NVP75" s="128"/>
      <c r="NVQ75" s="128"/>
      <c r="NVR75" s="128"/>
      <c r="NVS75" s="128"/>
      <c r="NVT75" s="128"/>
      <c r="NWA75" s="100"/>
      <c r="NWB75" s="100"/>
      <c r="NWC75" s="173"/>
      <c r="NWD75" s="103"/>
      <c r="NWI75" s="102"/>
      <c r="NXJ75" s="128"/>
      <c r="NXK75" s="128"/>
      <c r="NXL75" s="128"/>
      <c r="NXM75" s="128"/>
      <c r="NXN75" s="128"/>
      <c r="NXO75" s="128"/>
      <c r="NXV75" s="100"/>
      <c r="NXW75" s="100"/>
      <c r="NXX75" s="173"/>
      <c r="NXY75" s="103"/>
      <c r="NYD75" s="102"/>
      <c r="NZE75" s="128"/>
      <c r="NZF75" s="128"/>
      <c r="NZG75" s="128"/>
      <c r="NZH75" s="128"/>
      <c r="NZI75" s="128"/>
      <c r="NZJ75" s="128"/>
      <c r="NZQ75" s="100"/>
      <c r="NZR75" s="100"/>
      <c r="NZS75" s="173"/>
      <c r="NZT75" s="103"/>
      <c r="NZY75" s="102"/>
      <c r="OAZ75" s="128"/>
      <c r="OBA75" s="128"/>
      <c r="OBB75" s="128"/>
      <c r="OBC75" s="128"/>
      <c r="OBD75" s="128"/>
      <c r="OBE75" s="128"/>
      <c r="OBL75" s="100"/>
      <c r="OBM75" s="100"/>
      <c r="OBN75" s="173"/>
      <c r="OBO75" s="103"/>
      <c r="OBT75" s="102"/>
      <c r="OCU75" s="128"/>
      <c r="OCV75" s="128"/>
      <c r="OCW75" s="128"/>
      <c r="OCX75" s="128"/>
      <c r="OCY75" s="128"/>
      <c r="OCZ75" s="128"/>
      <c r="ODG75" s="100"/>
      <c r="ODH75" s="100"/>
      <c r="ODI75" s="173"/>
      <c r="ODJ75" s="103"/>
      <c r="ODO75" s="102"/>
      <c r="OEP75" s="128"/>
      <c r="OEQ75" s="128"/>
      <c r="OER75" s="128"/>
      <c r="OES75" s="128"/>
      <c r="OET75" s="128"/>
      <c r="OEU75" s="128"/>
      <c r="OFB75" s="100"/>
      <c r="OFC75" s="100"/>
      <c r="OFD75" s="173"/>
      <c r="OFE75" s="103"/>
      <c r="OFJ75" s="102"/>
      <c r="OGK75" s="128"/>
      <c r="OGL75" s="128"/>
      <c r="OGM75" s="128"/>
      <c r="OGN75" s="128"/>
      <c r="OGO75" s="128"/>
      <c r="OGP75" s="128"/>
      <c r="OGW75" s="100"/>
      <c r="OGX75" s="100"/>
      <c r="OGY75" s="173"/>
      <c r="OGZ75" s="103"/>
      <c r="OHE75" s="102"/>
      <c r="OIF75" s="128"/>
      <c r="OIG75" s="128"/>
      <c r="OIH75" s="128"/>
      <c r="OII75" s="128"/>
      <c r="OIJ75" s="128"/>
      <c r="OIK75" s="128"/>
      <c r="OIR75" s="100"/>
      <c r="OIS75" s="100"/>
      <c r="OIT75" s="173"/>
      <c r="OIU75" s="103"/>
      <c r="OIZ75" s="102"/>
      <c r="OKA75" s="128"/>
      <c r="OKB75" s="128"/>
      <c r="OKC75" s="128"/>
      <c r="OKD75" s="128"/>
      <c r="OKE75" s="128"/>
      <c r="OKF75" s="128"/>
      <c r="OKM75" s="100"/>
      <c r="OKN75" s="100"/>
      <c r="OKO75" s="173"/>
      <c r="OKP75" s="103"/>
      <c r="OKU75" s="102"/>
      <c r="OLV75" s="128"/>
      <c r="OLW75" s="128"/>
      <c r="OLX75" s="128"/>
      <c r="OLY75" s="128"/>
      <c r="OLZ75" s="128"/>
      <c r="OMA75" s="128"/>
      <c r="OMH75" s="100"/>
      <c r="OMI75" s="100"/>
      <c r="OMJ75" s="173"/>
      <c r="OMK75" s="103"/>
      <c r="OMP75" s="102"/>
      <c r="ONQ75" s="128"/>
      <c r="ONR75" s="128"/>
      <c r="ONS75" s="128"/>
      <c r="ONT75" s="128"/>
      <c r="ONU75" s="128"/>
      <c r="ONV75" s="128"/>
      <c r="OOC75" s="100"/>
      <c r="OOD75" s="100"/>
      <c r="OOE75" s="173"/>
      <c r="OOF75" s="103"/>
      <c r="OOK75" s="102"/>
      <c r="OPL75" s="128"/>
      <c r="OPM75" s="128"/>
      <c r="OPN75" s="128"/>
      <c r="OPO75" s="128"/>
      <c r="OPP75" s="128"/>
      <c r="OPQ75" s="128"/>
      <c r="OPX75" s="100"/>
      <c r="OPY75" s="100"/>
      <c r="OPZ75" s="173"/>
      <c r="OQA75" s="103"/>
      <c r="OQF75" s="102"/>
      <c r="ORG75" s="128"/>
      <c r="ORH75" s="128"/>
      <c r="ORI75" s="128"/>
      <c r="ORJ75" s="128"/>
      <c r="ORK75" s="128"/>
      <c r="ORL75" s="128"/>
      <c r="ORS75" s="100"/>
      <c r="ORT75" s="100"/>
      <c r="ORU75" s="173"/>
      <c r="ORV75" s="103"/>
      <c r="OSA75" s="102"/>
      <c r="OTB75" s="128"/>
      <c r="OTC75" s="128"/>
      <c r="OTD75" s="128"/>
      <c r="OTE75" s="128"/>
      <c r="OTF75" s="128"/>
      <c r="OTG75" s="128"/>
      <c r="OTN75" s="100"/>
      <c r="OTO75" s="100"/>
      <c r="OTP75" s="173"/>
      <c r="OTQ75" s="103"/>
      <c r="OTV75" s="102"/>
      <c r="OUW75" s="128"/>
      <c r="OUX75" s="128"/>
      <c r="OUY75" s="128"/>
      <c r="OUZ75" s="128"/>
      <c r="OVA75" s="128"/>
      <c r="OVB75" s="128"/>
      <c r="OVI75" s="100"/>
      <c r="OVJ75" s="100"/>
      <c r="OVK75" s="173"/>
      <c r="OVL75" s="103"/>
      <c r="OVQ75" s="102"/>
      <c r="OWR75" s="128"/>
      <c r="OWS75" s="128"/>
      <c r="OWT75" s="128"/>
      <c r="OWU75" s="128"/>
      <c r="OWV75" s="128"/>
      <c r="OWW75" s="128"/>
      <c r="OXD75" s="100"/>
      <c r="OXE75" s="100"/>
      <c r="OXF75" s="173"/>
      <c r="OXG75" s="103"/>
      <c r="OXL75" s="102"/>
      <c r="OYM75" s="128"/>
      <c r="OYN75" s="128"/>
      <c r="OYO75" s="128"/>
      <c r="OYP75" s="128"/>
      <c r="OYQ75" s="128"/>
      <c r="OYR75" s="128"/>
      <c r="OYY75" s="100"/>
      <c r="OYZ75" s="100"/>
      <c r="OZA75" s="173"/>
      <c r="OZB75" s="103"/>
      <c r="OZG75" s="102"/>
      <c r="PAH75" s="128"/>
      <c r="PAI75" s="128"/>
      <c r="PAJ75" s="128"/>
      <c r="PAK75" s="128"/>
      <c r="PAL75" s="128"/>
      <c r="PAM75" s="128"/>
      <c r="PAT75" s="100"/>
      <c r="PAU75" s="100"/>
      <c r="PAV75" s="173"/>
      <c r="PAW75" s="103"/>
      <c r="PBB75" s="102"/>
      <c r="PCC75" s="128"/>
      <c r="PCD75" s="128"/>
      <c r="PCE75" s="128"/>
      <c r="PCF75" s="128"/>
      <c r="PCG75" s="128"/>
      <c r="PCH75" s="128"/>
      <c r="PCO75" s="100"/>
      <c r="PCP75" s="100"/>
      <c r="PCQ75" s="173"/>
      <c r="PCR75" s="103"/>
      <c r="PCW75" s="102"/>
      <c r="PDX75" s="128"/>
      <c r="PDY75" s="128"/>
      <c r="PDZ75" s="128"/>
      <c r="PEA75" s="128"/>
      <c r="PEB75" s="128"/>
      <c r="PEC75" s="128"/>
      <c r="PEJ75" s="100"/>
      <c r="PEK75" s="100"/>
      <c r="PEL75" s="173"/>
      <c r="PEM75" s="103"/>
      <c r="PER75" s="102"/>
      <c r="PFS75" s="128"/>
      <c r="PFT75" s="128"/>
      <c r="PFU75" s="128"/>
      <c r="PFV75" s="128"/>
      <c r="PFW75" s="128"/>
      <c r="PFX75" s="128"/>
      <c r="PGE75" s="100"/>
      <c r="PGF75" s="100"/>
      <c r="PGG75" s="173"/>
      <c r="PGH75" s="103"/>
      <c r="PGM75" s="102"/>
      <c r="PHN75" s="128"/>
      <c r="PHO75" s="128"/>
      <c r="PHP75" s="128"/>
      <c r="PHQ75" s="128"/>
      <c r="PHR75" s="128"/>
      <c r="PHS75" s="128"/>
      <c r="PHZ75" s="100"/>
      <c r="PIA75" s="100"/>
      <c r="PIB75" s="173"/>
      <c r="PIC75" s="103"/>
      <c r="PIH75" s="102"/>
      <c r="PJI75" s="128"/>
      <c r="PJJ75" s="128"/>
      <c r="PJK75" s="128"/>
      <c r="PJL75" s="128"/>
      <c r="PJM75" s="128"/>
      <c r="PJN75" s="128"/>
      <c r="PJU75" s="100"/>
      <c r="PJV75" s="100"/>
      <c r="PJW75" s="173"/>
      <c r="PJX75" s="103"/>
      <c r="PKC75" s="102"/>
      <c r="PLD75" s="128"/>
      <c r="PLE75" s="128"/>
      <c r="PLF75" s="128"/>
      <c r="PLG75" s="128"/>
      <c r="PLH75" s="128"/>
      <c r="PLI75" s="128"/>
      <c r="PLP75" s="100"/>
      <c r="PLQ75" s="100"/>
      <c r="PLR75" s="173"/>
      <c r="PLS75" s="103"/>
      <c r="PLX75" s="102"/>
      <c r="PMY75" s="128"/>
      <c r="PMZ75" s="128"/>
      <c r="PNA75" s="128"/>
      <c r="PNB75" s="128"/>
      <c r="PNC75" s="128"/>
      <c r="PND75" s="128"/>
      <c r="PNK75" s="100"/>
      <c r="PNL75" s="100"/>
      <c r="PNM75" s="173"/>
      <c r="PNN75" s="103"/>
      <c r="PNS75" s="102"/>
      <c r="POT75" s="128"/>
      <c r="POU75" s="128"/>
      <c r="POV75" s="128"/>
      <c r="POW75" s="128"/>
      <c r="POX75" s="128"/>
      <c r="POY75" s="128"/>
      <c r="PPF75" s="100"/>
      <c r="PPG75" s="100"/>
      <c r="PPH75" s="173"/>
      <c r="PPI75" s="103"/>
      <c r="PPN75" s="102"/>
      <c r="PQO75" s="128"/>
      <c r="PQP75" s="128"/>
      <c r="PQQ75" s="128"/>
      <c r="PQR75" s="128"/>
      <c r="PQS75" s="128"/>
      <c r="PQT75" s="128"/>
      <c r="PRA75" s="100"/>
      <c r="PRB75" s="100"/>
      <c r="PRC75" s="173"/>
      <c r="PRD75" s="103"/>
      <c r="PRI75" s="102"/>
      <c r="PSJ75" s="128"/>
      <c r="PSK75" s="128"/>
      <c r="PSL75" s="128"/>
      <c r="PSM75" s="128"/>
      <c r="PSN75" s="128"/>
      <c r="PSO75" s="128"/>
      <c r="PSV75" s="100"/>
      <c r="PSW75" s="100"/>
      <c r="PSX75" s="173"/>
      <c r="PSY75" s="103"/>
      <c r="PTD75" s="102"/>
      <c r="PUE75" s="128"/>
      <c r="PUF75" s="128"/>
      <c r="PUG75" s="128"/>
      <c r="PUH75" s="128"/>
      <c r="PUI75" s="128"/>
      <c r="PUJ75" s="128"/>
      <c r="PUQ75" s="100"/>
      <c r="PUR75" s="100"/>
      <c r="PUS75" s="173"/>
      <c r="PUT75" s="103"/>
      <c r="PUY75" s="102"/>
      <c r="PVZ75" s="128"/>
      <c r="PWA75" s="128"/>
      <c r="PWB75" s="128"/>
      <c r="PWC75" s="128"/>
      <c r="PWD75" s="128"/>
      <c r="PWE75" s="128"/>
      <c r="PWL75" s="100"/>
      <c r="PWM75" s="100"/>
      <c r="PWN75" s="173"/>
      <c r="PWO75" s="103"/>
      <c r="PWT75" s="102"/>
      <c r="PXU75" s="128"/>
      <c r="PXV75" s="128"/>
      <c r="PXW75" s="128"/>
      <c r="PXX75" s="128"/>
      <c r="PXY75" s="128"/>
      <c r="PXZ75" s="128"/>
      <c r="PYG75" s="100"/>
      <c r="PYH75" s="100"/>
      <c r="PYI75" s="173"/>
      <c r="PYJ75" s="103"/>
      <c r="PYO75" s="102"/>
      <c r="PZP75" s="128"/>
      <c r="PZQ75" s="128"/>
      <c r="PZR75" s="128"/>
      <c r="PZS75" s="128"/>
      <c r="PZT75" s="128"/>
      <c r="PZU75" s="128"/>
      <c r="QAB75" s="100"/>
      <c r="QAC75" s="100"/>
      <c r="QAD75" s="173"/>
      <c r="QAE75" s="103"/>
      <c r="QAJ75" s="102"/>
      <c r="QBK75" s="128"/>
      <c r="QBL75" s="128"/>
      <c r="QBM75" s="128"/>
      <c r="QBN75" s="128"/>
      <c r="QBO75" s="128"/>
      <c r="QBP75" s="128"/>
      <c r="QBW75" s="100"/>
      <c r="QBX75" s="100"/>
      <c r="QBY75" s="173"/>
      <c r="QBZ75" s="103"/>
      <c r="QCE75" s="102"/>
      <c r="QDF75" s="128"/>
      <c r="QDG75" s="128"/>
      <c r="QDH75" s="128"/>
      <c r="QDI75" s="128"/>
      <c r="QDJ75" s="128"/>
      <c r="QDK75" s="128"/>
      <c r="QDR75" s="100"/>
      <c r="QDS75" s="100"/>
      <c r="QDT75" s="173"/>
      <c r="QDU75" s="103"/>
      <c r="QDZ75" s="102"/>
      <c r="QFA75" s="128"/>
      <c r="QFB75" s="128"/>
      <c r="QFC75" s="128"/>
      <c r="QFD75" s="128"/>
      <c r="QFE75" s="128"/>
      <c r="QFF75" s="128"/>
      <c r="QFM75" s="100"/>
      <c r="QFN75" s="100"/>
      <c r="QFO75" s="173"/>
      <c r="QFP75" s="103"/>
      <c r="QFU75" s="102"/>
      <c r="QGV75" s="128"/>
      <c r="QGW75" s="128"/>
      <c r="QGX75" s="128"/>
      <c r="QGY75" s="128"/>
      <c r="QGZ75" s="128"/>
      <c r="QHA75" s="128"/>
      <c r="QHH75" s="100"/>
      <c r="QHI75" s="100"/>
      <c r="QHJ75" s="173"/>
      <c r="QHK75" s="103"/>
      <c r="QHP75" s="102"/>
      <c r="QIQ75" s="128"/>
      <c r="QIR75" s="128"/>
      <c r="QIS75" s="128"/>
      <c r="QIT75" s="128"/>
      <c r="QIU75" s="128"/>
      <c r="QIV75" s="128"/>
      <c r="QJC75" s="100"/>
      <c r="QJD75" s="100"/>
      <c r="QJE75" s="173"/>
      <c r="QJF75" s="103"/>
      <c r="QJK75" s="102"/>
      <c r="QKL75" s="128"/>
      <c r="QKM75" s="128"/>
      <c r="QKN75" s="128"/>
      <c r="QKO75" s="128"/>
      <c r="QKP75" s="128"/>
      <c r="QKQ75" s="128"/>
      <c r="QKX75" s="100"/>
      <c r="QKY75" s="100"/>
      <c r="QKZ75" s="173"/>
      <c r="QLA75" s="103"/>
      <c r="QLF75" s="102"/>
      <c r="QMG75" s="128"/>
      <c r="QMH75" s="128"/>
      <c r="QMI75" s="128"/>
      <c r="QMJ75" s="128"/>
      <c r="QMK75" s="128"/>
      <c r="QML75" s="128"/>
      <c r="QMS75" s="100"/>
      <c r="QMT75" s="100"/>
      <c r="QMU75" s="173"/>
      <c r="QMV75" s="103"/>
      <c r="QNA75" s="102"/>
      <c r="QOB75" s="128"/>
      <c r="QOC75" s="128"/>
      <c r="QOD75" s="128"/>
      <c r="QOE75" s="128"/>
      <c r="QOF75" s="128"/>
      <c r="QOG75" s="128"/>
      <c r="QON75" s="100"/>
      <c r="QOO75" s="100"/>
      <c r="QOP75" s="173"/>
      <c r="QOQ75" s="103"/>
      <c r="QOV75" s="102"/>
      <c r="QPW75" s="128"/>
      <c r="QPX75" s="128"/>
      <c r="QPY75" s="128"/>
      <c r="QPZ75" s="128"/>
      <c r="QQA75" s="128"/>
      <c r="QQB75" s="128"/>
      <c r="QQI75" s="100"/>
      <c r="QQJ75" s="100"/>
      <c r="QQK75" s="173"/>
      <c r="QQL75" s="103"/>
      <c r="QQQ75" s="102"/>
      <c r="QRR75" s="128"/>
      <c r="QRS75" s="128"/>
      <c r="QRT75" s="128"/>
      <c r="QRU75" s="128"/>
      <c r="QRV75" s="128"/>
      <c r="QRW75" s="128"/>
      <c r="QSD75" s="100"/>
      <c r="QSE75" s="100"/>
      <c r="QSF75" s="173"/>
      <c r="QSG75" s="103"/>
      <c r="QSL75" s="102"/>
      <c r="QTM75" s="128"/>
      <c r="QTN75" s="128"/>
      <c r="QTO75" s="128"/>
      <c r="QTP75" s="128"/>
      <c r="QTQ75" s="128"/>
      <c r="QTR75" s="128"/>
      <c r="QTY75" s="100"/>
      <c r="QTZ75" s="100"/>
      <c r="QUA75" s="173"/>
      <c r="QUB75" s="103"/>
      <c r="QUG75" s="102"/>
      <c r="QVH75" s="128"/>
      <c r="QVI75" s="128"/>
      <c r="QVJ75" s="128"/>
      <c r="QVK75" s="128"/>
      <c r="QVL75" s="128"/>
      <c r="QVM75" s="128"/>
      <c r="QVT75" s="100"/>
      <c r="QVU75" s="100"/>
      <c r="QVV75" s="173"/>
      <c r="QVW75" s="103"/>
      <c r="QWB75" s="102"/>
      <c r="QXC75" s="128"/>
      <c r="QXD75" s="128"/>
      <c r="QXE75" s="128"/>
      <c r="QXF75" s="128"/>
      <c r="QXG75" s="128"/>
      <c r="QXH75" s="128"/>
      <c r="QXO75" s="100"/>
      <c r="QXP75" s="100"/>
      <c r="QXQ75" s="173"/>
      <c r="QXR75" s="103"/>
      <c r="QXW75" s="102"/>
      <c r="QYX75" s="128"/>
      <c r="QYY75" s="128"/>
      <c r="QYZ75" s="128"/>
      <c r="QZA75" s="128"/>
      <c r="QZB75" s="128"/>
      <c r="QZC75" s="128"/>
      <c r="QZJ75" s="100"/>
      <c r="QZK75" s="100"/>
      <c r="QZL75" s="173"/>
      <c r="QZM75" s="103"/>
      <c r="QZR75" s="102"/>
      <c r="RAS75" s="128"/>
      <c r="RAT75" s="128"/>
      <c r="RAU75" s="128"/>
      <c r="RAV75" s="128"/>
      <c r="RAW75" s="128"/>
      <c r="RAX75" s="128"/>
      <c r="RBE75" s="100"/>
      <c r="RBF75" s="100"/>
      <c r="RBG75" s="173"/>
      <c r="RBH75" s="103"/>
      <c r="RBM75" s="102"/>
      <c r="RCN75" s="128"/>
      <c r="RCO75" s="128"/>
      <c r="RCP75" s="128"/>
      <c r="RCQ75" s="128"/>
      <c r="RCR75" s="128"/>
      <c r="RCS75" s="128"/>
      <c r="RCZ75" s="100"/>
      <c r="RDA75" s="100"/>
      <c r="RDB75" s="173"/>
      <c r="RDC75" s="103"/>
      <c r="RDH75" s="102"/>
      <c r="REI75" s="128"/>
      <c r="REJ75" s="128"/>
      <c r="REK75" s="128"/>
      <c r="REL75" s="128"/>
      <c r="REM75" s="128"/>
      <c r="REN75" s="128"/>
      <c r="REU75" s="100"/>
      <c r="REV75" s="100"/>
      <c r="REW75" s="173"/>
      <c r="REX75" s="103"/>
      <c r="RFC75" s="102"/>
      <c r="RGD75" s="128"/>
      <c r="RGE75" s="128"/>
      <c r="RGF75" s="128"/>
      <c r="RGG75" s="128"/>
      <c r="RGH75" s="128"/>
      <c r="RGI75" s="128"/>
      <c r="RGP75" s="100"/>
      <c r="RGQ75" s="100"/>
      <c r="RGR75" s="173"/>
      <c r="RGS75" s="103"/>
      <c r="RGX75" s="102"/>
      <c r="RHY75" s="128"/>
      <c r="RHZ75" s="128"/>
      <c r="RIA75" s="128"/>
      <c r="RIB75" s="128"/>
      <c r="RIC75" s="128"/>
      <c r="RID75" s="128"/>
      <c r="RIK75" s="100"/>
      <c r="RIL75" s="100"/>
      <c r="RIM75" s="173"/>
      <c r="RIN75" s="103"/>
      <c r="RIS75" s="102"/>
      <c r="RJT75" s="128"/>
      <c r="RJU75" s="128"/>
      <c r="RJV75" s="128"/>
      <c r="RJW75" s="128"/>
      <c r="RJX75" s="128"/>
      <c r="RJY75" s="128"/>
      <c r="RKF75" s="100"/>
      <c r="RKG75" s="100"/>
      <c r="RKH75" s="173"/>
      <c r="RKI75" s="103"/>
      <c r="RKN75" s="102"/>
      <c r="RLO75" s="128"/>
      <c r="RLP75" s="128"/>
      <c r="RLQ75" s="128"/>
      <c r="RLR75" s="128"/>
      <c r="RLS75" s="128"/>
      <c r="RLT75" s="128"/>
      <c r="RMA75" s="100"/>
      <c r="RMB75" s="100"/>
      <c r="RMC75" s="173"/>
      <c r="RMD75" s="103"/>
      <c r="RMI75" s="102"/>
      <c r="RNJ75" s="128"/>
      <c r="RNK75" s="128"/>
      <c r="RNL75" s="128"/>
      <c r="RNM75" s="128"/>
      <c r="RNN75" s="128"/>
      <c r="RNO75" s="128"/>
      <c r="RNV75" s="100"/>
      <c r="RNW75" s="100"/>
      <c r="RNX75" s="173"/>
      <c r="RNY75" s="103"/>
      <c r="ROD75" s="102"/>
      <c r="RPE75" s="128"/>
      <c r="RPF75" s="128"/>
      <c r="RPG75" s="128"/>
      <c r="RPH75" s="128"/>
      <c r="RPI75" s="128"/>
      <c r="RPJ75" s="128"/>
      <c r="RPQ75" s="100"/>
      <c r="RPR75" s="100"/>
      <c r="RPS75" s="173"/>
      <c r="RPT75" s="103"/>
      <c r="RPY75" s="102"/>
      <c r="RQZ75" s="128"/>
      <c r="RRA75" s="128"/>
      <c r="RRB75" s="128"/>
      <c r="RRC75" s="128"/>
      <c r="RRD75" s="128"/>
      <c r="RRE75" s="128"/>
      <c r="RRL75" s="100"/>
      <c r="RRM75" s="100"/>
      <c r="RRN75" s="173"/>
      <c r="RRO75" s="103"/>
      <c r="RRT75" s="102"/>
      <c r="RSU75" s="128"/>
      <c r="RSV75" s="128"/>
      <c r="RSW75" s="128"/>
      <c r="RSX75" s="128"/>
      <c r="RSY75" s="128"/>
      <c r="RSZ75" s="128"/>
      <c r="RTG75" s="100"/>
      <c r="RTH75" s="100"/>
      <c r="RTI75" s="173"/>
      <c r="RTJ75" s="103"/>
      <c r="RTO75" s="102"/>
      <c r="RUP75" s="128"/>
      <c r="RUQ75" s="128"/>
      <c r="RUR75" s="128"/>
      <c r="RUS75" s="128"/>
      <c r="RUT75" s="128"/>
      <c r="RUU75" s="128"/>
      <c r="RVB75" s="100"/>
      <c r="RVC75" s="100"/>
      <c r="RVD75" s="173"/>
      <c r="RVE75" s="103"/>
      <c r="RVJ75" s="102"/>
      <c r="RWK75" s="128"/>
      <c r="RWL75" s="128"/>
      <c r="RWM75" s="128"/>
      <c r="RWN75" s="128"/>
      <c r="RWO75" s="128"/>
      <c r="RWP75" s="128"/>
      <c r="RWW75" s="100"/>
      <c r="RWX75" s="100"/>
      <c r="RWY75" s="173"/>
      <c r="RWZ75" s="103"/>
      <c r="RXE75" s="102"/>
      <c r="RYF75" s="128"/>
      <c r="RYG75" s="128"/>
      <c r="RYH75" s="128"/>
      <c r="RYI75" s="128"/>
      <c r="RYJ75" s="128"/>
      <c r="RYK75" s="128"/>
      <c r="RYR75" s="100"/>
      <c r="RYS75" s="100"/>
      <c r="RYT75" s="173"/>
      <c r="RYU75" s="103"/>
      <c r="RYZ75" s="102"/>
      <c r="SAA75" s="128"/>
      <c r="SAB75" s="128"/>
      <c r="SAC75" s="128"/>
      <c r="SAD75" s="128"/>
      <c r="SAE75" s="128"/>
      <c r="SAF75" s="128"/>
      <c r="SAM75" s="100"/>
      <c r="SAN75" s="100"/>
      <c r="SAO75" s="173"/>
      <c r="SAP75" s="103"/>
      <c r="SAU75" s="102"/>
      <c r="SBV75" s="128"/>
      <c r="SBW75" s="128"/>
      <c r="SBX75" s="128"/>
      <c r="SBY75" s="128"/>
      <c r="SBZ75" s="128"/>
      <c r="SCA75" s="128"/>
      <c r="SCH75" s="100"/>
      <c r="SCI75" s="100"/>
      <c r="SCJ75" s="173"/>
      <c r="SCK75" s="103"/>
      <c r="SCP75" s="102"/>
      <c r="SDQ75" s="128"/>
      <c r="SDR75" s="128"/>
      <c r="SDS75" s="128"/>
      <c r="SDT75" s="128"/>
      <c r="SDU75" s="128"/>
      <c r="SDV75" s="128"/>
      <c r="SEC75" s="100"/>
      <c r="SED75" s="100"/>
      <c r="SEE75" s="173"/>
      <c r="SEF75" s="103"/>
      <c r="SEK75" s="102"/>
      <c r="SFL75" s="128"/>
      <c r="SFM75" s="128"/>
      <c r="SFN75" s="128"/>
      <c r="SFO75" s="128"/>
      <c r="SFP75" s="128"/>
      <c r="SFQ75" s="128"/>
      <c r="SFX75" s="100"/>
      <c r="SFY75" s="100"/>
      <c r="SFZ75" s="173"/>
      <c r="SGA75" s="103"/>
      <c r="SGF75" s="102"/>
      <c r="SHG75" s="128"/>
      <c r="SHH75" s="128"/>
      <c r="SHI75" s="128"/>
      <c r="SHJ75" s="128"/>
      <c r="SHK75" s="128"/>
      <c r="SHL75" s="128"/>
      <c r="SHS75" s="100"/>
      <c r="SHT75" s="100"/>
      <c r="SHU75" s="173"/>
      <c r="SHV75" s="103"/>
      <c r="SIA75" s="102"/>
      <c r="SJB75" s="128"/>
      <c r="SJC75" s="128"/>
      <c r="SJD75" s="128"/>
      <c r="SJE75" s="128"/>
      <c r="SJF75" s="128"/>
      <c r="SJG75" s="128"/>
      <c r="SJN75" s="100"/>
      <c r="SJO75" s="100"/>
      <c r="SJP75" s="173"/>
      <c r="SJQ75" s="103"/>
      <c r="SJV75" s="102"/>
      <c r="SKW75" s="128"/>
      <c r="SKX75" s="128"/>
      <c r="SKY75" s="128"/>
      <c r="SKZ75" s="128"/>
      <c r="SLA75" s="128"/>
      <c r="SLB75" s="128"/>
      <c r="SLI75" s="100"/>
      <c r="SLJ75" s="100"/>
      <c r="SLK75" s="173"/>
      <c r="SLL75" s="103"/>
      <c r="SLQ75" s="102"/>
      <c r="SMR75" s="128"/>
      <c r="SMS75" s="128"/>
      <c r="SMT75" s="128"/>
      <c r="SMU75" s="128"/>
      <c r="SMV75" s="128"/>
      <c r="SMW75" s="128"/>
      <c r="SND75" s="100"/>
      <c r="SNE75" s="100"/>
      <c r="SNF75" s="173"/>
      <c r="SNG75" s="103"/>
      <c r="SNL75" s="102"/>
      <c r="SOM75" s="128"/>
      <c r="SON75" s="128"/>
      <c r="SOO75" s="128"/>
      <c r="SOP75" s="128"/>
      <c r="SOQ75" s="128"/>
      <c r="SOR75" s="128"/>
      <c r="SOY75" s="100"/>
      <c r="SOZ75" s="100"/>
      <c r="SPA75" s="173"/>
      <c r="SPB75" s="103"/>
      <c r="SPG75" s="102"/>
      <c r="SQH75" s="128"/>
      <c r="SQI75" s="128"/>
      <c r="SQJ75" s="128"/>
      <c r="SQK75" s="128"/>
      <c r="SQL75" s="128"/>
      <c r="SQM75" s="128"/>
      <c r="SQT75" s="100"/>
      <c r="SQU75" s="100"/>
      <c r="SQV75" s="173"/>
      <c r="SQW75" s="103"/>
      <c r="SRB75" s="102"/>
      <c r="SSC75" s="128"/>
      <c r="SSD75" s="128"/>
      <c r="SSE75" s="128"/>
      <c r="SSF75" s="128"/>
      <c r="SSG75" s="128"/>
      <c r="SSH75" s="128"/>
      <c r="SSO75" s="100"/>
      <c r="SSP75" s="100"/>
      <c r="SSQ75" s="173"/>
      <c r="SSR75" s="103"/>
      <c r="SSW75" s="102"/>
      <c r="STX75" s="128"/>
      <c r="STY75" s="128"/>
      <c r="STZ75" s="128"/>
      <c r="SUA75" s="128"/>
      <c r="SUB75" s="128"/>
      <c r="SUC75" s="128"/>
      <c r="SUJ75" s="100"/>
      <c r="SUK75" s="100"/>
      <c r="SUL75" s="173"/>
      <c r="SUM75" s="103"/>
      <c r="SUR75" s="102"/>
      <c r="SVS75" s="128"/>
      <c r="SVT75" s="128"/>
      <c r="SVU75" s="128"/>
      <c r="SVV75" s="128"/>
      <c r="SVW75" s="128"/>
      <c r="SVX75" s="128"/>
      <c r="SWE75" s="100"/>
      <c r="SWF75" s="100"/>
      <c r="SWG75" s="173"/>
      <c r="SWH75" s="103"/>
      <c r="SWM75" s="102"/>
      <c r="SXN75" s="128"/>
      <c r="SXO75" s="128"/>
      <c r="SXP75" s="128"/>
      <c r="SXQ75" s="128"/>
      <c r="SXR75" s="128"/>
      <c r="SXS75" s="128"/>
      <c r="SXZ75" s="100"/>
      <c r="SYA75" s="100"/>
      <c r="SYB75" s="173"/>
      <c r="SYC75" s="103"/>
      <c r="SYH75" s="102"/>
      <c r="SZI75" s="128"/>
      <c r="SZJ75" s="128"/>
      <c r="SZK75" s="128"/>
      <c r="SZL75" s="128"/>
      <c r="SZM75" s="128"/>
      <c r="SZN75" s="128"/>
      <c r="SZU75" s="100"/>
      <c r="SZV75" s="100"/>
      <c r="SZW75" s="173"/>
      <c r="SZX75" s="103"/>
      <c r="TAC75" s="102"/>
      <c r="TBD75" s="128"/>
      <c r="TBE75" s="128"/>
      <c r="TBF75" s="128"/>
      <c r="TBG75" s="128"/>
      <c r="TBH75" s="128"/>
      <c r="TBI75" s="128"/>
      <c r="TBP75" s="100"/>
      <c r="TBQ75" s="100"/>
      <c r="TBR75" s="173"/>
      <c r="TBS75" s="103"/>
      <c r="TBX75" s="102"/>
      <c r="TCY75" s="128"/>
      <c r="TCZ75" s="128"/>
      <c r="TDA75" s="128"/>
      <c r="TDB75" s="128"/>
      <c r="TDC75" s="128"/>
      <c r="TDD75" s="128"/>
      <c r="TDK75" s="100"/>
      <c r="TDL75" s="100"/>
      <c r="TDM75" s="173"/>
      <c r="TDN75" s="103"/>
      <c r="TDS75" s="102"/>
      <c r="TET75" s="128"/>
      <c r="TEU75" s="128"/>
      <c r="TEV75" s="128"/>
      <c r="TEW75" s="128"/>
      <c r="TEX75" s="128"/>
      <c r="TEY75" s="128"/>
      <c r="TFF75" s="100"/>
      <c r="TFG75" s="100"/>
      <c r="TFH75" s="173"/>
      <c r="TFI75" s="103"/>
      <c r="TFN75" s="102"/>
      <c r="TGO75" s="128"/>
      <c r="TGP75" s="128"/>
      <c r="TGQ75" s="128"/>
      <c r="TGR75" s="128"/>
      <c r="TGS75" s="128"/>
      <c r="TGT75" s="128"/>
      <c r="THA75" s="100"/>
      <c r="THB75" s="100"/>
      <c r="THC75" s="173"/>
      <c r="THD75" s="103"/>
      <c r="THI75" s="102"/>
      <c r="TIJ75" s="128"/>
      <c r="TIK75" s="128"/>
      <c r="TIL75" s="128"/>
      <c r="TIM75" s="128"/>
      <c r="TIN75" s="128"/>
      <c r="TIO75" s="128"/>
      <c r="TIV75" s="100"/>
      <c r="TIW75" s="100"/>
      <c r="TIX75" s="173"/>
      <c r="TIY75" s="103"/>
      <c r="TJD75" s="102"/>
      <c r="TKE75" s="128"/>
      <c r="TKF75" s="128"/>
      <c r="TKG75" s="128"/>
      <c r="TKH75" s="128"/>
      <c r="TKI75" s="128"/>
      <c r="TKJ75" s="128"/>
      <c r="TKQ75" s="100"/>
      <c r="TKR75" s="100"/>
      <c r="TKS75" s="173"/>
      <c r="TKT75" s="103"/>
      <c r="TKY75" s="102"/>
      <c r="TLZ75" s="128"/>
      <c r="TMA75" s="128"/>
      <c r="TMB75" s="128"/>
      <c r="TMC75" s="128"/>
      <c r="TMD75" s="128"/>
      <c r="TME75" s="128"/>
      <c r="TML75" s="100"/>
      <c r="TMM75" s="100"/>
      <c r="TMN75" s="173"/>
      <c r="TMO75" s="103"/>
      <c r="TMT75" s="102"/>
      <c r="TNU75" s="128"/>
      <c r="TNV75" s="128"/>
      <c r="TNW75" s="128"/>
      <c r="TNX75" s="128"/>
      <c r="TNY75" s="128"/>
      <c r="TNZ75" s="128"/>
      <c r="TOG75" s="100"/>
      <c r="TOH75" s="100"/>
      <c r="TOI75" s="173"/>
      <c r="TOJ75" s="103"/>
      <c r="TOO75" s="102"/>
      <c r="TPP75" s="128"/>
      <c r="TPQ75" s="128"/>
      <c r="TPR75" s="128"/>
      <c r="TPS75" s="128"/>
      <c r="TPT75" s="128"/>
      <c r="TPU75" s="128"/>
      <c r="TQB75" s="100"/>
      <c r="TQC75" s="100"/>
      <c r="TQD75" s="173"/>
      <c r="TQE75" s="103"/>
      <c r="TQJ75" s="102"/>
      <c r="TRK75" s="128"/>
      <c r="TRL75" s="128"/>
      <c r="TRM75" s="128"/>
      <c r="TRN75" s="128"/>
      <c r="TRO75" s="128"/>
      <c r="TRP75" s="128"/>
      <c r="TRW75" s="100"/>
      <c r="TRX75" s="100"/>
      <c r="TRY75" s="173"/>
      <c r="TRZ75" s="103"/>
      <c r="TSE75" s="102"/>
      <c r="TTF75" s="128"/>
      <c r="TTG75" s="128"/>
      <c r="TTH75" s="128"/>
      <c r="TTI75" s="128"/>
      <c r="TTJ75" s="128"/>
      <c r="TTK75" s="128"/>
      <c r="TTR75" s="100"/>
      <c r="TTS75" s="100"/>
      <c r="TTT75" s="173"/>
      <c r="TTU75" s="103"/>
      <c r="TTZ75" s="102"/>
      <c r="TVA75" s="128"/>
      <c r="TVB75" s="128"/>
      <c r="TVC75" s="128"/>
      <c r="TVD75" s="128"/>
      <c r="TVE75" s="128"/>
      <c r="TVF75" s="128"/>
      <c r="TVM75" s="100"/>
      <c r="TVN75" s="100"/>
      <c r="TVO75" s="173"/>
      <c r="TVP75" s="103"/>
      <c r="TVU75" s="102"/>
      <c r="TWV75" s="128"/>
      <c r="TWW75" s="128"/>
      <c r="TWX75" s="128"/>
      <c r="TWY75" s="128"/>
      <c r="TWZ75" s="128"/>
      <c r="TXA75" s="128"/>
      <c r="TXH75" s="100"/>
      <c r="TXI75" s="100"/>
      <c r="TXJ75" s="173"/>
      <c r="TXK75" s="103"/>
      <c r="TXP75" s="102"/>
      <c r="TYQ75" s="128"/>
      <c r="TYR75" s="128"/>
      <c r="TYS75" s="128"/>
      <c r="TYT75" s="128"/>
      <c r="TYU75" s="128"/>
      <c r="TYV75" s="128"/>
      <c r="TZC75" s="100"/>
      <c r="TZD75" s="100"/>
      <c r="TZE75" s="173"/>
      <c r="TZF75" s="103"/>
      <c r="TZK75" s="102"/>
      <c r="UAL75" s="128"/>
      <c r="UAM75" s="128"/>
      <c r="UAN75" s="128"/>
      <c r="UAO75" s="128"/>
      <c r="UAP75" s="128"/>
      <c r="UAQ75" s="128"/>
      <c r="UAX75" s="100"/>
      <c r="UAY75" s="100"/>
      <c r="UAZ75" s="173"/>
      <c r="UBA75" s="103"/>
      <c r="UBF75" s="102"/>
      <c r="UCG75" s="128"/>
      <c r="UCH75" s="128"/>
      <c r="UCI75" s="128"/>
      <c r="UCJ75" s="128"/>
      <c r="UCK75" s="128"/>
      <c r="UCL75" s="128"/>
      <c r="UCS75" s="100"/>
      <c r="UCT75" s="100"/>
      <c r="UCU75" s="173"/>
      <c r="UCV75" s="103"/>
      <c r="UDA75" s="102"/>
      <c r="UEB75" s="128"/>
      <c r="UEC75" s="128"/>
      <c r="UED75" s="128"/>
      <c r="UEE75" s="128"/>
      <c r="UEF75" s="128"/>
      <c r="UEG75" s="128"/>
      <c r="UEN75" s="100"/>
      <c r="UEO75" s="100"/>
      <c r="UEP75" s="173"/>
      <c r="UEQ75" s="103"/>
      <c r="UEV75" s="102"/>
      <c r="UFW75" s="128"/>
      <c r="UFX75" s="128"/>
      <c r="UFY75" s="128"/>
      <c r="UFZ75" s="128"/>
      <c r="UGA75" s="128"/>
      <c r="UGB75" s="128"/>
      <c r="UGI75" s="100"/>
      <c r="UGJ75" s="100"/>
      <c r="UGK75" s="173"/>
      <c r="UGL75" s="103"/>
      <c r="UGQ75" s="102"/>
      <c r="UHR75" s="128"/>
      <c r="UHS75" s="128"/>
      <c r="UHT75" s="128"/>
      <c r="UHU75" s="128"/>
      <c r="UHV75" s="128"/>
      <c r="UHW75" s="128"/>
      <c r="UID75" s="100"/>
      <c r="UIE75" s="100"/>
      <c r="UIF75" s="173"/>
      <c r="UIG75" s="103"/>
      <c r="UIL75" s="102"/>
      <c r="UJM75" s="128"/>
      <c r="UJN75" s="128"/>
      <c r="UJO75" s="128"/>
      <c r="UJP75" s="128"/>
      <c r="UJQ75" s="128"/>
      <c r="UJR75" s="128"/>
      <c r="UJY75" s="100"/>
      <c r="UJZ75" s="100"/>
      <c r="UKA75" s="173"/>
      <c r="UKB75" s="103"/>
      <c r="UKG75" s="102"/>
      <c r="ULH75" s="128"/>
      <c r="ULI75" s="128"/>
      <c r="ULJ75" s="128"/>
      <c r="ULK75" s="128"/>
      <c r="ULL75" s="128"/>
      <c r="ULM75" s="128"/>
      <c r="ULT75" s="100"/>
      <c r="ULU75" s="100"/>
      <c r="ULV75" s="173"/>
      <c r="ULW75" s="103"/>
      <c r="UMB75" s="102"/>
      <c r="UNC75" s="128"/>
      <c r="UND75" s="128"/>
      <c r="UNE75" s="128"/>
      <c r="UNF75" s="128"/>
      <c r="UNG75" s="128"/>
      <c r="UNH75" s="128"/>
      <c r="UNO75" s="100"/>
      <c r="UNP75" s="100"/>
      <c r="UNQ75" s="173"/>
      <c r="UNR75" s="103"/>
      <c r="UNW75" s="102"/>
      <c r="UOX75" s="128"/>
      <c r="UOY75" s="128"/>
      <c r="UOZ75" s="128"/>
      <c r="UPA75" s="128"/>
      <c r="UPB75" s="128"/>
      <c r="UPC75" s="128"/>
      <c r="UPJ75" s="100"/>
      <c r="UPK75" s="100"/>
      <c r="UPL75" s="173"/>
      <c r="UPM75" s="103"/>
      <c r="UPR75" s="102"/>
      <c r="UQS75" s="128"/>
      <c r="UQT75" s="128"/>
      <c r="UQU75" s="128"/>
      <c r="UQV75" s="128"/>
      <c r="UQW75" s="128"/>
      <c r="UQX75" s="128"/>
      <c r="URE75" s="100"/>
      <c r="URF75" s="100"/>
      <c r="URG75" s="173"/>
      <c r="URH75" s="103"/>
      <c r="URM75" s="102"/>
      <c r="USN75" s="128"/>
      <c r="USO75" s="128"/>
      <c r="USP75" s="128"/>
      <c r="USQ75" s="128"/>
      <c r="USR75" s="128"/>
      <c r="USS75" s="128"/>
      <c r="USZ75" s="100"/>
      <c r="UTA75" s="100"/>
      <c r="UTB75" s="173"/>
      <c r="UTC75" s="103"/>
      <c r="UTH75" s="102"/>
      <c r="UUI75" s="128"/>
      <c r="UUJ75" s="128"/>
      <c r="UUK75" s="128"/>
      <c r="UUL75" s="128"/>
      <c r="UUM75" s="128"/>
      <c r="UUN75" s="128"/>
      <c r="UUU75" s="100"/>
      <c r="UUV75" s="100"/>
      <c r="UUW75" s="173"/>
      <c r="UUX75" s="103"/>
      <c r="UVC75" s="102"/>
      <c r="UWD75" s="128"/>
      <c r="UWE75" s="128"/>
      <c r="UWF75" s="128"/>
      <c r="UWG75" s="128"/>
      <c r="UWH75" s="128"/>
      <c r="UWI75" s="128"/>
      <c r="UWP75" s="100"/>
      <c r="UWQ75" s="100"/>
      <c r="UWR75" s="173"/>
      <c r="UWS75" s="103"/>
      <c r="UWX75" s="102"/>
      <c r="UXY75" s="128"/>
      <c r="UXZ75" s="128"/>
      <c r="UYA75" s="128"/>
      <c r="UYB75" s="128"/>
      <c r="UYC75" s="128"/>
      <c r="UYD75" s="128"/>
      <c r="UYK75" s="100"/>
      <c r="UYL75" s="100"/>
      <c r="UYM75" s="173"/>
      <c r="UYN75" s="103"/>
      <c r="UYS75" s="102"/>
      <c r="UZT75" s="128"/>
      <c r="UZU75" s="128"/>
      <c r="UZV75" s="128"/>
      <c r="UZW75" s="128"/>
      <c r="UZX75" s="128"/>
      <c r="UZY75" s="128"/>
      <c r="VAF75" s="100"/>
      <c r="VAG75" s="100"/>
      <c r="VAH75" s="173"/>
      <c r="VAI75" s="103"/>
      <c r="VAN75" s="102"/>
      <c r="VBO75" s="128"/>
      <c r="VBP75" s="128"/>
      <c r="VBQ75" s="128"/>
      <c r="VBR75" s="128"/>
      <c r="VBS75" s="128"/>
      <c r="VBT75" s="128"/>
      <c r="VCA75" s="100"/>
      <c r="VCB75" s="100"/>
      <c r="VCC75" s="173"/>
      <c r="VCD75" s="103"/>
      <c r="VCI75" s="102"/>
      <c r="VDJ75" s="128"/>
      <c r="VDK75" s="128"/>
      <c r="VDL75" s="128"/>
      <c r="VDM75" s="128"/>
      <c r="VDN75" s="128"/>
      <c r="VDO75" s="128"/>
      <c r="VDV75" s="100"/>
      <c r="VDW75" s="100"/>
      <c r="VDX75" s="173"/>
      <c r="VDY75" s="103"/>
      <c r="VED75" s="102"/>
      <c r="VFE75" s="128"/>
      <c r="VFF75" s="128"/>
      <c r="VFG75" s="128"/>
      <c r="VFH75" s="128"/>
      <c r="VFI75" s="128"/>
      <c r="VFJ75" s="128"/>
      <c r="VFQ75" s="100"/>
      <c r="VFR75" s="100"/>
      <c r="VFS75" s="173"/>
      <c r="VFT75" s="103"/>
      <c r="VFY75" s="102"/>
      <c r="VGZ75" s="128"/>
      <c r="VHA75" s="128"/>
      <c r="VHB75" s="128"/>
      <c r="VHC75" s="128"/>
      <c r="VHD75" s="128"/>
      <c r="VHE75" s="128"/>
      <c r="VHL75" s="100"/>
      <c r="VHM75" s="100"/>
      <c r="VHN75" s="173"/>
      <c r="VHO75" s="103"/>
      <c r="VHT75" s="102"/>
      <c r="VIU75" s="128"/>
      <c r="VIV75" s="128"/>
      <c r="VIW75" s="128"/>
      <c r="VIX75" s="128"/>
      <c r="VIY75" s="128"/>
      <c r="VIZ75" s="128"/>
      <c r="VJG75" s="100"/>
      <c r="VJH75" s="100"/>
      <c r="VJI75" s="173"/>
      <c r="VJJ75" s="103"/>
      <c r="VJO75" s="102"/>
      <c r="VKP75" s="128"/>
      <c r="VKQ75" s="128"/>
      <c r="VKR75" s="128"/>
      <c r="VKS75" s="128"/>
      <c r="VKT75" s="128"/>
      <c r="VKU75" s="128"/>
      <c r="VLB75" s="100"/>
      <c r="VLC75" s="100"/>
      <c r="VLD75" s="173"/>
      <c r="VLE75" s="103"/>
      <c r="VLJ75" s="102"/>
      <c r="VMK75" s="128"/>
      <c r="VML75" s="128"/>
      <c r="VMM75" s="128"/>
      <c r="VMN75" s="128"/>
      <c r="VMO75" s="128"/>
      <c r="VMP75" s="128"/>
      <c r="VMW75" s="100"/>
      <c r="VMX75" s="100"/>
      <c r="VMY75" s="173"/>
      <c r="VMZ75" s="103"/>
      <c r="VNE75" s="102"/>
      <c r="VOF75" s="128"/>
      <c r="VOG75" s="128"/>
      <c r="VOH75" s="128"/>
      <c r="VOI75" s="128"/>
      <c r="VOJ75" s="128"/>
      <c r="VOK75" s="128"/>
      <c r="VOR75" s="100"/>
      <c r="VOS75" s="100"/>
      <c r="VOT75" s="173"/>
      <c r="VOU75" s="103"/>
      <c r="VOZ75" s="102"/>
      <c r="VQA75" s="128"/>
      <c r="VQB75" s="128"/>
      <c r="VQC75" s="128"/>
      <c r="VQD75" s="128"/>
      <c r="VQE75" s="128"/>
      <c r="VQF75" s="128"/>
      <c r="VQM75" s="100"/>
      <c r="VQN75" s="100"/>
      <c r="VQO75" s="173"/>
      <c r="VQP75" s="103"/>
      <c r="VQU75" s="102"/>
      <c r="VRV75" s="128"/>
      <c r="VRW75" s="128"/>
      <c r="VRX75" s="128"/>
      <c r="VRY75" s="128"/>
      <c r="VRZ75" s="128"/>
      <c r="VSA75" s="128"/>
      <c r="VSH75" s="100"/>
      <c r="VSI75" s="100"/>
      <c r="VSJ75" s="173"/>
      <c r="VSK75" s="103"/>
      <c r="VSP75" s="102"/>
      <c r="VTQ75" s="128"/>
      <c r="VTR75" s="128"/>
      <c r="VTS75" s="128"/>
      <c r="VTT75" s="128"/>
      <c r="VTU75" s="128"/>
      <c r="VTV75" s="128"/>
      <c r="VUC75" s="100"/>
      <c r="VUD75" s="100"/>
      <c r="VUE75" s="173"/>
      <c r="VUF75" s="103"/>
      <c r="VUK75" s="102"/>
      <c r="VVL75" s="128"/>
      <c r="VVM75" s="128"/>
      <c r="VVN75" s="128"/>
      <c r="VVO75" s="128"/>
      <c r="VVP75" s="128"/>
      <c r="VVQ75" s="128"/>
      <c r="VVX75" s="100"/>
      <c r="VVY75" s="100"/>
      <c r="VVZ75" s="173"/>
      <c r="VWA75" s="103"/>
      <c r="VWF75" s="102"/>
      <c r="VXG75" s="128"/>
      <c r="VXH75" s="128"/>
      <c r="VXI75" s="128"/>
      <c r="VXJ75" s="128"/>
      <c r="VXK75" s="128"/>
      <c r="VXL75" s="128"/>
      <c r="VXS75" s="100"/>
      <c r="VXT75" s="100"/>
      <c r="VXU75" s="173"/>
      <c r="VXV75" s="103"/>
      <c r="VYA75" s="102"/>
      <c r="VZB75" s="128"/>
      <c r="VZC75" s="128"/>
      <c r="VZD75" s="128"/>
      <c r="VZE75" s="128"/>
      <c r="VZF75" s="128"/>
      <c r="VZG75" s="128"/>
      <c r="VZN75" s="100"/>
      <c r="VZO75" s="100"/>
      <c r="VZP75" s="173"/>
      <c r="VZQ75" s="103"/>
      <c r="VZV75" s="102"/>
      <c r="WAW75" s="128"/>
      <c r="WAX75" s="128"/>
      <c r="WAY75" s="128"/>
      <c r="WAZ75" s="128"/>
      <c r="WBA75" s="128"/>
      <c r="WBB75" s="128"/>
      <c r="WBI75" s="100"/>
      <c r="WBJ75" s="100"/>
      <c r="WBK75" s="173"/>
      <c r="WBL75" s="103"/>
      <c r="WBQ75" s="102"/>
      <c r="WCR75" s="128"/>
      <c r="WCS75" s="128"/>
      <c r="WCT75" s="128"/>
      <c r="WCU75" s="128"/>
      <c r="WCV75" s="128"/>
      <c r="WCW75" s="128"/>
      <c r="WDD75" s="100"/>
      <c r="WDE75" s="100"/>
      <c r="WDF75" s="173"/>
      <c r="WDG75" s="103"/>
      <c r="WDL75" s="102"/>
      <c r="WEM75" s="128"/>
      <c r="WEN75" s="128"/>
      <c r="WEO75" s="128"/>
      <c r="WEP75" s="128"/>
      <c r="WEQ75" s="128"/>
      <c r="WER75" s="128"/>
      <c r="WEY75" s="100"/>
      <c r="WEZ75" s="100"/>
      <c r="WFA75" s="173"/>
      <c r="WFB75" s="103"/>
      <c r="WFG75" s="102"/>
      <c r="WGH75" s="128"/>
      <c r="WGI75" s="128"/>
      <c r="WGJ75" s="128"/>
      <c r="WGK75" s="128"/>
      <c r="WGL75" s="128"/>
      <c r="WGM75" s="128"/>
      <c r="WGT75" s="100"/>
      <c r="WGU75" s="100"/>
      <c r="WGV75" s="173"/>
      <c r="WGW75" s="103"/>
      <c r="WHB75" s="102"/>
      <c r="WIC75" s="128"/>
      <c r="WID75" s="128"/>
      <c r="WIE75" s="128"/>
      <c r="WIF75" s="128"/>
      <c r="WIG75" s="128"/>
      <c r="WIH75" s="128"/>
      <c r="WIO75" s="100"/>
      <c r="WIP75" s="100"/>
      <c r="WIQ75" s="173"/>
      <c r="WIR75" s="103"/>
      <c r="WIW75" s="102"/>
      <c r="WJX75" s="128"/>
      <c r="WJY75" s="128"/>
      <c r="WJZ75" s="128"/>
      <c r="WKA75" s="128"/>
      <c r="WKB75" s="128"/>
      <c r="WKC75" s="128"/>
      <c r="WKJ75" s="100"/>
      <c r="WKK75" s="100"/>
      <c r="WKL75" s="173"/>
      <c r="WKM75" s="103"/>
      <c r="WKR75" s="102"/>
      <c r="WLS75" s="128"/>
      <c r="WLT75" s="128"/>
      <c r="WLU75" s="128"/>
      <c r="WLV75" s="128"/>
      <c r="WLW75" s="128"/>
      <c r="WLX75" s="128"/>
      <c r="WME75" s="100"/>
      <c r="WMF75" s="100"/>
      <c r="WMG75" s="173"/>
      <c r="WMH75" s="103"/>
      <c r="WMM75" s="102"/>
      <c r="WNN75" s="128"/>
      <c r="WNO75" s="128"/>
      <c r="WNP75" s="128"/>
      <c r="WNQ75" s="128"/>
      <c r="WNR75" s="128"/>
      <c r="WNS75" s="128"/>
      <c r="WNZ75" s="100"/>
      <c r="WOA75" s="100"/>
      <c r="WOB75" s="173"/>
      <c r="WOC75" s="103"/>
      <c r="WOH75" s="102"/>
      <c r="WPI75" s="128"/>
      <c r="WPJ75" s="128"/>
      <c r="WPK75" s="128"/>
      <c r="WPL75" s="128"/>
      <c r="WPM75" s="128"/>
      <c r="WPN75" s="128"/>
      <c r="WPU75" s="100"/>
      <c r="WPV75" s="100"/>
      <c r="WPW75" s="173"/>
      <c r="WPX75" s="103"/>
      <c r="WQC75" s="102"/>
      <c r="WRD75" s="128"/>
      <c r="WRE75" s="128"/>
      <c r="WRF75" s="128"/>
      <c r="WRG75" s="128"/>
      <c r="WRH75" s="128"/>
      <c r="WRI75" s="128"/>
      <c r="WRP75" s="100"/>
      <c r="WRQ75" s="100"/>
      <c r="WRR75" s="173"/>
      <c r="WRS75" s="103"/>
      <c r="WRX75" s="102"/>
      <c r="WSY75" s="128"/>
      <c r="WSZ75" s="128"/>
      <c r="WTA75" s="128"/>
      <c r="WTB75" s="128"/>
      <c r="WTC75" s="128"/>
      <c r="WTD75" s="128"/>
      <c r="WTK75" s="100"/>
      <c r="WTL75" s="100"/>
      <c r="WTM75" s="173"/>
      <c r="WTN75" s="103"/>
      <c r="WTS75" s="102"/>
      <c r="WUT75" s="128"/>
      <c r="WUU75" s="128"/>
      <c r="WUV75" s="128"/>
      <c r="WUW75" s="128"/>
      <c r="WUX75" s="128"/>
      <c r="WUY75" s="128"/>
      <c r="WVF75" s="100"/>
      <c r="WVG75" s="100"/>
      <c r="WVH75" s="173"/>
      <c r="WVI75" s="103"/>
      <c r="WVN75" s="102"/>
      <c r="WWO75" s="128"/>
      <c r="WWP75" s="128"/>
      <c r="WWQ75" s="128"/>
      <c r="WWR75" s="128"/>
      <c r="WWS75" s="128"/>
      <c r="WWT75" s="128"/>
      <c r="WXA75" s="100"/>
      <c r="WXB75" s="100"/>
      <c r="WXC75" s="173"/>
      <c r="WXD75" s="103"/>
      <c r="WXI75" s="102"/>
      <c r="WYJ75" s="128"/>
      <c r="WYK75" s="128"/>
      <c r="WYL75" s="128"/>
      <c r="WYM75" s="128"/>
      <c r="WYN75" s="128"/>
      <c r="WYO75" s="128"/>
      <c r="WYV75" s="100"/>
      <c r="WYW75" s="100"/>
      <c r="WYX75" s="173"/>
      <c r="WYY75" s="103"/>
      <c r="WZD75" s="102"/>
      <c r="XAE75" s="128"/>
      <c r="XAF75" s="128"/>
      <c r="XAG75" s="128"/>
      <c r="XAH75" s="128"/>
      <c r="XAI75" s="128"/>
      <c r="XAJ75" s="128"/>
      <c r="XAQ75" s="100"/>
      <c r="XAR75" s="100"/>
      <c r="XAS75" s="173"/>
      <c r="XAT75" s="103"/>
      <c r="XAY75" s="102"/>
      <c r="XBZ75" s="128"/>
      <c r="XCA75" s="128"/>
      <c r="XCB75" s="128"/>
      <c r="XCC75" s="128"/>
      <c r="XCD75" s="128"/>
      <c r="XCE75" s="128"/>
      <c r="XCL75" s="100"/>
      <c r="XCM75" s="100"/>
      <c r="XCN75" s="173"/>
      <c r="XCO75" s="103"/>
      <c r="XCT75" s="102"/>
      <c r="XDU75" s="128"/>
      <c r="XDV75" s="128"/>
      <c r="XDW75" s="128"/>
      <c r="XDX75" s="128"/>
      <c r="XDY75" s="128"/>
      <c r="XDZ75" s="128"/>
      <c r="XEG75" s="100"/>
      <c r="XEH75" s="100"/>
      <c r="XEI75" s="173"/>
      <c r="XEJ75" s="103"/>
      <c r="XEO75" s="102"/>
    </row>
    <row r="76" spans="1:16371" s="101" customFormat="1" hidden="1">
      <c r="A76" s="100" t="s">
        <v>1268</v>
      </c>
      <c r="B76" s="183"/>
      <c r="C76" s="173" t="s">
        <v>1269</v>
      </c>
      <c r="D76" s="103"/>
      <c r="I76" s="102"/>
      <c r="L76" s="101" t="s">
        <v>212</v>
      </c>
      <c r="M76" s="101" t="s">
        <v>212</v>
      </c>
      <c r="N76" s="159" t="s">
        <v>212</v>
      </c>
      <c r="O76" s="159" t="s">
        <v>212</v>
      </c>
      <c r="P76" s="147"/>
      <c r="Q76" s="147"/>
      <c r="R76" s="147"/>
      <c r="S76" s="147"/>
      <c r="T76" s="147"/>
      <c r="U76" s="147"/>
      <c r="AN76" s="128"/>
      <c r="AO76" s="128"/>
      <c r="AP76" s="128"/>
      <c r="AQ76" s="128"/>
      <c r="AR76" s="128"/>
      <c r="AS76" s="128"/>
      <c r="AZ76" s="100"/>
      <c r="BA76" s="100"/>
      <c r="BB76" s="173"/>
      <c r="BC76" s="103"/>
      <c r="BH76" s="102"/>
      <c r="CI76" s="128"/>
      <c r="CJ76" s="128"/>
      <c r="CK76" s="128"/>
      <c r="CL76" s="128"/>
      <c r="CM76" s="128"/>
      <c r="CN76" s="128"/>
      <c r="CU76" s="100"/>
      <c r="CV76" s="100"/>
      <c r="CW76" s="173"/>
      <c r="CX76" s="103"/>
      <c r="DC76" s="102"/>
      <c r="ED76" s="128"/>
      <c r="EE76" s="128"/>
      <c r="EF76" s="128"/>
      <c r="EG76" s="128"/>
      <c r="EH76" s="128"/>
      <c r="EI76" s="128"/>
      <c r="EP76" s="100"/>
      <c r="EQ76" s="100"/>
      <c r="ER76" s="173"/>
      <c r="ES76" s="103"/>
      <c r="EX76" s="102"/>
      <c r="FY76" s="128"/>
      <c r="FZ76" s="128"/>
      <c r="GA76" s="128"/>
      <c r="GB76" s="128"/>
      <c r="GC76" s="128"/>
      <c r="GD76" s="128"/>
      <c r="GK76" s="100"/>
      <c r="GL76" s="100"/>
      <c r="GM76" s="173"/>
      <c r="GN76" s="103"/>
      <c r="GS76" s="102"/>
      <c r="HT76" s="128"/>
      <c r="HU76" s="128"/>
      <c r="HV76" s="128"/>
      <c r="HW76" s="128"/>
      <c r="HX76" s="128"/>
      <c r="HY76" s="128"/>
      <c r="IF76" s="100"/>
      <c r="IG76" s="100"/>
      <c r="IH76" s="173"/>
      <c r="II76" s="103"/>
      <c r="IN76" s="102"/>
      <c r="JO76" s="128"/>
      <c r="JP76" s="128"/>
      <c r="JQ76" s="128"/>
      <c r="JR76" s="128"/>
      <c r="JS76" s="128"/>
      <c r="JT76" s="128"/>
      <c r="KA76" s="100"/>
      <c r="KB76" s="100"/>
      <c r="KC76" s="173"/>
      <c r="KD76" s="103"/>
      <c r="KI76" s="102"/>
      <c r="LJ76" s="128"/>
      <c r="LK76" s="128"/>
      <c r="LL76" s="128"/>
      <c r="LM76" s="128"/>
      <c r="LN76" s="128"/>
      <c r="LO76" s="128"/>
      <c r="LV76" s="100"/>
      <c r="LW76" s="100"/>
      <c r="LX76" s="173"/>
      <c r="LY76" s="103"/>
      <c r="MD76" s="102"/>
      <c r="NE76" s="128"/>
      <c r="NF76" s="128"/>
      <c r="NG76" s="128"/>
      <c r="NH76" s="128"/>
      <c r="NI76" s="128"/>
      <c r="NJ76" s="128"/>
      <c r="NQ76" s="100"/>
      <c r="NR76" s="100"/>
      <c r="NS76" s="173"/>
      <c r="NT76" s="103"/>
      <c r="NY76" s="102"/>
      <c r="OZ76" s="128"/>
      <c r="PA76" s="128"/>
      <c r="PB76" s="128"/>
      <c r="PC76" s="128"/>
      <c r="PD76" s="128"/>
      <c r="PE76" s="128"/>
      <c r="PL76" s="100"/>
      <c r="PM76" s="100"/>
      <c r="PN76" s="173"/>
      <c r="PO76" s="103"/>
      <c r="PT76" s="102"/>
      <c r="QU76" s="128"/>
      <c r="QV76" s="128"/>
      <c r="QW76" s="128"/>
      <c r="QX76" s="128"/>
      <c r="QY76" s="128"/>
      <c r="QZ76" s="128"/>
      <c r="RG76" s="100"/>
      <c r="RH76" s="100"/>
      <c r="RI76" s="173"/>
      <c r="RJ76" s="103"/>
      <c r="RO76" s="102"/>
      <c r="SP76" s="128"/>
      <c r="SQ76" s="128"/>
      <c r="SR76" s="128"/>
      <c r="SS76" s="128"/>
      <c r="ST76" s="128"/>
      <c r="SU76" s="128"/>
      <c r="TB76" s="100"/>
      <c r="TC76" s="100"/>
      <c r="TD76" s="173"/>
      <c r="TE76" s="103"/>
      <c r="TJ76" s="102"/>
      <c r="UK76" s="128"/>
      <c r="UL76" s="128"/>
      <c r="UM76" s="128"/>
      <c r="UN76" s="128"/>
      <c r="UO76" s="128"/>
      <c r="UP76" s="128"/>
      <c r="UW76" s="100"/>
      <c r="UX76" s="100"/>
      <c r="UY76" s="173"/>
      <c r="UZ76" s="103"/>
      <c r="VE76" s="102"/>
      <c r="WF76" s="128"/>
      <c r="WG76" s="128"/>
      <c r="WH76" s="128"/>
      <c r="WI76" s="128"/>
      <c r="WJ76" s="128"/>
      <c r="WK76" s="128"/>
      <c r="WR76" s="100"/>
      <c r="WS76" s="100"/>
      <c r="WT76" s="173"/>
      <c r="WU76" s="103"/>
      <c r="WZ76" s="102"/>
      <c r="YA76" s="128"/>
      <c r="YB76" s="128"/>
      <c r="YC76" s="128"/>
      <c r="YD76" s="128"/>
      <c r="YE76" s="128"/>
      <c r="YF76" s="128"/>
      <c r="YM76" s="100"/>
      <c r="YN76" s="100"/>
      <c r="YO76" s="173"/>
      <c r="YP76" s="103"/>
      <c r="YU76" s="102"/>
      <c r="ZV76" s="128"/>
      <c r="ZW76" s="128"/>
      <c r="ZX76" s="128"/>
      <c r="ZY76" s="128"/>
      <c r="ZZ76" s="128"/>
      <c r="AAA76" s="128"/>
      <c r="AAH76" s="100"/>
      <c r="AAI76" s="100"/>
      <c r="AAJ76" s="173"/>
      <c r="AAK76" s="103"/>
      <c r="AAP76" s="102"/>
      <c r="ABQ76" s="128"/>
      <c r="ABR76" s="128"/>
      <c r="ABS76" s="128"/>
      <c r="ABT76" s="128"/>
      <c r="ABU76" s="128"/>
      <c r="ABV76" s="128"/>
      <c r="ACC76" s="100"/>
      <c r="ACD76" s="100"/>
      <c r="ACE76" s="173"/>
      <c r="ACF76" s="103"/>
      <c r="ACK76" s="102"/>
      <c r="ADL76" s="128"/>
      <c r="ADM76" s="128"/>
      <c r="ADN76" s="128"/>
      <c r="ADO76" s="128"/>
      <c r="ADP76" s="128"/>
      <c r="ADQ76" s="128"/>
      <c r="ADX76" s="100"/>
      <c r="ADY76" s="100"/>
      <c r="ADZ76" s="173"/>
      <c r="AEA76" s="103"/>
      <c r="AEF76" s="102"/>
      <c r="AFG76" s="128"/>
      <c r="AFH76" s="128"/>
      <c r="AFI76" s="128"/>
      <c r="AFJ76" s="128"/>
      <c r="AFK76" s="128"/>
      <c r="AFL76" s="128"/>
      <c r="AFS76" s="100"/>
      <c r="AFT76" s="100"/>
      <c r="AFU76" s="173"/>
      <c r="AFV76" s="103"/>
      <c r="AGA76" s="102"/>
      <c r="AHB76" s="128"/>
      <c r="AHC76" s="128"/>
      <c r="AHD76" s="128"/>
      <c r="AHE76" s="128"/>
      <c r="AHF76" s="128"/>
      <c r="AHG76" s="128"/>
      <c r="AHN76" s="100"/>
      <c r="AHO76" s="100"/>
      <c r="AHP76" s="173"/>
      <c r="AHQ76" s="103"/>
      <c r="AHV76" s="102"/>
      <c r="AIW76" s="128"/>
      <c r="AIX76" s="128"/>
      <c r="AIY76" s="128"/>
      <c r="AIZ76" s="128"/>
      <c r="AJA76" s="128"/>
      <c r="AJB76" s="128"/>
      <c r="AJI76" s="100"/>
      <c r="AJJ76" s="100"/>
      <c r="AJK76" s="173"/>
      <c r="AJL76" s="103"/>
      <c r="AJQ76" s="102"/>
      <c r="AKR76" s="128"/>
      <c r="AKS76" s="128"/>
      <c r="AKT76" s="128"/>
      <c r="AKU76" s="128"/>
      <c r="AKV76" s="128"/>
      <c r="AKW76" s="128"/>
      <c r="ALD76" s="100"/>
      <c r="ALE76" s="100"/>
      <c r="ALF76" s="173"/>
      <c r="ALG76" s="103"/>
      <c r="ALL76" s="102"/>
      <c r="AMM76" s="128"/>
      <c r="AMN76" s="128"/>
      <c r="AMO76" s="128"/>
      <c r="AMP76" s="128"/>
      <c r="AMQ76" s="128"/>
      <c r="AMR76" s="128"/>
      <c r="AMY76" s="100"/>
      <c r="AMZ76" s="100"/>
      <c r="ANA76" s="173"/>
      <c r="ANB76" s="103"/>
      <c r="ANG76" s="102"/>
      <c r="AOH76" s="128"/>
      <c r="AOI76" s="128"/>
      <c r="AOJ76" s="128"/>
      <c r="AOK76" s="128"/>
      <c r="AOL76" s="128"/>
      <c r="AOM76" s="128"/>
      <c r="AOT76" s="100"/>
      <c r="AOU76" s="100"/>
      <c r="AOV76" s="173"/>
      <c r="AOW76" s="103"/>
      <c r="APB76" s="102"/>
      <c r="AQC76" s="128"/>
      <c r="AQD76" s="128"/>
      <c r="AQE76" s="128"/>
      <c r="AQF76" s="128"/>
      <c r="AQG76" s="128"/>
      <c r="AQH76" s="128"/>
      <c r="AQO76" s="100"/>
      <c r="AQP76" s="100"/>
      <c r="AQQ76" s="173"/>
      <c r="AQR76" s="103"/>
      <c r="AQW76" s="102"/>
      <c r="ARX76" s="128"/>
      <c r="ARY76" s="128"/>
      <c r="ARZ76" s="128"/>
      <c r="ASA76" s="128"/>
      <c r="ASB76" s="128"/>
      <c r="ASC76" s="128"/>
      <c r="ASJ76" s="100"/>
      <c r="ASK76" s="100"/>
      <c r="ASL76" s="173"/>
      <c r="ASM76" s="103"/>
      <c r="ASR76" s="102"/>
      <c r="ATS76" s="128"/>
      <c r="ATT76" s="128"/>
      <c r="ATU76" s="128"/>
      <c r="ATV76" s="128"/>
      <c r="ATW76" s="128"/>
      <c r="ATX76" s="128"/>
      <c r="AUE76" s="100"/>
      <c r="AUF76" s="100"/>
      <c r="AUG76" s="173"/>
      <c r="AUH76" s="103"/>
      <c r="AUM76" s="102"/>
      <c r="AVN76" s="128"/>
      <c r="AVO76" s="128"/>
      <c r="AVP76" s="128"/>
      <c r="AVQ76" s="128"/>
      <c r="AVR76" s="128"/>
      <c r="AVS76" s="128"/>
      <c r="AVZ76" s="100"/>
      <c r="AWA76" s="100"/>
      <c r="AWB76" s="173"/>
      <c r="AWC76" s="103"/>
      <c r="AWH76" s="102"/>
      <c r="AXI76" s="128"/>
      <c r="AXJ76" s="128"/>
      <c r="AXK76" s="128"/>
      <c r="AXL76" s="128"/>
      <c r="AXM76" s="128"/>
      <c r="AXN76" s="128"/>
      <c r="AXU76" s="100"/>
      <c r="AXV76" s="100"/>
      <c r="AXW76" s="173"/>
      <c r="AXX76" s="103"/>
      <c r="AYC76" s="102"/>
      <c r="AZD76" s="128"/>
      <c r="AZE76" s="128"/>
      <c r="AZF76" s="128"/>
      <c r="AZG76" s="128"/>
      <c r="AZH76" s="128"/>
      <c r="AZI76" s="128"/>
      <c r="AZP76" s="100"/>
      <c r="AZQ76" s="100"/>
      <c r="AZR76" s="173"/>
      <c r="AZS76" s="103"/>
      <c r="AZX76" s="102"/>
      <c r="BAY76" s="128"/>
      <c r="BAZ76" s="128"/>
      <c r="BBA76" s="128"/>
      <c r="BBB76" s="128"/>
      <c r="BBC76" s="128"/>
      <c r="BBD76" s="128"/>
      <c r="BBK76" s="100"/>
      <c r="BBL76" s="100"/>
      <c r="BBM76" s="173"/>
      <c r="BBN76" s="103"/>
      <c r="BBS76" s="102"/>
      <c r="BCT76" s="128"/>
      <c r="BCU76" s="128"/>
      <c r="BCV76" s="128"/>
      <c r="BCW76" s="128"/>
      <c r="BCX76" s="128"/>
      <c r="BCY76" s="128"/>
      <c r="BDF76" s="100"/>
      <c r="BDG76" s="100"/>
      <c r="BDH76" s="173"/>
      <c r="BDI76" s="103"/>
      <c r="BDN76" s="102"/>
      <c r="BEO76" s="128"/>
      <c r="BEP76" s="128"/>
      <c r="BEQ76" s="128"/>
      <c r="BER76" s="128"/>
      <c r="BES76" s="128"/>
      <c r="BET76" s="128"/>
      <c r="BFA76" s="100"/>
      <c r="BFB76" s="100"/>
      <c r="BFC76" s="173"/>
      <c r="BFD76" s="103"/>
      <c r="BFI76" s="102"/>
      <c r="BGJ76" s="128"/>
      <c r="BGK76" s="128"/>
      <c r="BGL76" s="128"/>
      <c r="BGM76" s="128"/>
      <c r="BGN76" s="128"/>
      <c r="BGO76" s="128"/>
      <c r="BGV76" s="100"/>
      <c r="BGW76" s="100"/>
      <c r="BGX76" s="173"/>
      <c r="BGY76" s="103"/>
      <c r="BHD76" s="102"/>
      <c r="BIE76" s="128"/>
      <c r="BIF76" s="128"/>
      <c r="BIG76" s="128"/>
      <c r="BIH76" s="128"/>
      <c r="BII76" s="128"/>
      <c r="BIJ76" s="128"/>
      <c r="BIQ76" s="100"/>
      <c r="BIR76" s="100"/>
      <c r="BIS76" s="173"/>
      <c r="BIT76" s="103"/>
      <c r="BIY76" s="102"/>
      <c r="BJZ76" s="128"/>
      <c r="BKA76" s="128"/>
      <c r="BKB76" s="128"/>
      <c r="BKC76" s="128"/>
      <c r="BKD76" s="128"/>
      <c r="BKE76" s="128"/>
      <c r="BKL76" s="100"/>
      <c r="BKM76" s="100"/>
      <c r="BKN76" s="173"/>
      <c r="BKO76" s="103"/>
      <c r="BKT76" s="102"/>
      <c r="BLU76" s="128"/>
      <c r="BLV76" s="128"/>
      <c r="BLW76" s="128"/>
      <c r="BLX76" s="128"/>
      <c r="BLY76" s="128"/>
      <c r="BLZ76" s="128"/>
      <c r="BMG76" s="100"/>
      <c r="BMH76" s="100"/>
      <c r="BMI76" s="173"/>
      <c r="BMJ76" s="103"/>
      <c r="BMO76" s="102"/>
      <c r="BNP76" s="128"/>
      <c r="BNQ76" s="128"/>
      <c r="BNR76" s="128"/>
      <c r="BNS76" s="128"/>
      <c r="BNT76" s="128"/>
      <c r="BNU76" s="128"/>
      <c r="BOB76" s="100"/>
      <c r="BOC76" s="100"/>
      <c r="BOD76" s="173"/>
      <c r="BOE76" s="103"/>
      <c r="BOJ76" s="102"/>
      <c r="BPK76" s="128"/>
      <c r="BPL76" s="128"/>
      <c r="BPM76" s="128"/>
      <c r="BPN76" s="128"/>
      <c r="BPO76" s="128"/>
      <c r="BPP76" s="128"/>
      <c r="BPW76" s="100"/>
      <c r="BPX76" s="100"/>
      <c r="BPY76" s="173"/>
      <c r="BPZ76" s="103"/>
      <c r="BQE76" s="102"/>
      <c r="BRF76" s="128"/>
      <c r="BRG76" s="128"/>
      <c r="BRH76" s="128"/>
      <c r="BRI76" s="128"/>
      <c r="BRJ76" s="128"/>
      <c r="BRK76" s="128"/>
      <c r="BRR76" s="100"/>
      <c r="BRS76" s="100"/>
      <c r="BRT76" s="173"/>
      <c r="BRU76" s="103"/>
      <c r="BRZ76" s="102"/>
      <c r="BTA76" s="128"/>
      <c r="BTB76" s="128"/>
      <c r="BTC76" s="128"/>
      <c r="BTD76" s="128"/>
      <c r="BTE76" s="128"/>
      <c r="BTF76" s="128"/>
      <c r="BTM76" s="100"/>
      <c r="BTN76" s="100"/>
      <c r="BTO76" s="173"/>
      <c r="BTP76" s="103"/>
      <c r="BTU76" s="102"/>
      <c r="BUV76" s="128"/>
      <c r="BUW76" s="128"/>
      <c r="BUX76" s="128"/>
      <c r="BUY76" s="128"/>
      <c r="BUZ76" s="128"/>
      <c r="BVA76" s="128"/>
      <c r="BVH76" s="100"/>
      <c r="BVI76" s="100"/>
      <c r="BVJ76" s="173"/>
      <c r="BVK76" s="103"/>
      <c r="BVP76" s="102"/>
      <c r="BWQ76" s="128"/>
      <c r="BWR76" s="128"/>
      <c r="BWS76" s="128"/>
      <c r="BWT76" s="128"/>
      <c r="BWU76" s="128"/>
      <c r="BWV76" s="128"/>
      <c r="BXC76" s="100"/>
      <c r="BXD76" s="100"/>
      <c r="BXE76" s="173"/>
      <c r="BXF76" s="103"/>
      <c r="BXK76" s="102"/>
      <c r="BYL76" s="128"/>
      <c r="BYM76" s="128"/>
      <c r="BYN76" s="128"/>
      <c r="BYO76" s="128"/>
      <c r="BYP76" s="128"/>
      <c r="BYQ76" s="128"/>
      <c r="BYX76" s="100"/>
      <c r="BYY76" s="100"/>
      <c r="BYZ76" s="173"/>
      <c r="BZA76" s="103"/>
      <c r="BZF76" s="102"/>
      <c r="CAG76" s="128"/>
      <c r="CAH76" s="128"/>
      <c r="CAI76" s="128"/>
      <c r="CAJ76" s="128"/>
      <c r="CAK76" s="128"/>
      <c r="CAL76" s="128"/>
      <c r="CAS76" s="100"/>
      <c r="CAT76" s="100"/>
      <c r="CAU76" s="173"/>
      <c r="CAV76" s="103"/>
      <c r="CBA76" s="102"/>
      <c r="CCB76" s="128"/>
      <c r="CCC76" s="128"/>
      <c r="CCD76" s="128"/>
      <c r="CCE76" s="128"/>
      <c r="CCF76" s="128"/>
      <c r="CCG76" s="128"/>
      <c r="CCN76" s="100"/>
      <c r="CCO76" s="100"/>
      <c r="CCP76" s="173"/>
      <c r="CCQ76" s="103"/>
      <c r="CCV76" s="102"/>
      <c r="CDW76" s="128"/>
      <c r="CDX76" s="128"/>
      <c r="CDY76" s="128"/>
      <c r="CDZ76" s="128"/>
      <c r="CEA76" s="128"/>
      <c r="CEB76" s="128"/>
      <c r="CEI76" s="100"/>
      <c r="CEJ76" s="100"/>
      <c r="CEK76" s="173"/>
      <c r="CEL76" s="103"/>
      <c r="CEQ76" s="102"/>
      <c r="CFR76" s="128"/>
      <c r="CFS76" s="128"/>
      <c r="CFT76" s="128"/>
      <c r="CFU76" s="128"/>
      <c r="CFV76" s="128"/>
      <c r="CFW76" s="128"/>
      <c r="CGD76" s="100"/>
      <c r="CGE76" s="100"/>
      <c r="CGF76" s="173"/>
      <c r="CGG76" s="103"/>
      <c r="CGL76" s="102"/>
      <c r="CHM76" s="128"/>
      <c r="CHN76" s="128"/>
      <c r="CHO76" s="128"/>
      <c r="CHP76" s="128"/>
      <c r="CHQ76" s="128"/>
      <c r="CHR76" s="128"/>
      <c r="CHY76" s="100"/>
      <c r="CHZ76" s="100"/>
      <c r="CIA76" s="173"/>
      <c r="CIB76" s="103"/>
      <c r="CIG76" s="102"/>
      <c r="CJH76" s="128"/>
      <c r="CJI76" s="128"/>
      <c r="CJJ76" s="128"/>
      <c r="CJK76" s="128"/>
      <c r="CJL76" s="128"/>
      <c r="CJM76" s="128"/>
      <c r="CJT76" s="100"/>
      <c r="CJU76" s="100"/>
      <c r="CJV76" s="173"/>
      <c r="CJW76" s="103"/>
      <c r="CKB76" s="102"/>
      <c r="CLC76" s="128"/>
      <c r="CLD76" s="128"/>
      <c r="CLE76" s="128"/>
      <c r="CLF76" s="128"/>
      <c r="CLG76" s="128"/>
      <c r="CLH76" s="128"/>
      <c r="CLO76" s="100"/>
      <c r="CLP76" s="100"/>
      <c r="CLQ76" s="173"/>
      <c r="CLR76" s="103"/>
      <c r="CLW76" s="102"/>
      <c r="CMX76" s="128"/>
      <c r="CMY76" s="128"/>
      <c r="CMZ76" s="128"/>
      <c r="CNA76" s="128"/>
      <c r="CNB76" s="128"/>
      <c r="CNC76" s="128"/>
      <c r="CNJ76" s="100"/>
      <c r="CNK76" s="100"/>
      <c r="CNL76" s="173"/>
      <c r="CNM76" s="103"/>
      <c r="CNR76" s="102"/>
      <c r="COS76" s="128"/>
      <c r="COT76" s="128"/>
      <c r="COU76" s="128"/>
      <c r="COV76" s="128"/>
      <c r="COW76" s="128"/>
      <c r="COX76" s="128"/>
      <c r="CPE76" s="100"/>
      <c r="CPF76" s="100"/>
      <c r="CPG76" s="173"/>
      <c r="CPH76" s="103"/>
      <c r="CPM76" s="102"/>
      <c r="CQN76" s="128"/>
      <c r="CQO76" s="128"/>
      <c r="CQP76" s="128"/>
      <c r="CQQ76" s="128"/>
      <c r="CQR76" s="128"/>
      <c r="CQS76" s="128"/>
      <c r="CQZ76" s="100"/>
      <c r="CRA76" s="100"/>
      <c r="CRB76" s="173"/>
      <c r="CRC76" s="103"/>
      <c r="CRH76" s="102"/>
      <c r="CSI76" s="128"/>
      <c r="CSJ76" s="128"/>
      <c r="CSK76" s="128"/>
      <c r="CSL76" s="128"/>
      <c r="CSM76" s="128"/>
      <c r="CSN76" s="128"/>
      <c r="CSU76" s="100"/>
      <c r="CSV76" s="100"/>
      <c r="CSW76" s="173"/>
      <c r="CSX76" s="103"/>
      <c r="CTC76" s="102"/>
      <c r="CUD76" s="128"/>
      <c r="CUE76" s="128"/>
      <c r="CUF76" s="128"/>
      <c r="CUG76" s="128"/>
      <c r="CUH76" s="128"/>
      <c r="CUI76" s="128"/>
      <c r="CUP76" s="100"/>
      <c r="CUQ76" s="100"/>
      <c r="CUR76" s="173"/>
      <c r="CUS76" s="103"/>
      <c r="CUX76" s="102"/>
      <c r="CVY76" s="128"/>
      <c r="CVZ76" s="128"/>
      <c r="CWA76" s="128"/>
      <c r="CWB76" s="128"/>
      <c r="CWC76" s="128"/>
      <c r="CWD76" s="128"/>
      <c r="CWK76" s="100"/>
      <c r="CWL76" s="100"/>
      <c r="CWM76" s="173"/>
      <c r="CWN76" s="103"/>
      <c r="CWS76" s="102"/>
      <c r="CXT76" s="128"/>
      <c r="CXU76" s="128"/>
      <c r="CXV76" s="128"/>
      <c r="CXW76" s="128"/>
      <c r="CXX76" s="128"/>
      <c r="CXY76" s="128"/>
      <c r="CYF76" s="100"/>
      <c r="CYG76" s="100"/>
      <c r="CYH76" s="173"/>
      <c r="CYI76" s="103"/>
      <c r="CYN76" s="102"/>
      <c r="CZO76" s="128"/>
      <c r="CZP76" s="128"/>
      <c r="CZQ76" s="128"/>
      <c r="CZR76" s="128"/>
      <c r="CZS76" s="128"/>
      <c r="CZT76" s="128"/>
      <c r="DAA76" s="100"/>
      <c r="DAB76" s="100"/>
      <c r="DAC76" s="173"/>
      <c r="DAD76" s="103"/>
      <c r="DAI76" s="102"/>
      <c r="DBJ76" s="128"/>
      <c r="DBK76" s="128"/>
      <c r="DBL76" s="128"/>
      <c r="DBM76" s="128"/>
      <c r="DBN76" s="128"/>
      <c r="DBO76" s="128"/>
      <c r="DBV76" s="100"/>
      <c r="DBW76" s="100"/>
      <c r="DBX76" s="173"/>
      <c r="DBY76" s="103"/>
      <c r="DCD76" s="102"/>
      <c r="DDE76" s="128"/>
      <c r="DDF76" s="128"/>
      <c r="DDG76" s="128"/>
      <c r="DDH76" s="128"/>
      <c r="DDI76" s="128"/>
      <c r="DDJ76" s="128"/>
      <c r="DDQ76" s="100"/>
      <c r="DDR76" s="100"/>
      <c r="DDS76" s="173"/>
      <c r="DDT76" s="103"/>
      <c r="DDY76" s="102"/>
      <c r="DEZ76" s="128"/>
      <c r="DFA76" s="128"/>
      <c r="DFB76" s="128"/>
      <c r="DFC76" s="128"/>
      <c r="DFD76" s="128"/>
      <c r="DFE76" s="128"/>
      <c r="DFL76" s="100"/>
      <c r="DFM76" s="100"/>
      <c r="DFN76" s="173"/>
      <c r="DFO76" s="103"/>
      <c r="DFT76" s="102"/>
      <c r="DGU76" s="128"/>
      <c r="DGV76" s="128"/>
      <c r="DGW76" s="128"/>
      <c r="DGX76" s="128"/>
      <c r="DGY76" s="128"/>
      <c r="DGZ76" s="128"/>
      <c r="DHG76" s="100"/>
      <c r="DHH76" s="100"/>
      <c r="DHI76" s="173"/>
      <c r="DHJ76" s="103"/>
      <c r="DHO76" s="102"/>
      <c r="DIP76" s="128"/>
      <c r="DIQ76" s="128"/>
      <c r="DIR76" s="128"/>
      <c r="DIS76" s="128"/>
      <c r="DIT76" s="128"/>
      <c r="DIU76" s="128"/>
      <c r="DJB76" s="100"/>
      <c r="DJC76" s="100"/>
      <c r="DJD76" s="173"/>
      <c r="DJE76" s="103"/>
      <c r="DJJ76" s="102"/>
      <c r="DKK76" s="128"/>
      <c r="DKL76" s="128"/>
      <c r="DKM76" s="128"/>
      <c r="DKN76" s="128"/>
      <c r="DKO76" s="128"/>
      <c r="DKP76" s="128"/>
      <c r="DKW76" s="100"/>
      <c r="DKX76" s="100"/>
      <c r="DKY76" s="173"/>
      <c r="DKZ76" s="103"/>
      <c r="DLE76" s="102"/>
      <c r="DMF76" s="128"/>
      <c r="DMG76" s="128"/>
      <c r="DMH76" s="128"/>
      <c r="DMI76" s="128"/>
      <c r="DMJ76" s="128"/>
      <c r="DMK76" s="128"/>
      <c r="DMR76" s="100"/>
      <c r="DMS76" s="100"/>
      <c r="DMT76" s="173"/>
      <c r="DMU76" s="103"/>
      <c r="DMZ76" s="102"/>
      <c r="DOA76" s="128"/>
      <c r="DOB76" s="128"/>
      <c r="DOC76" s="128"/>
      <c r="DOD76" s="128"/>
      <c r="DOE76" s="128"/>
      <c r="DOF76" s="128"/>
      <c r="DOM76" s="100"/>
      <c r="DON76" s="100"/>
      <c r="DOO76" s="173"/>
      <c r="DOP76" s="103"/>
      <c r="DOU76" s="102"/>
      <c r="DPV76" s="128"/>
      <c r="DPW76" s="128"/>
      <c r="DPX76" s="128"/>
      <c r="DPY76" s="128"/>
      <c r="DPZ76" s="128"/>
      <c r="DQA76" s="128"/>
      <c r="DQH76" s="100"/>
      <c r="DQI76" s="100"/>
      <c r="DQJ76" s="173"/>
      <c r="DQK76" s="103"/>
      <c r="DQP76" s="102"/>
      <c r="DRQ76" s="128"/>
      <c r="DRR76" s="128"/>
      <c r="DRS76" s="128"/>
      <c r="DRT76" s="128"/>
      <c r="DRU76" s="128"/>
      <c r="DRV76" s="128"/>
      <c r="DSC76" s="100"/>
      <c r="DSD76" s="100"/>
      <c r="DSE76" s="173"/>
      <c r="DSF76" s="103"/>
      <c r="DSK76" s="102"/>
      <c r="DTL76" s="128"/>
      <c r="DTM76" s="128"/>
      <c r="DTN76" s="128"/>
      <c r="DTO76" s="128"/>
      <c r="DTP76" s="128"/>
      <c r="DTQ76" s="128"/>
      <c r="DTX76" s="100"/>
      <c r="DTY76" s="100"/>
      <c r="DTZ76" s="173"/>
      <c r="DUA76" s="103"/>
      <c r="DUF76" s="102"/>
      <c r="DVG76" s="128"/>
      <c r="DVH76" s="128"/>
      <c r="DVI76" s="128"/>
      <c r="DVJ76" s="128"/>
      <c r="DVK76" s="128"/>
      <c r="DVL76" s="128"/>
      <c r="DVS76" s="100"/>
      <c r="DVT76" s="100"/>
      <c r="DVU76" s="173"/>
      <c r="DVV76" s="103"/>
      <c r="DWA76" s="102"/>
      <c r="DXB76" s="128"/>
      <c r="DXC76" s="128"/>
      <c r="DXD76" s="128"/>
      <c r="DXE76" s="128"/>
      <c r="DXF76" s="128"/>
      <c r="DXG76" s="128"/>
      <c r="DXN76" s="100"/>
      <c r="DXO76" s="100"/>
      <c r="DXP76" s="173"/>
      <c r="DXQ76" s="103"/>
      <c r="DXV76" s="102"/>
      <c r="DYW76" s="128"/>
      <c r="DYX76" s="128"/>
      <c r="DYY76" s="128"/>
      <c r="DYZ76" s="128"/>
      <c r="DZA76" s="128"/>
      <c r="DZB76" s="128"/>
      <c r="DZI76" s="100"/>
      <c r="DZJ76" s="100"/>
      <c r="DZK76" s="173"/>
      <c r="DZL76" s="103"/>
      <c r="DZQ76" s="102"/>
      <c r="EAR76" s="128"/>
      <c r="EAS76" s="128"/>
      <c r="EAT76" s="128"/>
      <c r="EAU76" s="128"/>
      <c r="EAV76" s="128"/>
      <c r="EAW76" s="128"/>
      <c r="EBD76" s="100"/>
      <c r="EBE76" s="100"/>
      <c r="EBF76" s="173"/>
      <c r="EBG76" s="103"/>
      <c r="EBL76" s="102"/>
      <c r="ECM76" s="128"/>
      <c r="ECN76" s="128"/>
      <c r="ECO76" s="128"/>
      <c r="ECP76" s="128"/>
      <c r="ECQ76" s="128"/>
      <c r="ECR76" s="128"/>
      <c r="ECY76" s="100"/>
      <c r="ECZ76" s="100"/>
      <c r="EDA76" s="173"/>
      <c r="EDB76" s="103"/>
      <c r="EDG76" s="102"/>
      <c r="EEH76" s="128"/>
      <c r="EEI76" s="128"/>
      <c r="EEJ76" s="128"/>
      <c r="EEK76" s="128"/>
      <c r="EEL76" s="128"/>
      <c r="EEM76" s="128"/>
      <c r="EET76" s="100"/>
      <c r="EEU76" s="100"/>
      <c r="EEV76" s="173"/>
      <c r="EEW76" s="103"/>
      <c r="EFB76" s="102"/>
      <c r="EGC76" s="128"/>
      <c r="EGD76" s="128"/>
      <c r="EGE76" s="128"/>
      <c r="EGF76" s="128"/>
      <c r="EGG76" s="128"/>
      <c r="EGH76" s="128"/>
      <c r="EGO76" s="100"/>
      <c r="EGP76" s="100"/>
      <c r="EGQ76" s="173"/>
      <c r="EGR76" s="103"/>
      <c r="EGW76" s="102"/>
      <c r="EHX76" s="128"/>
      <c r="EHY76" s="128"/>
      <c r="EHZ76" s="128"/>
      <c r="EIA76" s="128"/>
      <c r="EIB76" s="128"/>
      <c r="EIC76" s="128"/>
      <c r="EIJ76" s="100"/>
      <c r="EIK76" s="100"/>
      <c r="EIL76" s="173"/>
      <c r="EIM76" s="103"/>
      <c r="EIR76" s="102"/>
      <c r="EJS76" s="128"/>
      <c r="EJT76" s="128"/>
      <c r="EJU76" s="128"/>
      <c r="EJV76" s="128"/>
      <c r="EJW76" s="128"/>
      <c r="EJX76" s="128"/>
      <c r="EKE76" s="100"/>
      <c r="EKF76" s="100"/>
      <c r="EKG76" s="173"/>
      <c r="EKH76" s="103"/>
      <c r="EKM76" s="102"/>
      <c r="ELN76" s="128"/>
      <c r="ELO76" s="128"/>
      <c r="ELP76" s="128"/>
      <c r="ELQ76" s="128"/>
      <c r="ELR76" s="128"/>
      <c r="ELS76" s="128"/>
      <c r="ELZ76" s="100"/>
      <c r="EMA76" s="100"/>
      <c r="EMB76" s="173"/>
      <c r="EMC76" s="103"/>
      <c r="EMH76" s="102"/>
      <c r="ENI76" s="128"/>
      <c r="ENJ76" s="128"/>
      <c r="ENK76" s="128"/>
      <c r="ENL76" s="128"/>
      <c r="ENM76" s="128"/>
      <c r="ENN76" s="128"/>
      <c r="ENU76" s="100"/>
      <c r="ENV76" s="100"/>
      <c r="ENW76" s="173"/>
      <c r="ENX76" s="103"/>
      <c r="EOC76" s="102"/>
      <c r="EPD76" s="128"/>
      <c r="EPE76" s="128"/>
      <c r="EPF76" s="128"/>
      <c r="EPG76" s="128"/>
      <c r="EPH76" s="128"/>
      <c r="EPI76" s="128"/>
      <c r="EPP76" s="100"/>
      <c r="EPQ76" s="100"/>
      <c r="EPR76" s="173"/>
      <c r="EPS76" s="103"/>
      <c r="EPX76" s="102"/>
      <c r="EQY76" s="128"/>
      <c r="EQZ76" s="128"/>
      <c r="ERA76" s="128"/>
      <c r="ERB76" s="128"/>
      <c r="ERC76" s="128"/>
      <c r="ERD76" s="128"/>
      <c r="ERK76" s="100"/>
      <c r="ERL76" s="100"/>
      <c r="ERM76" s="173"/>
      <c r="ERN76" s="103"/>
      <c r="ERS76" s="102"/>
      <c r="EST76" s="128"/>
      <c r="ESU76" s="128"/>
      <c r="ESV76" s="128"/>
      <c r="ESW76" s="128"/>
      <c r="ESX76" s="128"/>
      <c r="ESY76" s="128"/>
      <c r="ETF76" s="100"/>
      <c r="ETG76" s="100"/>
      <c r="ETH76" s="173"/>
      <c r="ETI76" s="103"/>
      <c r="ETN76" s="102"/>
      <c r="EUO76" s="128"/>
      <c r="EUP76" s="128"/>
      <c r="EUQ76" s="128"/>
      <c r="EUR76" s="128"/>
      <c r="EUS76" s="128"/>
      <c r="EUT76" s="128"/>
      <c r="EVA76" s="100"/>
      <c r="EVB76" s="100"/>
      <c r="EVC76" s="173"/>
      <c r="EVD76" s="103"/>
      <c r="EVI76" s="102"/>
      <c r="EWJ76" s="128"/>
      <c r="EWK76" s="128"/>
      <c r="EWL76" s="128"/>
      <c r="EWM76" s="128"/>
      <c r="EWN76" s="128"/>
      <c r="EWO76" s="128"/>
      <c r="EWV76" s="100"/>
      <c r="EWW76" s="100"/>
      <c r="EWX76" s="173"/>
      <c r="EWY76" s="103"/>
      <c r="EXD76" s="102"/>
      <c r="EYE76" s="128"/>
      <c r="EYF76" s="128"/>
      <c r="EYG76" s="128"/>
      <c r="EYH76" s="128"/>
      <c r="EYI76" s="128"/>
      <c r="EYJ76" s="128"/>
      <c r="EYQ76" s="100"/>
      <c r="EYR76" s="100"/>
      <c r="EYS76" s="173"/>
      <c r="EYT76" s="103"/>
      <c r="EYY76" s="102"/>
      <c r="EZZ76" s="128"/>
      <c r="FAA76" s="128"/>
      <c r="FAB76" s="128"/>
      <c r="FAC76" s="128"/>
      <c r="FAD76" s="128"/>
      <c r="FAE76" s="128"/>
      <c r="FAL76" s="100"/>
      <c r="FAM76" s="100"/>
      <c r="FAN76" s="173"/>
      <c r="FAO76" s="103"/>
      <c r="FAT76" s="102"/>
      <c r="FBU76" s="128"/>
      <c r="FBV76" s="128"/>
      <c r="FBW76" s="128"/>
      <c r="FBX76" s="128"/>
      <c r="FBY76" s="128"/>
      <c r="FBZ76" s="128"/>
      <c r="FCG76" s="100"/>
      <c r="FCH76" s="100"/>
      <c r="FCI76" s="173"/>
      <c r="FCJ76" s="103"/>
      <c r="FCO76" s="102"/>
      <c r="FDP76" s="128"/>
      <c r="FDQ76" s="128"/>
      <c r="FDR76" s="128"/>
      <c r="FDS76" s="128"/>
      <c r="FDT76" s="128"/>
      <c r="FDU76" s="128"/>
      <c r="FEB76" s="100"/>
      <c r="FEC76" s="100"/>
      <c r="FED76" s="173"/>
      <c r="FEE76" s="103"/>
      <c r="FEJ76" s="102"/>
      <c r="FFK76" s="128"/>
      <c r="FFL76" s="128"/>
      <c r="FFM76" s="128"/>
      <c r="FFN76" s="128"/>
      <c r="FFO76" s="128"/>
      <c r="FFP76" s="128"/>
      <c r="FFW76" s="100"/>
      <c r="FFX76" s="100"/>
      <c r="FFY76" s="173"/>
      <c r="FFZ76" s="103"/>
      <c r="FGE76" s="102"/>
      <c r="FHF76" s="128"/>
      <c r="FHG76" s="128"/>
      <c r="FHH76" s="128"/>
      <c r="FHI76" s="128"/>
      <c r="FHJ76" s="128"/>
      <c r="FHK76" s="128"/>
      <c r="FHR76" s="100"/>
      <c r="FHS76" s="100"/>
      <c r="FHT76" s="173"/>
      <c r="FHU76" s="103"/>
      <c r="FHZ76" s="102"/>
      <c r="FJA76" s="128"/>
      <c r="FJB76" s="128"/>
      <c r="FJC76" s="128"/>
      <c r="FJD76" s="128"/>
      <c r="FJE76" s="128"/>
      <c r="FJF76" s="128"/>
      <c r="FJM76" s="100"/>
      <c r="FJN76" s="100"/>
      <c r="FJO76" s="173"/>
      <c r="FJP76" s="103"/>
      <c r="FJU76" s="102"/>
      <c r="FKV76" s="128"/>
      <c r="FKW76" s="128"/>
      <c r="FKX76" s="128"/>
      <c r="FKY76" s="128"/>
      <c r="FKZ76" s="128"/>
      <c r="FLA76" s="128"/>
      <c r="FLH76" s="100"/>
      <c r="FLI76" s="100"/>
      <c r="FLJ76" s="173"/>
      <c r="FLK76" s="103"/>
      <c r="FLP76" s="102"/>
      <c r="FMQ76" s="128"/>
      <c r="FMR76" s="128"/>
      <c r="FMS76" s="128"/>
      <c r="FMT76" s="128"/>
      <c r="FMU76" s="128"/>
      <c r="FMV76" s="128"/>
      <c r="FNC76" s="100"/>
      <c r="FND76" s="100"/>
      <c r="FNE76" s="173"/>
      <c r="FNF76" s="103"/>
      <c r="FNK76" s="102"/>
      <c r="FOL76" s="128"/>
      <c r="FOM76" s="128"/>
      <c r="FON76" s="128"/>
      <c r="FOO76" s="128"/>
      <c r="FOP76" s="128"/>
      <c r="FOQ76" s="128"/>
      <c r="FOX76" s="100"/>
      <c r="FOY76" s="100"/>
      <c r="FOZ76" s="173"/>
      <c r="FPA76" s="103"/>
      <c r="FPF76" s="102"/>
      <c r="FQG76" s="128"/>
      <c r="FQH76" s="128"/>
      <c r="FQI76" s="128"/>
      <c r="FQJ76" s="128"/>
      <c r="FQK76" s="128"/>
      <c r="FQL76" s="128"/>
      <c r="FQS76" s="100"/>
      <c r="FQT76" s="100"/>
      <c r="FQU76" s="173"/>
      <c r="FQV76" s="103"/>
      <c r="FRA76" s="102"/>
      <c r="FSB76" s="128"/>
      <c r="FSC76" s="128"/>
      <c r="FSD76" s="128"/>
      <c r="FSE76" s="128"/>
      <c r="FSF76" s="128"/>
      <c r="FSG76" s="128"/>
      <c r="FSN76" s="100"/>
      <c r="FSO76" s="100"/>
      <c r="FSP76" s="173"/>
      <c r="FSQ76" s="103"/>
      <c r="FSV76" s="102"/>
      <c r="FTW76" s="128"/>
      <c r="FTX76" s="128"/>
      <c r="FTY76" s="128"/>
      <c r="FTZ76" s="128"/>
      <c r="FUA76" s="128"/>
      <c r="FUB76" s="128"/>
      <c r="FUI76" s="100"/>
      <c r="FUJ76" s="100"/>
      <c r="FUK76" s="173"/>
      <c r="FUL76" s="103"/>
      <c r="FUQ76" s="102"/>
      <c r="FVR76" s="128"/>
      <c r="FVS76" s="128"/>
      <c r="FVT76" s="128"/>
      <c r="FVU76" s="128"/>
      <c r="FVV76" s="128"/>
      <c r="FVW76" s="128"/>
      <c r="FWD76" s="100"/>
      <c r="FWE76" s="100"/>
      <c r="FWF76" s="173"/>
      <c r="FWG76" s="103"/>
      <c r="FWL76" s="102"/>
      <c r="FXM76" s="128"/>
      <c r="FXN76" s="128"/>
      <c r="FXO76" s="128"/>
      <c r="FXP76" s="128"/>
      <c r="FXQ76" s="128"/>
      <c r="FXR76" s="128"/>
      <c r="FXY76" s="100"/>
      <c r="FXZ76" s="100"/>
      <c r="FYA76" s="173"/>
      <c r="FYB76" s="103"/>
      <c r="FYG76" s="102"/>
      <c r="FZH76" s="128"/>
      <c r="FZI76" s="128"/>
      <c r="FZJ76" s="128"/>
      <c r="FZK76" s="128"/>
      <c r="FZL76" s="128"/>
      <c r="FZM76" s="128"/>
      <c r="FZT76" s="100"/>
      <c r="FZU76" s="100"/>
      <c r="FZV76" s="173"/>
      <c r="FZW76" s="103"/>
      <c r="GAB76" s="102"/>
      <c r="GBC76" s="128"/>
      <c r="GBD76" s="128"/>
      <c r="GBE76" s="128"/>
      <c r="GBF76" s="128"/>
      <c r="GBG76" s="128"/>
      <c r="GBH76" s="128"/>
      <c r="GBO76" s="100"/>
      <c r="GBP76" s="100"/>
      <c r="GBQ76" s="173"/>
      <c r="GBR76" s="103"/>
      <c r="GBW76" s="102"/>
      <c r="GCX76" s="128"/>
      <c r="GCY76" s="128"/>
      <c r="GCZ76" s="128"/>
      <c r="GDA76" s="128"/>
      <c r="GDB76" s="128"/>
      <c r="GDC76" s="128"/>
      <c r="GDJ76" s="100"/>
      <c r="GDK76" s="100"/>
      <c r="GDL76" s="173"/>
      <c r="GDM76" s="103"/>
      <c r="GDR76" s="102"/>
      <c r="GES76" s="128"/>
      <c r="GET76" s="128"/>
      <c r="GEU76" s="128"/>
      <c r="GEV76" s="128"/>
      <c r="GEW76" s="128"/>
      <c r="GEX76" s="128"/>
      <c r="GFE76" s="100"/>
      <c r="GFF76" s="100"/>
      <c r="GFG76" s="173"/>
      <c r="GFH76" s="103"/>
      <c r="GFM76" s="102"/>
      <c r="GGN76" s="128"/>
      <c r="GGO76" s="128"/>
      <c r="GGP76" s="128"/>
      <c r="GGQ76" s="128"/>
      <c r="GGR76" s="128"/>
      <c r="GGS76" s="128"/>
      <c r="GGZ76" s="100"/>
      <c r="GHA76" s="100"/>
      <c r="GHB76" s="173"/>
      <c r="GHC76" s="103"/>
      <c r="GHH76" s="102"/>
      <c r="GII76" s="128"/>
      <c r="GIJ76" s="128"/>
      <c r="GIK76" s="128"/>
      <c r="GIL76" s="128"/>
      <c r="GIM76" s="128"/>
      <c r="GIN76" s="128"/>
      <c r="GIU76" s="100"/>
      <c r="GIV76" s="100"/>
      <c r="GIW76" s="173"/>
      <c r="GIX76" s="103"/>
      <c r="GJC76" s="102"/>
      <c r="GKD76" s="128"/>
      <c r="GKE76" s="128"/>
      <c r="GKF76" s="128"/>
      <c r="GKG76" s="128"/>
      <c r="GKH76" s="128"/>
      <c r="GKI76" s="128"/>
      <c r="GKP76" s="100"/>
      <c r="GKQ76" s="100"/>
      <c r="GKR76" s="173"/>
      <c r="GKS76" s="103"/>
      <c r="GKX76" s="102"/>
      <c r="GLY76" s="128"/>
      <c r="GLZ76" s="128"/>
      <c r="GMA76" s="128"/>
      <c r="GMB76" s="128"/>
      <c r="GMC76" s="128"/>
      <c r="GMD76" s="128"/>
      <c r="GMK76" s="100"/>
      <c r="GML76" s="100"/>
      <c r="GMM76" s="173"/>
      <c r="GMN76" s="103"/>
      <c r="GMS76" s="102"/>
      <c r="GNT76" s="128"/>
      <c r="GNU76" s="128"/>
      <c r="GNV76" s="128"/>
      <c r="GNW76" s="128"/>
      <c r="GNX76" s="128"/>
      <c r="GNY76" s="128"/>
      <c r="GOF76" s="100"/>
      <c r="GOG76" s="100"/>
      <c r="GOH76" s="173"/>
      <c r="GOI76" s="103"/>
      <c r="GON76" s="102"/>
      <c r="GPO76" s="128"/>
      <c r="GPP76" s="128"/>
      <c r="GPQ76" s="128"/>
      <c r="GPR76" s="128"/>
      <c r="GPS76" s="128"/>
      <c r="GPT76" s="128"/>
      <c r="GQA76" s="100"/>
      <c r="GQB76" s="100"/>
      <c r="GQC76" s="173"/>
      <c r="GQD76" s="103"/>
      <c r="GQI76" s="102"/>
      <c r="GRJ76" s="128"/>
      <c r="GRK76" s="128"/>
      <c r="GRL76" s="128"/>
      <c r="GRM76" s="128"/>
      <c r="GRN76" s="128"/>
      <c r="GRO76" s="128"/>
      <c r="GRV76" s="100"/>
      <c r="GRW76" s="100"/>
      <c r="GRX76" s="173"/>
      <c r="GRY76" s="103"/>
      <c r="GSD76" s="102"/>
      <c r="GTE76" s="128"/>
      <c r="GTF76" s="128"/>
      <c r="GTG76" s="128"/>
      <c r="GTH76" s="128"/>
      <c r="GTI76" s="128"/>
      <c r="GTJ76" s="128"/>
      <c r="GTQ76" s="100"/>
      <c r="GTR76" s="100"/>
      <c r="GTS76" s="173"/>
      <c r="GTT76" s="103"/>
      <c r="GTY76" s="102"/>
      <c r="GUZ76" s="128"/>
      <c r="GVA76" s="128"/>
      <c r="GVB76" s="128"/>
      <c r="GVC76" s="128"/>
      <c r="GVD76" s="128"/>
      <c r="GVE76" s="128"/>
      <c r="GVL76" s="100"/>
      <c r="GVM76" s="100"/>
      <c r="GVN76" s="173"/>
      <c r="GVO76" s="103"/>
      <c r="GVT76" s="102"/>
      <c r="GWU76" s="128"/>
      <c r="GWV76" s="128"/>
      <c r="GWW76" s="128"/>
      <c r="GWX76" s="128"/>
      <c r="GWY76" s="128"/>
      <c r="GWZ76" s="128"/>
      <c r="GXG76" s="100"/>
      <c r="GXH76" s="100"/>
      <c r="GXI76" s="173"/>
      <c r="GXJ76" s="103"/>
      <c r="GXO76" s="102"/>
      <c r="GYP76" s="128"/>
      <c r="GYQ76" s="128"/>
      <c r="GYR76" s="128"/>
      <c r="GYS76" s="128"/>
      <c r="GYT76" s="128"/>
      <c r="GYU76" s="128"/>
      <c r="GZB76" s="100"/>
      <c r="GZC76" s="100"/>
      <c r="GZD76" s="173"/>
      <c r="GZE76" s="103"/>
      <c r="GZJ76" s="102"/>
      <c r="HAK76" s="128"/>
      <c r="HAL76" s="128"/>
      <c r="HAM76" s="128"/>
      <c r="HAN76" s="128"/>
      <c r="HAO76" s="128"/>
      <c r="HAP76" s="128"/>
      <c r="HAW76" s="100"/>
      <c r="HAX76" s="100"/>
      <c r="HAY76" s="173"/>
      <c r="HAZ76" s="103"/>
      <c r="HBE76" s="102"/>
      <c r="HCF76" s="128"/>
      <c r="HCG76" s="128"/>
      <c r="HCH76" s="128"/>
      <c r="HCI76" s="128"/>
      <c r="HCJ76" s="128"/>
      <c r="HCK76" s="128"/>
      <c r="HCR76" s="100"/>
      <c r="HCS76" s="100"/>
      <c r="HCT76" s="173"/>
      <c r="HCU76" s="103"/>
      <c r="HCZ76" s="102"/>
      <c r="HEA76" s="128"/>
      <c r="HEB76" s="128"/>
      <c r="HEC76" s="128"/>
      <c r="HED76" s="128"/>
      <c r="HEE76" s="128"/>
      <c r="HEF76" s="128"/>
      <c r="HEM76" s="100"/>
      <c r="HEN76" s="100"/>
      <c r="HEO76" s="173"/>
      <c r="HEP76" s="103"/>
      <c r="HEU76" s="102"/>
      <c r="HFV76" s="128"/>
      <c r="HFW76" s="128"/>
      <c r="HFX76" s="128"/>
      <c r="HFY76" s="128"/>
      <c r="HFZ76" s="128"/>
      <c r="HGA76" s="128"/>
      <c r="HGH76" s="100"/>
      <c r="HGI76" s="100"/>
      <c r="HGJ76" s="173"/>
      <c r="HGK76" s="103"/>
      <c r="HGP76" s="102"/>
      <c r="HHQ76" s="128"/>
      <c r="HHR76" s="128"/>
      <c r="HHS76" s="128"/>
      <c r="HHT76" s="128"/>
      <c r="HHU76" s="128"/>
      <c r="HHV76" s="128"/>
      <c r="HIC76" s="100"/>
      <c r="HID76" s="100"/>
      <c r="HIE76" s="173"/>
      <c r="HIF76" s="103"/>
      <c r="HIK76" s="102"/>
      <c r="HJL76" s="128"/>
      <c r="HJM76" s="128"/>
      <c r="HJN76" s="128"/>
      <c r="HJO76" s="128"/>
      <c r="HJP76" s="128"/>
      <c r="HJQ76" s="128"/>
      <c r="HJX76" s="100"/>
      <c r="HJY76" s="100"/>
      <c r="HJZ76" s="173"/>
      <c r="HKA76" s="103"/>
      <c r="HKF76" s="102"/>
      <c r="HLG76" s="128"/>
      <c r="HLH76" s="128"/>
      <c r="HLI76" s="128"/>
      <c r="HLJ76" s="128"/>
      <c r="HLK76" s="128"/>
      <c r="HLL76" s="128"/>
      <c r="HLS76" s="100"/>
      <c r="HLT76" s="100"/>
      <c r="HLU76" s="173"/>
      <c r="HLV76" s="103"/>
      <c r="HMA76" s="102"/>
      <c r="HNB76" s="128"/>
      <c r="HNC76" s="128"/>
      <c r="HND76" s="128"/>
      <c r="HNE76" s="128"/>
      <c r="HNF76" s="128"/>
      <c r="HNG76" s="128"/>
      <c r="HNN76" s="100"/>
      <c r="HNO76" s="100"/>
      <c r="HNP76" s="173"/>
      <c r="HNQ76" s="103"/>
      <c r="HNV76" s="102"/>
      <c r="HOW76" s="128"/>
      <c r="HOX76" s="128"/>
      <c r="HOY76" s="128"/>
      <c r="HOZ76" s="128"/>
      <c r="HPA76" s="128"/>
      <c r="HPB76" s="128"/>
      <c r="HPI76" s="100"/>
      <c r="HPJ76" s="100"/>
      <c r="HPK76" s="173"/>
      <c r="HPL76" s="103"/>
      <c r="HPQ76" s="102"/>
      <c r="HQR76" s="128"/>
      <c r="HQS76" s="128"/>
      <c r="HQT76" s="128"/>
      <c r="HQU76" s="128"/>
      <c r="HQV76" s="128"/>
      <c r="HQW76" s="128"/>
      <c r="HRD76" s="100"/>
      <c r="HRE76" s="100"/>
      <c r="HRF76" s="173"/>
      <c r="HRG76" s="103"/>
      <c r="HRL76" s="102"/>
      <c r="HSM76" s="128"/>
      <c r="HSN76" s="128"/>
      <c r="HSO76" s="128"/>
      <c r="HSP76" s="128"/>
      <c r="HSQ76" s="128"/>
      <c r="HSR76" s="128"/>
      <c r="HSY76" s="100"/>
      <c r="HSZ76" s="100"/>
      <c r="HTA76" s="173"/>
      <c r="HTB76" s="103"/>
      <c r="HTG76" s="102"/>
      <c r="HUH76" s="128"/>
      <c r="HUI76" s="128"/>
      <c r="HUJ76" s="128"/>
      <c r="HUK76" s="128"/>
      <c r="HUL76" s="128"/>
      <c r="HUM76" s="128"/>
      <c r="HUT76" s="100"/>
      <c r="HUU76" s="100"/>
      <c r="HUV76" s="173"/>
      <c r="HUW76" s="103"/>
      <c r="HVB76" s="102"/>
      <c r="HWC76" s="128"/>
      <c r="HWD76" s="128"/>
      <c r="HWE76" s="128"/>
      <c r="HWF76" s="128"/>
      <c r="HWG76" s="128"/>
      <c r="HWH76" s="128"/>
      <c r="HWO76" s="100"/>
      <c r="HWP76" s="100"/>
      <c r="HWQ76" s="173"/>
      <c r="HWR76" s="103"/>
      <c r="HWW76" s="102"/>
      <c r="HXX76" s="128"/>
      <c r="HXY76" s="128"/>
      <c r="HXZ76" s="128"/>
      <c r="HYA76" s="128"/>
      <c r="HYB76" s="128"/>
      <c r="HYC76" s="128"/>
      <c r="HYJ76" s="100"/>
      <c r="HYK76" s="100"/>
      <c r="HYL76" s="173"/>
      <c r="HYM76" s="103"/>
      <c r="HYR76" s="102"/>
      <c r="HZS76" s="128"/>
      <c r="HZT76" s="128"/>
      <c r="HZU76" s="128"/>
      <c r="HZV76" s="128"/>
      <c r="HZW76" s="128"/>
      <c r="HZX76" s="128"/>
      <c r="IAE76" s="100"/>
      <c r="IAF76" s="100"/>
      <c r="IAG76" s="173"/>
      <c r="IAH76" s="103"/>
      <c r="IAM76" s="102"/>
      <c r="IBN76" s="128"/>
      <c r="IBO76" s="128"/>
      <c r="IBP76" s="128"/>
      <c r="IBQ76" s="128"/>
      <c r="IBR76" s="128"/>
      <c r="IBS76" s="128"/>
      <c r="IBZ76" s="100"/>
      <c r="ICA76" s="100"/>
      <c r="ICB76" s="173"/>
      <c r="ICC76" s="103"/>
      <c r="ICH76" s="102"/>
      <c r="IDI76" s="128"/>
      <c r="IDJ76" s="128"/>
      <c r="IDK76" s="128"/>
      <c r="IDL76" s="128"/>
      <c r="IDM76" s="128"/>
      <c r="IDN76" s="128"/>
      <c r="IDU76" s="100"/>
      <c r="IDV76" s="100"/>
      <c r="IDW76" s="173"/>
      <c r="IDX76" s="103"/>
      <c r="IEC76" s="102"/>
      <c r="IFD76" s="128"/>
      <c r="IFE76" s="128"/>
      <c r="IFF76" s="128"/>
      <c r="IFG76" s="128"/>
      <c r="IFH76" s="128"/>
      <c r="IFI76" s="128"/>
      <c r="IFP76" s="100"/>
      <c r="IFQ76" s="100"/>
      <c r="IFR76" s="173"/>
      <c r="IFS76" s="103"/>
      <c r="IFX76" s="102"/>
      <c r="IGY76" s="128"/>
      <c r="IGZ76" s="128"/>
      <c r="IHA76" s="128"/>
      <c r="IHB76" s="128"/>
      <c r="IHC76" s="128"/>
      <c r="IHD76" s="128"/>
      <c r="IHK76" s="100"/>
      <c r="IHL76" s="100"/>
      <c r="IHM76" s="173"/>
      <c r="IHN76" s="103"/>
      <c r="IHS76" s="102"/>
      <c r="IIT76" s="128"/>
      <c r="IIU76" s="128"/>
      <c r="IIV76" s="128"/>
      <c r="IIW76" s="128"/>
      <c r="IIX76" s="128"/>
      <c r="IIY76" s="128"/>
      <c r="IJF76" s="100"/>
      <c r="IJG76" s="100"/>
      <c r="IJH76" s="173"/>
      <c r="IJI76" s="103"/>
      <c r="IJN76" s="102"/>
      <c r="IKO76" s="128"/>
      <c r="IKP76" s="128"/>
      <c r="IKQ76" s="128"/>
      <c r="IKR76" s="128"/>
      <c r="IKS76" s="128"/>
      <c r="IKT76" s="128"/>
      <c r="ILA76" s="100"/>
      <c r="ILB76" s="100"/>
      <c r="ILC76" s="173"/>
      <c r="ILD76" s="103"/>
      <c r="ILI76" s="102"/>
      <c r="IMJ76" s="128"/>
      <c r="IMK76" s="128"/>
      <c r="IML76" s="128"/>
      <c r="IMM76" s="128"/>
      <c r="IMN76" s="128"/>
      <c r="IMO76" s="128"/>
      <c r="IMV76" s="100"/>
      <c r="IMW76" s="100"/>
      <c r="IMX76" s="173"/>
      <c r="IMY76" s="103"/>
      <c r="IND76" s="102"/>
      <c r="IOE76" s="128"/>
      <c r="IOF76" s="128"/>
      <c r="IOG76" s="128"/>
      <c r="IOH76" s="128"/>
      <c r="IOI76" s="128"/>
      <c r="IOJ76" s="128"/>
      <c r="IOQ76" s="100"/>
      <c r="IOR76" s="100"/>
      <c r="IOS76" s="173"/>
      <c r="IOT76" s="103"/>
      <c r="IOY76" s="102"/>
      <c r="IPZ76" s="128"/>
      <c r="IQA76" s="128"/>
      <c r="IQB76" s="128"/>
      <c r="IQC76" s="128"/>
      <c r="IQD76" s="128"/>
      <c r="IQE76" s="128"/>
      <c r="IQL76" s="100"/>
      <c r="IQM76" s="100"/>
      <c r="IQN76" s="173"/>
      <c r="IQO76" s="103"/>
      <c r="IQT76" s="102"/>
      <c r="IRU76" s="128"/>
      <c r="IRV76" s="128"/>
      <c r="IRW76" s="128"/>
      <c r="IRX76" s="128"/>
      <c r="IRY76" s="128"/>
      <c r="IRZ76" s="128"/>
      <c r="ISG76" s="100"/>
      <c r="ISH76" s="100"/>
      <c r="ISI76" s="173"/>
      <c r="ISJ76" s="103"/>
      <c r="ISO76" s="102"/>
      <c r="ITP76" s="128"/>
      <c r="ITQ76" s="128"/>
      <c r="ITR76" s="128"/>
      <c r="ITS76" s="128"/>
      <c r="ITT76" s="128"/>
      <c r="ITU76" s="128"/>
      <c r="IUB76" s="100"/>
      <c r="IUC76" s="100"/>
      <c r="IUD76" s="173"/>
      <c r="IUE76" s="103"/>
      <c r="IUJ76" s="102"/>
      <c r="IVK76" s="128"/>
      <c r="IVL76" s="128"/>
      <c r="IVM76" s="128"/>
      <c r="IVN76" s="128"/>
      <c r="IVO76" s="128"/>
      <c r="IVP76" s="128"/>
      <c r="IVW76" s="100"/>
      <c r="IVX76" s="100"/>
      <c r="IVY76" s="173"/>
      <c r="IVZ76" s="103"/>
      <c r="IWE76" s="102"/>
      <c r="IXF76" s="128"/>
      <c r="IXG76" s="128"/>
      <c r="IXH76" s="128"/>
      <c r="IXI76" s="128"/>
      <c r="IXJ76" s="128"/>
      <c r="IXK76" s="128"/>
      <c r="IXR76" s="100"/>
      <c r="IXS76" s="100"/>
      <c r="IXT76" s="173"/>
      <c r="IXU76" s="103"/>
      <c r="IXZ76" s="102"/>
      <c r="IZA76" s="128"/>
      <c r="IZB76" s="128"/>
      <c r="IZC76" s="128"/>
      <c r="IZD76" s="128"/>
      <c r="IZE76" s="128"/>
      <c r="IZF76" s="128"/>
      <c r="IZM76" s="100"/>
      <c r="IZN76" s="100"/>
      <c r="IZO76" s="173"/>
      <c r="IZP76" s="103"/>
      <c r="IZU76" s="102"/>
      <c r="JAV76" s="128"/>
      <c r="JAW76" s="128"/>
      <c r="JAX76" s="128"/>
      <c r="JAY76" s="128"/>
      <c r="JAZ76" s="128"/>
      <c r="JBA76" s="128"/>
      <c r="JBH76" s="100"/>
      <c r="JBI76" s="100"/>
      <c r="JBJ76" s="173"/>
      <c r="JBK76" s="103"/>
      <c r="JBP76" s="102"/>
      <c r="JCQ76" s="128"/>
      <c r="JCR76" s="128"/>
      <c r="JCS76" s="128"/>
      <c r="JCT76" s="128"/>
      <c r="JCU76" s="128"/>
      <c r="JCV76" s="128"/>
      <c r="JDC76" s="100"/>
      <c r="JDD76" s="100"/>
      <c r="JDE76" s="173"/>
      <c r="JDF76" s="103"/>
      <c r="JDK76" s="102"/>
      <c r="JEL76" s="128"/>
      <c r="JEM76" s="128"/>
      <c r="JEN76" s="128"/>
      <c r="JEO76" s="128"/>
      <c r="JEP76" s="128"/>
      <c r="JEQ76" s="128"/>
      <c r="JEX76" s="100"/>
      <c r="JEY76" s="100"/>
      <c r="JEZ76" s="173"/>
      <c r="JFA76" s="103"/>
      <c r="JFF76" s="102"/>
      <c r="JGG76" s="128"/>
      <c r="JGH76" s="128"/>
      <c r="JGI76" s="128"/>
      <c r="JGJ76" s="128"/>
      <c r="JGK76" s="128"/>
      <c r="JGL76" s="128"/>
      <c r="JGS76" s="100"/>
      <c r="JGT76" s="100"/>
      <c r="JGU76" s="173"/>
      <c r="JGV76" s="103"/>
      <c r="JHA76" s="102"/>
      <c r="JIB76" s="128"/>
      <c r="JIC76" s="128"/>
      <c r="JID76" s="128"/>
      <c r="JIE76" s="128"/>
      <c r="JIF76" s="128"/>
      <c r="JIG76" s="128"/>
      <c r="JIN76" s="100"/>
      <c r="JIO76" s="100"/>
      <c r="JIP76" s="173"/>
      <c r="JIQ76" s="103"/>
      <c r="JIV76" s="102"/>
      <c r="JJW76" s="128"/>
      <c r="JJX76" s="128"/>
      <c r="JJY76" s="128"/>
      <c r="JJZ76" s="128"/>
      <c r="JKA76" s="128"/>
      <c r="JKB76" s="128"/>
      <c r="JKI76" s="100"/>
      <c r="JKJ76" s="100"/>
      <c r="JKK76" s="173"/>
      <c r="JKL76" s="103"/>
      <c r="JKQ76" s="102"/>
      <c r="JLR76" s="128"/>
      <c r="JLS76" s="128"/>
      <c r="JLT76" s="128"/>
      <c r="JLU76" s="128"/>
      <c r="JLV76" s="128"/>
      <c r="JLW76" s="128"/>
      <c r="JMD76" s="100"/>
      <c r="JME76" s="100"/>
      <c r="JMF76" s="173"/>
      <c r="JMG76" s="103"/>
      <c r="JML76" s="102"/>
      <c r="JNM76" s="128"/>
      <c r="JNN76" s="128"/>
      <c r="JNO76" s="128"/>
      <c r="JNP76" s="128"/>
      <c r="JNQ76" s="128"/>
      <c r="JNR76" s="128"/>
      <c r="JNY76" s="100"/>
      <c r="JNZ76" s="100"/>
      <c r="JOA76" s="173"/>
      <c r="JOB76" s="103"/>
      <c r="JOG76" s="102"/>
      <c r="JPH76" s="128"/>
      <c r="JPI76" s="128"/>
      <c r="JPJ76" s="128"/>
      <c r="JPK76" s="128"/>
      <c r="JPL76" s="128"/>
      <c r="JPM76" s="128"/>
      <c r="JPT76" s="100"/>
      <c r="JPU76" s="100"/>
      <c r="JPV76" s="173"/>
      <c r="JPW76" s="103"/>
      <c r="JQB76" s="102"/>
      <c r="JRC76" s="128"/>
      <c r="JRD76" s="128"/>
      <c r="JRE76" s="128"/>
      <c r="JRF76" s="128"/>
      <c r="JRG76" s="128"/>
      <c r="JRH76" s="128"/>
      <c r="JRO76" s="100"/>
      <c r="JRP76" s="100"/>
      <c r="JRQ76" s="173"/>
      <c r="JRR76" s="103"/>
      <c r="JRW76" s="102"/>
      <c r="JSX76" s="128"/>
      <c r="JSY76" s="128"/>
      <c r="JSZ76" s="128"/>
      <c r="JTA76" s="128"/>
      <c r="JTB76" s="128"/>
      <c r="JTC76" s="128"/>
      <c r="JTJ76" s="100"/>
      <c r="JTK76" s="100"/>
      <c r="JTL76" s="173"/>
      <c r="JTM76" s="103"/>
      <c r="JTR76" s="102"/>
      <c r="JUS76" s="128"/>
      <c r="JUT76" s="128"/>
      <c r="JUU76" s="128"/>
      <c r="JUV76" s="128"/>
      <c r="JUW76" s="128"/>
      <c r="JUX76" s="128"/>
      <c r="JVE76" s="100"/>
      <c r="JVF76" s="100"/>
      <c r="JVG76" s="173"/>
      <c r="JVH76" s="103"/>
      <c r="JVM76" s="102"/>
      <c r="JWN76" s="128"/>
      <c r="JWO76" s="128"/>
      <c r="JWP76" s="128"/>
      <c r="JWQ76" s="128"/>
      <c r="JWR76" s="128"/>
      <c r="JWS76" s="128"/>
      <c r="JWZ76" s="100"/>
      <c r="JXA76" s="100"/>
      <c r="JXB76" s="173"/>
      <c r="JXC76" s="103"/>
      <c r="JXH76" s="102"/>
      <c r="JYI76" s="128"/>
      <c r="JYJ76" s="128"/>
      <c r="JYK76" s="128"/>
      <c r="JYL76" s="128"/>
      <c r="JYM76" s="128"/>
      <c r="JYN76" s="128"/>
      <c r="JYU76" s="100"/>
      <c r="JYV76" s="100"/>
      <c r="JYW76" s="173"/>
      <c r="JYX76" s="103"/>
      <c r="JZC76" s="102"/>
      <c r="KAD76" s="128"/>
      <c r="KAE76" s="128"/>
      <c r="KAF76" s="128"/>
      <c r="KAG76" s="128"/>
      <c r="KAH76" s="128"/>
      <c r="KAI76" s="128"/>
      <c r="KAP76" s="100"/>
      <c r="KAQ76" s="100"/>
      <c r="KAR76" s="173"/>
      <c r="KAS76" s="103"/>
      <c r="KAX76" s="102"/>
      <c r="KBY76" s="128"/>
      <c r="KBZ76" s="128"/>
      <c r="KCA76" s="128"/>
      <c r="KCB76" s="128"/>
      <c r="KCC76" s="128"/>
      <c r="KCD76" s="128"/>
      <c r="KCK76" s="100"/>
      <c r="KCL76" s="100"/>
      <c r="KCM76" s="173"/>
      <c r="KCN76" s="103"/>
      <c r="KCS76" s="102"/>
      <c r="KDT76" s="128"/>
      <c r="KDU76" s="128"/>
      <c r="KDV76" s="128"/>
      <c r="KDW76" s="128"/>
      <c r="KDX76" s="128"/>
      <c r="KDY76" s="128"/>
      <c r="KEF76" s="100"/>
      <c r="KEG76" s="100"/>
      <c r="KEH76" s="173"/>
      <c r="KEI76" s="103"/>
      <c r="KEN76" s="102"/>
      <c r="KFO76" s="128"/>
      <c r="KFP76" s="128"/>
      <c r="KFQ76" s="128"/>
      <c r="KFR76" s="128"/>
      <c r="KFS76" s="128"/>
      <c r="KFT76" s="128"/>
      <c r="KGA76" s="100"/>
      <c r="KGB76" s="100"/>
      <c r="KGC76" s="173"/>
      <c r="KGD76" s="103"/>
      <c r="KGI76" s="102"/>
      <c r="KHJ76" s="128"/>
      <c r="KHK76" s="128"/>
      <c r="KHL76" s="128"/>
      <c r="KHM76" s="128"/>
      <c r="KHN76" s="128"/>
      <c r="KHO76" s="128"/>
      <c r="KHV76" s="100"/>
      <c r="KHW76" s="100"/>
      <c r="KHX76" s="173"/>
      <c r="KHY76" s="103"/>
      <c r="KID76" s="102"/>
      <c r="KJE76" s="128"/>
      <c r="KJF76" s="128"/>
      <c r="KJG76" s="128"/>
      <c r="KJH76" s="128"/>
      <c r="KJI76" s="128"/>
      <c r="KJJ76" s="128"/>
      <c r="KJQ76" s="100"/>
      <c r="KJR76" s="100"/>
      <c r="KJS76" s="173"/>
      <c r="KJT76" s="103"/>
      <c r="KJY76" s="102"/>
      <c r="KKZ76" s="128"/>
      <c r="KLA76" s="128"/>
      <c r="KLB76" s="128"/>
      <c r="KLC76" s="128"/>
      <c r="KLD76" s="128"/>
      <c r="KLE76" s="128"/>
      <c r="KLL76" s="100"/>
      <c r="KLM76" s="100"/>
      <c r="KLN76" s="173"/>
      <c r="KLO76" s="103"/>
      <c r="KLT76" s="102"/>
      <c r="KMU76" s="128"/>
      <c r="KMV76" s="128"/>
      <c r="KMW76" s="128"/>
      <c r="KMX76" s="128"/>
      <c r="KMY76" s="128"/>
      <c r="KMZ76" s="128"/>
      <c r="KNG76" s="100"/>
      <c r="KNH76" s="100"/>
      <c r="KNI76" s="173"/>
      <c r="KNJ76" s="103"/>
      <c r="KNO76" s="102"/>
      <c r="KOP76" s="128"/>
      <c r="KOQ76" s="128"/>
      <c r="KOR76" s="128"/>
      <c r="KOS76" s="128"/>
      <c r="KOT76" s="128"/>
      <c r="KOU76" s="128"/>
      <c r="KPB76" s="100"/>
      <c r="KPC76" s="100"/>
      <c r="KPD76" s="173"/>
      <c r="KPE76" s="103"/>
      <c r="KPJ76" s="102"/>
      <c r="KQK76" s="128"/>
      <c r="KQL76" s="128"/>
      <c r="KQM76" s="128"/>
      <c r="KQN76" s="128"/>
      <c r="KQO76" s="128"/>
      <c r="KQP76" s="128"/>
      <c r="KQW76" s="100"/>
      <c r="KQX76" s="100"/>
      <c r="KQY76" s="173"/>
      <c r="KQZ76" s="103"/>
      <c r="KRE76" s="102"/>
      <c r="KSF76" s="128"/>
      <c r="KSG76" s="128"/>
      <c r="KSH76" s="128"/>
      <c r="KSI76" s="128"/>
      <c r="KSJ76" s="128"/>
      <c r="KSK76" s="128"/>
      <c r="KSR76" s="100"/>
      <c r="KSS76" s="100"/>
      <c r="KST76" s="173"/>
      <c r="KSU76" s="103"/>
      <c r="KSZ76" s="102"/>
      <c r="KUA76" s="128"/>
      <c r="KUB76" s="128"/>
      <c r="KUC76" s="128"/>
      <c r="KUD76" s="128"/>
      <c r="KUE76" s="128"/>
      <c r="KUF76" s="128"/>
      <c r="KUM76" s="100"/>
      <c r="KUN76" s="100"/>
      <c r="KUO76" s="173"/>
      <c r="KUP76" s="103"/>
      <c r="KUU76" s="102"/>
      <c r="KVV76" s="128"/>
      <c r="KVW76" s="128"/>
      <c r="KVX76" s="128"/>
      <c r="KVY76" s="128"/>
      <c r="KVZ76" s="128"/>
      <c r="KWA76" s="128"/>
      <c r="KWH76" s="100"/>
      <c r="KWI76" s="100"/>
      <c r="KWJ76" s="173"/>
      <c r="KWK76" s="103"/>
      <c r="KWP76" s="102"/>
      <c r="KXQ76" s="128"/>
      <c r="KXR76" s="128"/>
      <c r="KXS76" s="128"/>
      <c r="KXT76" s="128"/>
      <c r="KXU76" s="128"/>
      <c r="KXV76" s="128"/>
      <c r="KYC76" s="100"/>
      <c r="KYD76" s="100"/>
      <c r="KYE76" s="173"/>
      <c r="KYF76" s="103"/>
      <c r="KYK76" s="102"/>
      <c r="KZL76" s="128"/>
      <c r="KZM76" s="128"/>
      <c r="KZN76" s="128"/>
      <c r="KZO76" s="128"/>
      <c r="KZP76" s="128"/>
      <c r="KZQ76" s="128"/>
      <c r="KZX76" s="100"/>
      <c r="KZY76" s="100"/>
      <c r="KZZ76" s="173"/>
      <c r="LAA76" s="103"/>
      <c r="LAF76" s="102"/>
      <c r="LBG76" s="128"/>
      <c r="LBH76" s="128"/>
      <c r="LBI76" s="128"/>
      <c r="LBJ76" s="128"/>
      <c r="LBK76" s="128"/>
      <c r="LBL76" s="128"/>
      <c r="LBS76" s="100"/>
      <c r="LBT76" s="100"/>
      <c r="LBU76" s="173"/>
      <c r="LBV76" s="103"/>
      <c r="LCA76" s="102"/>
      <c r="LDB76" s="128"/>
      <c r="LDC76" s="128"/>
      <c r="LDD76" s="128"/>
      <c r="LDE76" s="128"/>
      <c r="LDF76" s="128"/>
      <c r="LDG76" s="128"/>
      <c r="LDN76" s="100"/>
      <c r="LDO76" s="100"/>
      <c r="LDP76" s="173"/>
      <c r="LDQ76" s="103"/>
      <c r="LDV76" s="102"/>
      <c r="LEW76" s="128"/>
      <c r="LEX76" s="128"/>
      <c r="LEY76" s="128"/>
      <c r="LEZ76" s="128"/>
      <c r="LFA76" s="128"/>
      <c r="LFB76" s="128"/>
      <c r="LFI76" s="100"/>
      <c r="LFJ76" s="100"/>
      <c r="LFK76" s="173"/>
      <c r="LFL76" s="103"/>
      <c r="LFQ76" s="102"/>
      <c r="LGR76" s="128"/>
      <c r="LGS76" s="128"/>
      <c r="LGT76" s="128"/>
      <c r="LGU76" s="128"/>
      <c r="LGV76" s="128"/>
      <c r="LGW76" s="128"/>
      <c r="LHD76" s="100"/>
      <c r="LHE76" s="100"/>
      <c r="LHF76" s="173"/>
      <c r="LHG76" s="103"/>
      <c r="LHL76" s="102"/>
      <c r="LIM76" s="128"/>
      <c r="LIN76" s="128"/>
      <c r="LIO76" s="128"/>
      <c r="LIP76" s="128"/>
      <c r="LIQ76" s="128"/>
      <c r="LIR76" s="128"/>
      <c r="LIY76" s="100"/>
      <c r="LIZ76" s="100"/>
      <c r="LJA76" s="173"/>
      <c r="LJB76" s="103"/>
      <c r="LJG76" s="102"/>
      <c r="LKH76" s="128"/>
      <c r="LKI76" s="128"/>
      <c r="LKJ76" s="128"/>
      <c r="LKK76" s="128"/>
      <c r="LKL76" s="128"/>
      <c r="LKM76" s="128"/>
      <c r="LKT76" s="100"/>
      <c r="LKU76" s="100"/>
      <c r="LKV76" s="173"/>
      <c r="LKW76" s="103"/>
      <c r="LLB76" s="102"/>
      <c r="LMC76" s="128"/>
      <c r="LMD76" s="128"/>
      <c r="LME76" s="128"/>
      <c r="LMF76" s="128"/>
      <c r="LMG76" s="128"/>
      <c r="LMH76" s="128"/>
      <c r="LMO76" s="100"/>
      <c r="LMP76" s="100"/>
      <c r="LMQ76" s="173"/>
      <c r="LMR76" s="103"/>
      <c r="LMW76" s="102"/>
      <c r="LNX76" s="128"/>
      <c r="LNY76" s="128"/>
      <c r="LNZ76" s="128"/>
      <c r="LOA76" s="128"/>
      <c r="LOB76" s="128"/>
      <c r="LOC76" s="128"/>
      <c r="LOJ76" s="100"/>
      <c r="LOK76" s="100"/>
      <c r="LOL76" s="173"/>
      <c r="LOM76" s="103"/>
      <c r="LOR76" s="102"/>
      <c r="LPS76" s="128"/>
      <c r="LPT76" s="128"/>
      <c r="LPU76" s="128"/>
      <c r="LPV76" s="128"/>
      <c r="LPW76" s="128"/>
      <c r="LPX76" s="128"/>
      <c r="LQE76" s="100"/>
      <c r="LQF76" s="100"/>
      <c r="LQG76" s="173"/>
      <c r="LQH76" s="103"/>
      <c r="LQM76" s="102"/>
      <c r="LRN76" s="128"/>
      <c r="LRO76" s="128"/>
      <c r="LRP76" s="128"/>
      <c r="LRQ76" s="128"/>
      <c r="LRR76" s="128"/>
      <c r="LRS76" s="128"/>
      <c r="LRZ76" s="100"/>
      <c r="LSA76" s="100"/>
      <c r="LSB76" s="173"/>
      <c r="LSC76" s="103"/>
      <c r="LSH76" s="102"/>
      <c r="LTI76" s="128"/>
      <c r="LTJ76" s="128"/>
      <c r="LTK76" s="128"/>
      <c r="LTL76" s="128"/>
      <c r="LTM76" s="128"/>
      <c r="LTN76" s="128"/>
      <c r="LTU76" s="100"/>
      <c r="LTV76" s="100"/>
      <c r="LTW76" s="173"/>
      <c r="LTX76" s="103"/>
      <c r="LUC76" s="102"/>
      <c r="LVD76" s="128"/>
      <c r="LVE76" s="128"/>
      <c r="LVF76" s="128"/>
      <c r="LVG76" s="128"/>
      <c r="LVH76" s="128"/>
      <c r="LVI76" s="128"/>
      <c r="LVP76" s="100"/>
      <c r="LVQ76" s="100"/>
      <c r="LVR76" s="173"/>
      <c r="LVS76" s="103"/>
      <c r="LVX76" s="102"/>
      <c r="LWY76" s="128"/>
      <c r="LWZ76" s="128"/>
      <c r="LXA76" s="128"/>
      <c r="LXB76" s="128"/>
      <c r="LXC76" s="128"/>
      <c r="LXD76" s="128"/>
      <c r="LXK76" s="100"/>
      <c r="LXL76" s="100"/>
      <c r="LXM76" s="173"/>
      <c r="LXN76" s="103"/>
      <c r="LXS76" s="102"/>
      <c r="LYT76" s="128"/>
      <c r="LYU76" s="128"/>
      <c r="LYV76" s="128"/>
      <c r="LYW76" s="128"/>
      <c r="LYX76" s="128"/>
      <c r="LYY76" s="128"/>
      <c r="LZF76" s="100"/>
      <c r="LZG76" s="100"/>
      <c r="LZH76" s="173"/>
      <c r="LZI76" s="103"/>
      <c r="LZN76" s="102"/>
      <c r="MAO76" s="128"/>
      <c r="MAP76" s="128"/>
      <c r="MAQ76" s="128"/>
      <c r="MAR76" s="128"/>
      <c r="MAS76" s="128"/>
      <c r="MAT76" s="128"/>
      <c r="MBA76" s="100"/>
      <c r="MBB76" s="100"/>
      <c r="MBC76" s="173"/>
      <c r="MBD76" s="103"/>
      <c r="MBI76" s="102"/>
      <c r="MCJ76" s="128"/>
      <c r="MCK76" s="128"/>
      <c r="MCL76" s="128"/>
      <c r="MCM76" s="128"/>
      <c r="MCN76" s="128"/>
      <c r="MCO76" s="128"/>
      <c r="MCV76" s="100"/>
      <c r="MCW76" s="100"/>
      <c r="MCX76" s="173"/>
      <c r="MCY76" s="103"/>
      <c r="MDD76" s="102"/>
      <c r="MEE76" s="128"/>
      <c r="MEF76" s="128"/>
      <c r="MEG76" s="128"/>
      <c r="MEH76" s="128"/>
      <c r="MEI76" s="128"/>
      <c r="MEJ76" s="128"/>
      <c r="MEQ76" s="100"/>
      <c r="MER76" s="100"/>
      <c r="MES76" s="173"/>
      <c r="MET76" s="103"/>
      <c r="MEY76" s="102"/>
      <c r="MFZ76" s="128"/>
      <c r="MGA76" s="128"/>
      <c r="MGB76" s="128"/>
      <c r="MGC76" s="128"/>
      <c r="MGD76" s="128"/>
      <c r="MGE76" s="128"/>
      <c r="MGL76" s="100"/>
      <c r="MGM76" s="100"/>
      <c r="MGN76" s="173"/>
      <c r="MGO76" s="103"/>
      <c r="MGT76" s="102"/>
      <c r="MHU76" s="128"/>
      <c r="MHV76" s="128"/>
      <c r="MHW76" s="128"/>
      <c r="MHX76" s="128"/>
      <c r="MHY76" s="128"/>
      <c r="MHZ76" s="128"/>
      <c r="MIG76" s="100"/>
      <c r="MIH76" s="100"/>
      <c r="MII76" s="173"/>
      <c r="MIJ76" s="103"/>
      <c r="MIO76" s="102"/>
      <c r="MJP76" s="128"/>
      <c r="MJQ76" s="128"/>
      <c r="MJR76" s="128"/>
      <c r="MJS76" s="128"/>
      <c r="MJT76" s="128"/>
      <c r="MJU76" s="128"/>
      <c r="MKB76" s="100"/>
      <c r="MKC76" s="100"/>
      <c r="MKD76" s="173"/>
      <c r="MKE76" s="103"/>
      <c r="MKJ76" s="102"/>
      <c r="MLK76" s="128"/>
      <c r="MLL76" s="128"/>
      <c r="MLM76" s="128"/>
      <c r="MLN76" s="128"/>
      <c r="MLO76" s="128"/>
      <c r="MLP76" s="128"/>
      <c r="MLW76" s="100"/>
      <c r="MLX76" s="100"/>
      <c r="MLY76" s="173"/>
      <c r="MLZ76" s="103"/>
      <c r="MME76" s="102"/>
      <c r="MNF76" s="128"/>
      <c r="MNG76" s="128"/>
      <c r="MNH76" s="128"/>
      <c r="MNI76" s="128"/>
      <c r="MNJ76" s="128"/>
      <c r="MNK76" s="128"/>
      <c r="MNR76" s="100"/>
      <c r="MNS76" s="100"/>
      <c r="MNT76" s="173"/>
      <c r="MNU76" s="103"/>
      <c r="MNZ76" s="102"/>
      <c r="MPA76" s="128"/>
      <c r="MPB76" s="128"/>
      <c r="MPC76" s="128"/>
      <c r="MPD76" s="128"/>
      <c r="MPE76" s="128"/>
      <c r="MPF76" s="128"/>
      <c r="MPM76" s="100"/>
      <c r="MPN76" s="100"/>
      <c r="MPO76" s="173"/>
      <c r="MPP76" s="103"/>
      <c r="MPU76" s="102"/>
      <c r="MQV76" s="128"/>
      <c r="MQW76" s="128"/>
      <c r="MQX76" s="128"/>
      <c r="MQY76" s="128"/>
      <c r="MQZ76" s="128"/>
      <c r="MRA76" s="128"/>
      <c r="MRH76" s="100"/>
      <c r="MRI76" s="100"/>
      <c r="MRJ76" s="173"/>
      <c r="MRK76" s="103"/>
      <c r="MRP76" s="102"/>
      <c r="MSQ76" s="128"/>
      <c r="MSR76" s="128"/>
      <c r="MSS76" s="128"/>
      <c r="MST76" s="128"/>
      <c r="MSU76" s="128"/>
      <c r="MSV76" s="128"/>
      <c r="MTC76" s="100"/>
      <c r="MTD76" s="100"/>
      <c r="MTE76" s="173"/>
      <c r="MTF76" s="103"/>
      <c r="MTK76" s="102"/>
      <c r="MUL76" s="128"/>
      <c r="MUM76" s="128"/>
      <c r="MUN76" s="128"/>
      <c r="MUO76" s="128"/>
      <c r="MUP76" s="128"/>
      <c r="MUQ76" s="128"/>
      <c r="MUX76" s="100"/>
      <c r="MUY76" s="100"/>
      <c r="MUZ76" s="173"/>
      <c r="MVA76" s="103"/>
      <c r="MVF76" s="102"/>
      <c r="MWG76" s="128"/>
      <c r="MWH76" s="128"/>
      <c r="MWI76" s="128"/>
      <c r="MWJ76" s="128"/>
      <c r="MWK76" s="128"/>
      <c r="MWL76" s="128"/>
      <c r="MWS76" s="100"/>
      <c r="MWT76" s="100"/>
      <c r="MWU76" s="173"/>
      <c r="MWV76" s="103"/>
      <c r="MXA76" s="102"/>
      <c r="MYB76" s="128"/>
      <c r="MYC76" s="128"/>
      <c r="MYD76" s="128"/>
      <c r="MYE76" s="128"/>
      <c r="MYF76" s="128"/>
      <c r="MYG76" s="128"/>
      <c r="MYN76" s="100"/>
      <c r="MYO76" s="100"/>
      <c r="MYP76" s="173"/>
      <c r="MYQ76" s="103"/>
      <c r="MYV76" s="102"/>
      <c r="MZW76" s="128"/>
      <c r="MZX76" s="128"/>
      <c r="MZY76" s="128"/>
      <c r="MZZ76" s="128"/>
      <c r="NAA76" s="128"/>
      <c r="NAB76" s="128"/>
      <c r="NAI76" s="100"/>
      <c r="NAJ76" s="100"/>
      <c r="NAK76" s="173"/>
      <c r="NAL76" s="103"/>
      <c r="NAQ76" s="102"/>
      <c r="NBR76" s="128"/>
      <c r="NBS76" s="128"/>
      <c r="NBT76" s="128"/>
      <c r="NBU76" s="128"/>
      <c r="NBV76" s="128"/>
      <c r="NBW76" s="128"/>
      <c r="NCD76" s="100"/>
      <c r="NCE76" s="100"/>
      <c r="NCF76" s="173"/>
      <c r="NCG76" s="103"/>
      <c r="NCL76" s="102"/>
      <c r="NDM76" s="128"/>
      <c r="NDN76" s="128"/>
      <c r="NDO76" s="128"/>
      <c r="NDP76" s="128"/>
      <c r="NDQ76" s="128"/>
      <c r="NDR76" s="128"/>
      <c r="NDY76" s="100"/>
      <c r="NDZ76" s="100"/>
      <c r="NEA76" s="173"/>
      <c r="NEB76" s="103"/>
      <c r="NEG76" s="102"/>
      <c r="NFH76" s="128"/>
      <c r="NFI76" s="128"/>
      <c r="NFJ76" s="128"/>
      <c r="NFK76" s="128"/>
      <c r="NFL76" s="128"/>
      <c r="NFM76" s="128"/>
      <c r="NFT76" s="100"/>
      <c r="NFU76" s="100"/>
      <c r="NFV76" s="173"/>
      <c r="NFW76" s="103"/>
      <c r="NGB76" s="102"/>
      <c r="NHC76" s="128"/>
      <c r="NHD76" s="128"/>
      <c r="NHE76" s="128"/>
      <c r="NHF76" s="128"/>
      <c r="NHG76" s="128"/>
      <c r="NHH76" s="128"/>
      <c r="NHO76" s="100"/>
      <c r="NHP76" s="100"/>
      <c r="NHQ76" s="173"/>
      <c r="NHR76" s="103"/>
      <c r="NHW76" s="102"/>
      <c r="NIX76" s="128"/>
      <c r="NIY76" s="128"/>
      <c r="NIZ76" s="128"/>
      <c r="NJA76" s="128"/>
      <c r="NJB76" s="128"/>
      <c r="NJC76" s="128"/>
      <c r="NJJ76" s="100"/>
      <c r="NJK76" s="100"/>
      <c r="NJL76" s="173"/>
      <c r="NJM76" s="103"/>
      <c r="NJR76" s="102"/>
      <c r="NKS76" s="128"/>
      <c r="NKT76" s="128"/>
      <c r="NKU76" s="128"/>
      <c r="NKV76" s="128"/>
      <c r="NKW76" s="128"/>
      <c r="NKX76" s="128"/>
      <c r="NLE76" s="100"/>
      <c r="NLF76" s="100"/>
      <c r="NLG76" s="173"/>
      <c r="NLH76" s="103"/>
      <c r="NLM76" s="102"/>
      <c r="NMN76" s="128"/>
      <c r="NMO76" s="128"/>
      <c r="NMP76" s="128"/>
      <c r="NMQ76" s="128"/>
      <c r="NMR76" s="128"/>
      <c r="NMS76" s="128"/>
      <c r="NMZ76" s="100"/>
      <c r="NNA76" s="100"/>
      <c r="NNB76" s="173"/>
      <c r="NNC76" s="103"/>
      <c r="NNH76" s="102"/>
      <c r="NOI76" s="128"/>
      <c r="NOJ76" s="128"/>
      <c r="NOK76" s="128"/>
      <c r="NOL76" s="128"/>
      <c r="NOM76" s="128"/>
      <c r="NON76" s="128"/>
      <c r="NOU76" s="100"/>
      <c r="NOV76" s="100"/>
      <c r="NOW76" s="173"/>
      <c r="NOX76" s="103"/>
      <c r="NPC76" s="102"/>
      <c r="NQD76" s="128"/>
      <c r="NQE76" s="128"/>
      <c r="NQF76" s="128"/>
      <c r="NQG76" s="128"/>
      <c r="NQH76" s="128"/>
      <c r="NQI76" s="128"/>
      <c r="NQP76" s="100"/>
      <c r="NQQ76" s="100"/>
      <c r="NQR76" s="173"/>
      <c r="NQS76" s="103"/>
      <c r="NQX76" s="102"/>
      <c r="NRY76" s="128"/>
      <c r="NRZ76" s="128"/>
      <c r="NSA76" s="128"/>
      <c r="NSB76" s="128"/>
      <c r="NSC76" s="128"/>
      <c r="NSD76" s="128"/>
      <c r="NSK76" s="100"/>
      <c r="NSL76" s="100"/>
      <c r="NSM76" s="173"/>
      <c r="NSN76" s="103"/>
      <c r="NSS76" s="102"/>
      <c r="NTT76" s="128"/>
      <c r="NTU76" s="128"/>
      <c r="NTV76" s="128"/>
      <c r="NTW76" s="128"/>
      <c r="NTX76" s="128"/>
      <c r="NTY76" s="128"/>
      <c r="NUF76" s="100"/>
      <c r="NUG76" s="100"/>
      <c r="NUH76" s="173"/>
      <c r="NUI76" s="103"/>
      <c r="NUN76" s="102"/>
      <c r="NVO76" s="128"/>
      <c r="NVP76" s="128"/>
      <c r="NVQ76" s="128"/>
      <c r="NVR76" s="128"/>
      <c r="NVS76" s="128"/>
      <c r="NVT76" s="128"/>
      <c r="NWA76" s="100"/>
      <c r="NWB76" s="100"/>
      <c r="NWC76" s="173"/>
      <c r="NWD76" s="103"/>
      <c r="NWI76" s="102"/>
      <c r="NXJ76" s="128"/>
      <c r="NXK76" s="128"/>
      <c r="NXL76" s="128"/>
      <c r="NXM76" s="128"/>
      <c r="NXN76" s="128"/>
      <c r="NXO76" s="128"/>
      <c r="NXV76" s="100"/>
      <c r="NXW76" s="100"/>
      <c r="NXX76" s="173"/>
      <c r="NXY76" s="103"/>
      <c r="NYD76" s="102"/>
      <c r="NZE76" s="128"/>
      <c r="NZF76" s="128"/>
      <c r="NZG76" s="128"/>
      <c r="NZH76" s="128"/>
      <c r="NZI76" s="128"/>
      <c r="NZJ76" s="128"/>
      <c r="NZQ76" s="100"/>
      <c r="NZR76" s="100"/>
      <c r="NZS76" s="173"/>
      <c r="NZT76" s="103"/>
      <c r="NZY76" s="102"/>
      <c r="OAZ76" s="128"/>
      <c r="OBA76" s="128"/>
      <c r="OBB76" s="128"/>
      <c r="OBC76" s="128"/>
      <c r="OBD76" s="128"/>
      <c r="OBE76" s="128"/>
      <c r="OBL76" s="100"/>
      <c r="OBM76" s="100"/>
      <c r="OBN76" s="173"/>
      <c r="OBO76" s="103"/>
      <c r="OBT76" s="102"/>
      <c r="OCU76" s="128"/>
      <c r="OCV76" s="128"/>
      <c r="OCW76" s="128"/>
      <c r="OCX76" s="128"/>
      <c r="OCY76" s="128"/>
      <c r="OCZ76" s="128"/>
      <c r="ODG76" s="100"/>
      <c r="ODH76" s="100"/>
      <c r="ODI76" s="173"/>
      <c r="ODJ76" s="103"/>
      <c r="ODO76" s="102"/>
      <c r="OEP76" s="128"/>
      <c r="OEQ76" s="128"/>
      <c r="OER76" s="128"/>
      <c r="OES76" s="128"/>
      <c r="OET76" s="128"/>
      <c r="OEU76" s="128"/>
      <c r="OFB76" s="100"/>
      <c r="OFC76" s="100"/>
      <c r="OFD76" s="173"/>
      <c r="OFE76" s="103"/>
      <c r="OFJ76" s="102"/>
      <c r="OGK76" s="128"/>
      <c r="OGL76" s="128"/>
      <c r="OGM76" s="128"/>
      <c r="OGN76" s="128"/>
      <c r="OGO76" s="128"/>
      <c r="OGP76" s="128"/>
      <c r="OGW76" s="100"/>
      <c r="OGX76" s="100"/>
      <c r="OGY76" s="173"/>
      <c r="OGZ76" s="103"/>
      <c r="OHE76" s="102"/>
      <c r="OIF76" s="128"/>
      <c r="OIG76" s="128"/>
      <c r="OIH76" s="128"/>
      <c r="OII76" s="128"/>
      <c r="OIJ76" s="128"/>
      <c r="OIK76" s="128"/>
      <c r="OIR76" s="100"/>
      <c r="OIS76" s="100"/>
      <c r="OIT76" s="173"/>
      <c r="OIU76" s="103"/>
      <c r="OIZ76" s="102"/>
      <c r="OKA76" s="128"/>
      <c r="OKB76" s="128"/>
      <c r="OKC76" s="128"/>
      <c r="OKD76" s="128"/>
      <c r="OKE76" s="128"/>
      <c r="OKF76" s="128"/>
      <c r="OKM76" s="100"/>
      <c r="OKN76" s="100"/>
      <c r="OKO76" s="173"/>
      <c r="OKP76" s="103"/>
      <c r="OKU76" s="102"/>
      <c r="OLV76" s="128"/>
      <c r="OLW76" s="128"/>
      <c r="OLX76" s="128"/>
      <c r="OLY76" s="128"/>
      <c r="OLZ76" s="128"/>
      <c r="OMA76" s="128"/>
      <c r="OMH76" s="100"/>
      <c r="OMI76" s="100"/>
      <c r="OMJ76" s="173"/>
      <c r="OMK76" s="103"/>
      <c r="OMP76" s="102"/>
      <c r="ONQ76" s="128"/>
      <c r="ONR76" s="128"/>
      <c r="ONS76" s="128"/>
      <c r="ONT76" s="128"/>
      <c r="ONU76" s="128"/>
      <c r="ONV76" s="128"/>
      <c r="OOC76" s="100"/>
      <c r="OOD76" s="100"/>
      <c r="OOE76" s="173"/>
      <c r="OOF76" s="103"/>
      <c r="OOK76" s="102"/>
      <c r="OPL76" s="128"/>
      <c r="OPM76" s="128"/>
      <c r="OPN76" s="128"/>
      <c r="OPO76" s="128"/>
      <c r="OPP76" s="128"/>
      <c r="OPQ76" s="128"/>
      <c r="OPX76" s="100"/>
      <c r="OPY76" s="100"/>
      <c r="OPZ76" s="173"/>
      <c r="OQA76" s="103"/>
      <c r="OQF76" s="102"/>
      <c r="ORG76" s="128"/>
      <c r="ORH76" s="128"/>
      <c r="ORI76" s="128"/>
      <c r="ORJ76" s="128"/>
      <c r="ORK76" s="128"/>
      <c r="ORL76" s="128"/>
      <c r="ORS76" s="100"/>
      <c r="ORT76" s="100"/>
      <c r="ORU76" s="173"/>
      <c r="ORV76" s="103"/>
      <c r="OSA76" s="102"/>
      <c r="OTB76" s="128"/>
      <c r="OTC76" s="128"/>
      <c r="OTD76" s="128"/>
      <c r="OTE76" s="128"/>
      <c r="OTF76" s="128"/>
      <c r="OTG76" s="128"/>
      <c r="OTN76" s="100"/>
      <c r="OTO76" s="100"/>
      <c r="OTP76" s="173"/>
      <c r="OTQ76" s="103"/>
      <c r="OTV76" s="102"/>
      <c r="OUW76" s="128"/>
      <c r="OUX76" s="128"/>
      <c r="OUY76" s="128"/>
      <c r="OUZ76" s="128"/>
      <c r="OVA76" s="128"/>
      <c r="OVB76" s="128"/>
      <c r="OVI76" s="100"/>
      <c r="OVJ76" s="100"/>
      <c r="OVK76" s="173"/>
      <c r="OVL76" s="103"/>
      <c r="OVQ76" s="102"/>
      <c r="OWR76" s="128"/>
      <c r="OWS76" s="128"/>
      <c r="OWT76" s="128"/>
      <c r="OWU76" s="128"/>
      <c r="OWV76" s="128"/>
      <c r="OWW76" s="128"/>
      <c r="OXD76" s="100"/>
      <c r="OXE76" s="100"/>
      <c r="OXF76" s="173"/>
      <c r="OXG76" s="103"/>
      <c r="OXL76" s="102"/>
      <c r="OYM76" s="128"/>
      <c r="OYN76" s="128"/>
      <c r="OYO76" s="128"/>
      <c r="OYP76" s="128"/>
      <c r="OYQ76" s="128"/>
      <c r="OYR76" s="128"/>
      <c r="OYY76" s="100"/>
      <c r="OYZ76" s="100"/>
      <c r="OZA76" s="173"/>
      <c r="OZB76" s="103"/>
      <c r="OZG76" s="102"/>
      <c r="PAH76" s="128"/>
      <c r="PAI76" s="128"/>
      <c r="PAJ76" s="128"/>
      <c r="PAK76" s="128"/>
      <c r="PAL76" s="128"/>
      <c r="PAM76" s="128"/>
      <c r="PAT76" s="100"/>
      <c r="PAU76" s="100"/>
      <c r="PAV76" s="173"/>
      <c r="PAW76" s="103"/>
      <c r="PBB76" s="102"/>
      <c r="PCC76" s="128"/>
      <c r="PCD76" s="128"/>
      <c r="PCE76" s="128"/>
      <c r="PCF76" s="128"/>
      <c r="PCG76" s="128"/>
      <c r="PCH76" s="128"/>
      <c r="PCO76" s="100"/>
      <c r="PCP76" s="100"/>
      <c r="PCQ76" s="173"/>
      <c r="PCR76" s="103"/>
      <c r="PCW76" s="102"/>
      <c r="PDX76" s="128"/>
      <c r="PDY76" s="128"/>
      <c r="PDZ76" s="128"/>
      <c r="PEA76" s="128"/>
      <c r="PEB76" s="128"/>
      <c r="PEC76" s="128"/>
      <c r="PEJ76" s="100"/>
      <c r="PEK76" s="100"/>
      <c r="PEL76" s="173"/>
      <c r="PEM76" s="103"/>
      <c r="PER76" s="102"/>
      <c r="PFS76" s="128"/>
      <c r="PFT76" s="128"/>
      <c r="PFU76" s="128"/>
      <c r="PFV76" s="128"/>
      <c r="PFW76" s="128"/>
      <c r="PFX76" s="128"/>
      <c r="PGE76" s="100"/>
      <c r="PGF76" s="100"/>
      <c r="PGG76" s="173"/>
      <c r="PGH76" s="103"/>
      <c r="PGM76" s="102"/>
      <c r="PHN76" s="128"/>
      <c r="PHO76" s="128"/>
      <c r="PHP76" s="128"/>
      <c r="PHQ76" s="128"/>
      <c r="PHR76" s="128"/>
      <c r="PHS76" s="128"/>
      <c r="PHZ76" s="100"/>
      <c r="PIA76" s="100"/>
      <c r="PIB76" s="173"/>
      <c r="PIC76" s="103"/>
      <c r="PIH76" s="102"/>
      <c r="PJI76" s="128"/>
      <c r="PJJ76" s="128"/>
      <c r="PJK76" s="128"/>
      <c r="PJL76" s="128"/>
      <c r="PJM76" s="128"/>
      <c r="PJN76" s="128"/>
      <c r="PJU76" s="100"/>
      <c r="PJV76" s="100"/>
      <c r="PJW76" s="173"/>
      <c r="PJX76" s="103"/>
      <c r="PKC76" s="102"/>
      <c r="PLD76" s="128"/>
      <c r="PLE76" s="128"/>
      <c r="PLF76" s="128"/>
      <c r="PLG76" s="128"/>
      <c r="PLH76" s="128"/>
      <c r="PLI76" s="128"/>
      <c r="PLP76" s="100"/>
      <c r="PLQ76" s="100"/>
      <c r="PLR76" s="173"/>
      <c r="PLS76" s="103"/>
      <c r="PLX76" s="102"/>
      <c r="PMY76" s="128"/>
      <c r="PMZ76" s="128"/>
      <c r="PNA76" s="128"/>
      <c r="PNB76" s="128"/>
      <c r="PNC76" s="128"/>
      <c r="PND76" s="128"/>
      <c r="PNK76" s="100"/>
      <c r="PNL76" s="100"/>
      <c r="PNM76" s="173"/>
      <c r="PNN76" s="103"/>
      <c r="PNS76" s="102"/>
      <c r="POT76" s="128"/>
      <c r="POU76" s="128"/>
      <c r="POV76" s="128"/>
      <c r="POW76" s="128"/>
      <c r="POX76" s="128"/>
      <c r="POY76" s="128"/>
      <c r="PPF76" s="100"/>
      <c r="PPG76" s="100"/>
      <c r="PPH76" s="173"/>
      <c r="PPI76" s="103"/>
      <c r="PPN76" s="102"/>
      <c r="PQO76" s="128"/>
      <c r="PQP76" s="128"/>
      <c r="PQQ76" s="128"/>
      <c r="PQR76" s="128"/>
      <c r="PQS76" s="128"/>
      <c r="PQT76" s="128"/>
      <c r="PRA76" s="100"/>
      <c r="PRB76" s="100"/>
      <c r="PRC76" s="173"/>
      <c r="PRD76" s="103"/>
      <c r="PRI76" s="102"/>
      <c r="PSJ76" s="128"/>
      <c r="PSK76" s="128"/>
      <c r="PSL76" s="128"/>
      <c r="PSM76" s="128"/>
      <c r="PSN76" s="128"/>
      <c r="PSO76" s="128"/>
      <c r="PSV76" s="100"/>
      <c r="PSW76" s="100"/>
      <c r="PSX76" s="173"/>
      <c r="PSY76" s="103"/>
      <c r="PTD76" s="102"/>
      <c r="PUE76" s="128"/>
      <c r="PUF76" s="128"/>
      <c r="PUG76" s="128"/>
      <c r="PUH76" s="128"/>
      <c r="PUI76" s="128"/>
      <c r="PUJ76" s="128"/>
      <c r="PUQ76" s="100"/>
      <c r="PUR76" s="100"/>
      <c r="PUS76" s="173"/>
      <c r="PUT76" s="103"/>
      <c r="PUY76" s="102"/>
      <c r="PVZ76" s="128"/>
      <c r="PWA76" s="128"/>
      <c r="PWB76" s="128"/>
      <c r="PWC76" s="128"/>
      <c r="PWD76" s="128"/>
      <c r="PWE76" s="128"/>
      <c r="PWL76" s="100"/>
      <c r="PWM76" s="100"/>
      <c r="PWN76" s="173"/>
      <c r="PWO76" s="103"/>
      <c r="PWT76" s="102"/>
      <c r="PXU76" s="128"/>
      <c r="PXV76" s="128"/>
      <c r="PXW76" s="128"/>
      <c r="PXX76" s="128"/>
      <c r="PXY76" s="128"/>
      <c r="PXZ76" s="128"/>
      <c r="PYG76" s="100"/>
      <c r="PYH76" s="100"/>
      <c r="PYI76" s="173"/>
      <c r="PYJ76" s="103"/>
      <c r="PYO76" s="102"/>
      <c r="PZP76" s="128"/>
      <c r="PZQ76" s="128"/>
      <c r="PZR76" s="128"/>
      <c r="PZS76" s="128"/>
      <c r="PZT76" s="128"/>
      <c r="PZU76" s="128"/>
      <c r="QAB76" s="100"/>
      <c r="QAC76" s="100"/>
      <c r="QAD76" s="173"/>
      <c r="QAE76" s="103"/>
      <c r="QAJ76" s="102"/>
      <c r="QBK76" s="128"/>
      <c r="QBL76" s="128"/>
      <c r="QBM76" s="128"/>
      <c r="QBN76" s="128"/>
      <c r="QBO76" s="128"/>
      <c r="QBP76" s="128"/>
      <c r="QBW76" s="100"/>
      <c r="QBX76" s="100"/>
      <c r="QBY76" s="173"/>
      <c r="QBZ76" s="103"/>
      <c r="QCE76" s="102"/>
      <c r="QDF76" s="128"/>
      <c r="QDG76" s="128"/>
      <c r="QDH76" s="128"/>
      <c r="QDI76" s="128"/>
      <c r="QDJ76" s="128"/>
      <c r="QDK76" s="128"/>
      <c r="QDR76" s="100"/>
      <c r="QDS76" s="100"/>
      <c r="QDT76" s="173"/>
      <c r="QDU76" s="103"/>
      <c r="QDZ76" s="102"/>
      <c r="QFA76" s="128"/>
      <c r="QFB76" s="128"/>
      <c r="QFC76" s="128"/>
      <c r="QFD76" s="128"/>
      <c r="QFE76" s="128"/>
      <c r="QFF76" s="128"/>
      <c r="QFM76" s="100"/>
      <c r="QFN76" s="100"/>
      <c r="QFO76" s="173"/>
      <c r="QFP76" s="103"/>
      <c r="QFU76" s="102"/>
      <c r="QGV76" s="128"/>
      <c r="QGW76" s="128"/>
      <c r="QGX76" s="128"/>
      <c r="QGY76" s="128"/>
      <c r="QGZ76" s="128"/>
      <c r="QHA76" s="128"/>
      <c r="QHH76" s="100"/>
      <c r="QHI76" s="100"/>
      <c r="QHJ76" s="173"/>
      <c r="QHK76" s="103"/>
      <c r="QHP76" s="102"/>
      <c r="QIQ76" s="128"/>
      <c r="QIR76" s="128"/>
      <c r="QIS76" s="128"/>
      <c r="QIT76" s="128"/>
      <c r="QIU76" s="128"/>
      <c r="QIV76" s="128"/>
      <c r="QJC76" s="100"/>
      <c r="QJD76" s="100"/>
      <c r="QJE76" s="173"/>
      <c r="QJF76" s="103"/>
      <c r="QJK76" s="102"/>
      <c r="QKL76" s="128"/>
      <c r="QKM76" s="128"/>
      <c r="QKN76" s="128"/>
      <c r="QKO76" s="128"/>
      <c r="QKP76" s="128"/>
      <c r="QKQ76" s="128"/>
      <c r="QKX76" s="100"/>
      <c r="QKY76" s="100"/>
      <c r="QKZ76" s="173"/>
      <c r="QLA76" s="103"/>
      <c r="QLF76" s="102"/>
      <c r="QMG76" s="128"/>
      <c r="QMH76" s="128"/>
      <c r="QMI76" s="128"/>
      <c r="QMJ76" s="128"/>
      <c r="QMK76" s="128"/>
      <c r="QML76" s="128"/>
      <c r="QMS76" s="100"/>
      <c r="QMT76" s="100"/>
      <c r="QMU76" s="173"/>
      <c r="QMV76" s="103"/>
      <c r="QNA76" s="102"/>
      <c r="QOB76" s="128"/>
      <c r="QOC76" s="128"/>
      <c r="QOD76" s="128"/>
      <c r="QOE76" s="128"/>
      <c r="QOF76" s="128"/>
      <c r="QOG76" s="128"/>
      <c r="QON76" s="100"/>
      <c r="QOO76" s="100"/>
      <c r="QOP76" s="173"/>
      <c r="QOQ76" s="103"/>
      <c r="QOV76" s="102"/>
      <c r="QPW76" s="128"/>
      <c r="QPX76" s="128"/>
      <c r="QPY76" s="128"/>
      <c r="QPZ76" s="128"/>
      <c r="QQA76" s="128"/>
      <c r="QQB76" s="128"/>
      <c r="QQI76" s="100"/>
      <c r="QQJ76" s="100"/>
      <c r="QQK76" s="173"/>
      <c r="QQL76" s="103"/>
      <c r="QQQ76" s="102"/>
      <c r="QRR76" s="128"/>
      <c r="QRS76" s="128"/>
      <c r="QRT76" s="128"/>
      <c r="QRU76" s="128"/>
      <c r="QRV76" s="128"/>
      <c r="QRW76" s="128"/>
      <c r="QSD76" s="100"/>
      <c r="QSE76" s="100"/>
      <c r="QSF76" s="173"/>
      <c r="QSG76" s="103"/>
      <c r="QSL76" s="102"/>
      <c r="QTM76" s="128"/>
      <c r="QTN76" s="128"/>
      <c r="QTO76" s="128"/>
      <c r="QTP76" s="128"/>
      <c r="QTQ76" s="128"/>
      <c r="QTR76" s="128"/>
      <c r="QTY76" s="100"/>
      <c r="QTZ76" s="100"/>
      <c r="QUA76" s="173"/>
      <c r="QUB76" s="103"/>
      <c r="QUG76" s="102"/>
      <c r="QVH76" s="128"/>
      <c r="QVI76" s="128"/>
      <c r="QVJ76" s="128"/>
      <c r="QVK76" s="128"/>
      <c r="QVL76" s="128"/>
      <c r="QVM76" s="128"/>
      <c r="QVT76" s="100"/>
      <c r="QVU76" s="100"/>
      <c r="QVV76" s="173"/>
      <c r="QVW76" s="103"/>
      <c r="QWB76" s="102"/>
      <c r="QXC76" s="128"/>
      <c r="QXD76" s="128"/>
      <c r="QXE76" s="128"/>
      <c r="QXF76" s="128"/>
      <c r="QXG76" s="128"/>
      <c r="QXH76" s="128"/>
      <c r="QXO76" s="100"/>
      <c r="QXP76" s="100"/>
      <c r="QXQ76" s="173"/>
      <c r="QXR76" s="103"/>
      <c r="QXW76" s="102"/>
      <c r="QYX76" s="128"/>
      <c r="QYY76" s="128"/>
      <c r="QYZ76" s="128"/>
      <c r="QZA76" s="128"/>
      <c r="QZB76" s="128"/>
      <c r="QZC76" s="128"/>
      <c r="QZJ76" s="100"/>
      <c r="QZK76" s="100"/>
      <c r="QZL76" s="173"/>
      <c r="QZM76" s="103"/>
      <c r="QZR76" s="102"/>
      <c r="RAS76" s="128"/>
      <c r="RAT76" s="128"/>
      <c r="RAU76" s="128"/>
      <c r="RAV76" s="128"/>
      <c r="RAW76" s="128"/>
      <c r="RAX76" s="128"/>
      <c r="RBE76" s="100"/>
      <c r="RBF76" s="100"/>
      <c r="RBG76" s="173"/>
      <c r="RBH76" s="103"/>
      <c r="RBM76" s="102"/>
      <c r="RCN76" s="128"/>
      <c r="RCO76" s="128"/>
      <c r="RCP76" s="128"/>
      <c r="RCQ76" s="128"/>
      <c r="RCR76" s="128"/>
      <c r="RCS76" s="128"/>
      <c r="RCZ76" s="100"/>
      <c r="RDA76" s="100"/>
      <c r="RDB76" s="173"/>
      <c r="RDC76" s="103"/>
      <c r="RDH76" s="102"/>
      <c r="REI76" s="128"/>
      <c r="REJ76" s="128"/>
      <c r="REK76" s="128"/>
      <c r="REL76" s="128"/>
      <c r="REM76" s="128"/>
      <c r="REN76" s="128"/>
      <c r="REU76" s="100"/>
      <c r="REV76" s="100"/>
      <c r="REW76" s="173"/>
      <c r="REX76" s="103"/>
      <c r="RFC76" s="102"/>
      <c r="RGD76" s="128"/>
      <c r="RGE76" s="128"/>
      <c r="RGF76" s="128"/>
      <c r="RGG76" s="128"/>
      <c r="RGH76" s="128"/>
      <c r="RGI76" s="128"/>
      <c r="RGP76" s="100"/>
      <c r="RGQ76" s="100"/>
      <c r="RGR76" s="173"/>
      <c r="RGS76" s="103"/>
      <c r="RGX76" s="102"/>
      <c r="RHY76" s="128"/>
      <c r="RHZ76" s="128"/>
      <c r="RIA76" s="128"/>
      <c r="RIB76" s="128"/>
      <c r="RIC76" s="128"/>
      <c r="RID76" s="128"/>
      <c r="RIK76" s="100"/>
      <c r="RIL76" s="100"/>
      <c r="RIM76" s="173"/>
      <c r="RIN76" s="103"/>
      <c r="RIS76" s="102"/>
      <c r="RJT76" s="128"/>
      <c r="RJU76" s="128"/>
      <c r="RJV76" s="128"/>
      <c r="RJW76" s="128"/>
      <c r="RJX76" s="128"/>
      <c r="RJY76" s="128"/>
      <c r="RKF76" s="100"/>
      <c r="RKG76" s="100"/>
      <c r="RKH76" s="173"/>
      <c r="RKI76" s="103"/>
      <c r="RKN76" s="102"/>
      <c r="RLO76" s="128"/>
      <c r="RLP76" s="128"/>
      <c r="RLQ76" s="128"/>
      <c r="RLR76" s="128"/>
      <c r="RLS76" s="128"/>
      <c r="RLT76" s="128"/>
      <c r="RMA76" s="100"/>
      <c r="RMB76" s="100"/>
      <c r="RMC76" s="173"/>
      <c r="RMD76" s="103"/>
      <c r="RMI76" s="102"/>
      <c r="RNJ76" s="128"/>
      <c r="RNK76" s="128"/>
      <c r="RNL76" s="128"/>
      <c r="RNM76" s="128"/>
      <c r="RNN76" s="128"/>
      <c r="RNO76" s="128"/>
      <c r="RNV76" s="100"/>
      <c r="RNW76" s="100"/>
      <c r="RNX76" s="173"/>
      <c r="RNY76" s="103"/>
      <c r="ROD76" s="102"/>
      <c r="RPE76" s="128"/>
      <c r="RPF76" s="128"/>
      <c r="RPG76" s="128"/>
      <c r="RPH76" s="128"/>
      <c r="RPI76" s="128"/>
      <c r="RPJ76" s="128"/>
      <c r="RPQ76" s="100"/>
      <c r="RPR76" s="100"/>
      <c r="RPS76" s="173"/>
      <c r="RPT76" s="103"/>
      <c r="RPY76" s="102"/>
      <c r="RQZ76" s="128"/>
      <c r="RRA76" s="128"/>
      <c r="RRB76" s="128"/>
      <c r="RRC76" s="128"/>
      <c r="RRD76" s="128"/>
      <c r="RRE76" s="128"/>
      <c r="RRL76" s="100"/>
      <c r="RRM76" s="100"/>
      <c r="RRN76" s="173"/>
      <c r="RRO76" s="103"/>
      <c r="RRT76" s="102"/>
      <c r="RSU76" s="128"/>
      <c r="RSV76" s="128"/>
      <c r="RSW76" s="128"/>
      <c r="RSX76" s="128"/>
      <c r="RSY76" s="128"/>
      <c r="RSZ76" s="128"/>
      <c r="RTG76" s="100"/>
      <c r="RTH76" s="100"/>
      <c r="RTI76" s="173"/>
      <c r="RTJ76" s="103"/>
      <c r="RTO76" s="102"/>
      <c r="RUP76" s="128"/>
      <c r="RUQ76" s="128"/>
      <c r="RUR76" s="128"/>
      <c r="RUS76" s="128"/>
      <c r="RUT76" s="128"/>
      <c r="RUU76" s="128"/>
      <c r="RVB76" s="100"/>
      <c r="RVC76" s="100"/>
      <c r="RVD76" s="173"/>
      <c r="RVE76" s="103"/>
      <c r="RVJ76" s="102"/>
      <c r="RWK76" s="128"/>
      <c r="RWL76" s="128"/>
      <c r="RWM76" s="128"/>
      <c r="RWN76" s="128"/>
      <c r="RWO76" s="128"/>
      <c r="RWP76" s="128"/>
      <c r="RWW76" s="100"/>
      <c r="RWX76" s="100"/>
      <c r="RWY76" s="173"/>
      <c r="RWZ76" s="103"/>
      <c r="RXE76" s="102"/>
      <c r="RYF76" s="128"/>
      <c r="RYG76" s="128"/>
      <c r="RYH76" s="128"/>
      <c r="RYI76" s="128"/>
      <c r="RYJ76" s="128"/>
      <c r="RYK76" s="128"/>
      <c r="RYR76" s="100"/>
      <c r="RYS76" s="100"/>
      <c r="RYT76" s="173"/>
      <c r="RYU76" s="103"/>
      <c r="RYZ76" s="102"/>
      <c r="SAA76" s="128"/>
      <c r="SAB76" s="128"/>
      <c r="SAC76" s="128"/>
      <c r="SAD76" s="128"/>
      <c r="SAE76" s="128"/>
      <c r="SAF76" s="128"/>
      <c r="SAM76" s="100"/>
      <c r="SAN76" s="100"/>
      <c r="SAO76" s="173"/>
      <c r="SAP76" s="103"/>
      <c r="SAU76" s="102"/>
      <c r="SBV76" s="128"/>
      <c r="SBW76" s="128"/>
      <c r="SBX76" s="128"/>
      <c r="SBY76" s="128"/>
      <c r="SBZ76" s="128"/>
      <c r="SCA76" s="128"/>
      <c r="SCH76" s="100"/>
      <c r="SCI76" s="100"/>
      <c r="SCJ76" s="173"/>
      <c r="SCK76" s="103"/>
      <c r="SCP76" s="102"/>
      <c r="SDQ76" s="128"/>
      <c r="SDR76" s="128"/>
      <c r="SDS76" s="128"/>
      <c r="SDT76" s="128"/>
      <c r="SDU76" s="128"/>
      <c r="SDV76" s="128"/>
      <c r="SEC76" s="100"/>
      <c r="SED76" s="100"/>
      <c r="SEE76" s="173"/>
      <c r="SEF76" s="103"/>
      <c r="SEK76" s="102"/>
      <c r="SFL76" s="128"/>
      <c r="SFM76" s="128"/>
      <c r="SFN76" s="128"/>
      <c r="SFO76" s="128"/>
      <c r="SFP76" s="128"/>
      <c r="SFQ76" s="128"/>
      <c r="SFX76" s="100"/>
      <c r="SFY76" s="100"/>
      <c r="SFZ76" s="173"/>
      <c r="SGA76" s="103"/>
      <c r="SGF76" s="102"/>
      <c r="SHG76" s="128"/>
      <c r="SHH76" s="128"/>
      <c r="SHI76" s="128"/>
      <c r="SHJ76" s="128"/>
      <c r="SHK76" s="128"/>
      <c r="SHL76" s="128"/>
      <c r="SHS76" s="100"/>
      <c r="SHT76" s="100"/>
      <c r="SHU76" s="173"/>
      <c r="SHV76" s="103"/>
      <c r="SIA76" s="102"/>
      <c r="SJB76" s="128"/>
      <c r="SJC76" s="128"/>
      <c r="SJD76" s="128"/>
      <c r="SJE76" s="128"/>
      <c r="SJF76" s="128"/>
      <c r="SJG76" s="128"/>
      <c r="SJN76" s="100"/>
      <c r="SJO76" s="100"/>
      <c r="SJP76" s="173"/>
      <c r="SJQ76" s="103"/>
      <c r="SJV76" s="102"/>
      <c r="SKW76" s="128"/>
      <c r="SKX76" s="128"/>
      <c r="SKY76" s="128"/>
      <c r="SKZ76" s="128"/>
      <c r="SLA76" s="128"/>
      <c r="SLB76" s="128"/>
      <c r="SLI76" s="100"/>
      <c r="SLJ76" s="100"/>
      <c r="SLK76" s="173"/>
      <c r="SLL76" s="103"/>
      <c r="SLQ76" s="102"/>
      <c r="SMR76" s="128"/>
      <c r="SMS76" s="128"/>
      <c r="SMT76" s="128"/>
      <c r="SMU76" s="128"/>
      <c r="SMV76" s="128"/>
      <c r="SMW76" s="128"/>
      <c r="SND76" s="100"/>
      <c r="SNE76" s="100"/>
      <c r="SNF76" s="173"/>
      <c r="SNG76" s="103"/>
      <c r="SNL76" s="102"/>
      <c r="SOM76" s="128"/>
      <c r="SON76" s="128"/>
      <c r="SOO76" s="128"/>
      <c r="SOP76" s="128"/>
      <c r="SOQ76" s="128"/>
      <c r="SOR76" s="128"/>
      <c r="SOY76" s="100"/>
      <c r="SOZ76" s="100"/>
      <c r="SPA76" s="173"/>
      <c r="SPB76" s="103"/>
      <c r="SPG76" s="102"/>
      <c r="SQH76" s="128"/>
      <c r="SQI76" s="128"/>
      <c r="SQJ76" s="128"/>
      <c r="SQK76" s="128"/>
      <c r="SQL76" s="128"/>
      <c r="SQM76" s="128"/>
      <c r="SQT76" s="100"/>
      <c r="SQU76" s="100"/>
      <c r="SQV76" s="173"/>
      <c r="SQW76" s="103"/>
      <c r="SRB76" s="102"/>
      <c r="SSC76" s="128"/>
      <c r="SSD76" s="128"/>
      <c r="SSE76" s="128"/>
      <c r="SSF76" s="128"/>
      <c r="SSG76" s="128"/>
      <c r="SSH76" s="128"/>
      <c r="SSO76" s="100"/>
      <c r="SSP76" s="100"/>
      <c r="SSQ76" s="173"/>
      <c r="SSR76" s="103"/>
      <c r="SSW76" s="102"/>
      <c r="STX76" s="128"/>
      <c r="STY76" s="128"/>
      <c r="STZ76" s="128"/>
      <c r="SUA76" s="128"/>
      <c r="SUB76" s="128"/>
      <c r="SUC76" s="128"/>
      <c r="SUJ76" s="100"/>
      <c r="SUK76" s="100"/>
      <c r="SUL76" s="173"/>
      <c r="SUM76" s="103"/>
      <c r="SUR76" s="102"/>
      <c r="SVS76" s="128"/>
      <c r="SVT76" s="128"/>
      <c r="SVU76" s="128"/>
      <c r="SVV76" s="128"/>
      <c r="SVW76" s="128"/>
      <c r="SVX76" s="128"/>
      <c r="SWE76" s="100"/>
      <c r="SWF76" s="100"/>
      <c r="SWG76" s="173"/>
      <c r="SWH76" s="103"/>
      <c r="SWM76" s="102"/>
      <c r="SXN76" s="128"/>
      <c r="SXO76" s="128"/>
      <c r="SXP76" s="128"/>
      <c r="SXQ76" s="128"/>
      <c r="SXR76" s="128"/>
      <c r="SXS76" s="128"/>
      <c r="SXZ76" s="100"/>
      <c r="SYA76" s="100"/>
      <c r="SYB76" s="173"/>
      <c r="SYC76" s="103"/>
      <c r="SYH76" s="102"/>
      <c r="SZI76" s="128"/>
      <c r="SZJ76" s="128"/>
      <c r="SZK76" s="128"/>
      <c r="SZL76" s="128"/>
      <c r="SZM76" s="128"/>
      <c r="SZN76" s="128"/>
      <c r="SZU76" s="100"/>
      <c r="SZV76" s="100"/>
      <c r="SZW76" s="173"/>
      <c r="SZX76" s="103"/>
      <c r="TAC76" s="102"/>
      <c r="TBD76" s="128"/>
      <c r="TBE76" s="128"/>
      <c r="TBF76" s="128"/>
      <c r="TBG76" s="128"/>
      <c r="TBH76" s="128"/>
      <c r="TBI76" s="128"/>
      <c r="TBP76" s="100"/>
      <c r="TBQ76" s="100"/>
      <c r="TBR76" s="173"/>
      <c r="TBS76" s="103"/>
      <c r="TBX76" s="102"/>
      <c r="TCY76" s="128"/>
      <c r="TCZ76" s="128"/>
      <c r="TDA76" s="128"/>
      <c r="TDB76" s="128"/>
      <c r="TDC76" s="128"/>
      <c r="TDD76" s="128"/>
      <c r="TDK76" s="100"/>
      <c r="TDL76" s="100"/>
      <c r="TDM76" s="173"/>
      <c r="TDN76" s="103"/>
      <c r="TDS76" s="102"/>
      <c r="TET76" s="128"/>
      <c r="TEU76" s="128"/>
      <c r="TEV76" s="128"/>
      <c r="TEW76" s="128"/>
      <c r="TEX76" s="128"/>
      <c r="TEY76" s="128"/>
      <c r="TFF76" s="100"/>
      <c r="TFG76" s="100"/>
      <c r="TFH76" s="173"/>
      <c r="TFI76" s="103"/>
      <c r="TFN76" s="102"/>
      <c r="TGO76" s="128"/>
      <c r="TGP76" s="128"/>
      <c r="TGQ76" s="128"/>
      <c r="TGR76" s="128"/>
      <c r="TGS76" s="128"/>
      <c r="TGT76" s="128"/>
      <c r="THA76" s="100"/>
      <c r="THB76" s="100"/>
      <c r="THC76" s="173"/>
      <c r="THD76" s="103"/>
      <c r="THI76" s="102"/>
      <c r="TIJ76" s="128"/>
      <c r="TIK76" s="128"/>
      <c r="TIL76" s="128"/>
      <c r="TIM76" s="128"/>
      <c r="TIN76" s="128"/>
      <c r="TIO76" s="128"/>
      <c r="TIV76" s="100"/>
      <c r="TIW76" s="100"/>
      <c r="TIX76" s="173"/>
      <c r="TIY76" s="103"/>
      <c r="TJD76" s="102"/>
      <c r="TKE76" s="128"/>
      <c r="TKF76" s="128"/>
      <c r="TKG76" s="128"/>
      <c r="TKH76" s="128"/>
      <c r="TKI76" s="128"/>
      <c r="TKJ76" s="128"/>
      <c r="TKQ76" s="100"/>
      <c r="TKR76" s="100"/>
      <c r="TKS76" s="173"/>
      <c r="TKT76" s="103"/>
      <c r="TKY76" s="102"/>
      <c r="TLZ76" s="128"/>
      <c r="TMA76" s="128"/>
      <c r="TMB76" s="128"/>
      <c r="TMC76" s="128"/>
      <c r="TMD76" s="128"/>
      <c r="TME76" s="128"/>
      <c r="TML76" s="100"/>
      <c r="TMM76" s="100"/>
      <c r="TMN76" s="173"/>
      <c r="TMO76" s="103"/>
      <c r="TMT76" s="102"/>
      <c r="TNU76" s="128"/>
      <c r="TNV76" s="128"/>
      <c r="TNW76" s="128"/>
      <c r="TNX76" s="128"/>
      <c r="TNY76" s="128"/>
      <c r="TNZ76" s="128"/>
      <c r="TOG76" s="100"/>
      <c r="TOH76" s="100"/>
      <c r="TOI76" s="173"/>
      <c r="TOJ76" s="103"/>
      <c r="TOO76" s="102"/>
      <c r="TPP76" s="128"/>
      <c r="TPQ76" s="128"/>
      <c r="TPR76" s="128"/>
      <c r="TPS76" s="128"/>
      <c r="TPT76" s="128"/>
      <c r="TPU76" s="128"/>
      <c r="TQB76" s="100"/>
      <c r="TQC76" s="100"/>
      <c r="TQD76" s="173"/>
      <c r="TQE76" s="103"/>
      <c r="TQJ76" s="102"/>
      <c r="TRK76" s="128"/>
      <c r="TRL76" s="128"/>
      <c r="TRM76" s="128"/>
      <c r="TRN76" s="128"/>
      <c r="TRO76" s="128"/>
      <c r="TRP76" s="128"/>
      <c r="TRW76" s="100"/>
      <c r="TRX76" s="100"/>
      <c r="TRY76" s="173"/>
      <c r="TRZ76" s="103"/>
      <c r="TSE76" s="102"/>
      <c r="TTF76" s="128"/>
      <c r="TTG76" s="128"/>
      <c r="TTH76" s="128"/>
      <c r="TTI76" s="128"/>
      <c r="TTJ76" s="128"/>
      <c r="TTK76" s="128"/>
      <c r="TTR76" s="100"/>
      <c r="TTS76" s="100"/>
      <c r="TTT76" s="173"/>
      <c r="TTU76" s="103"/>
      <c r="TTZ76" s="102"/>
      <c r="TVA76" s="128"/>
      <c r="TVB76" s="128"/>
      <c r="TVC76" s="128"/>
      <c r="TVD76" s="128"/>
      <c r="TVE76" s="128"/>
      <c r="TVF76" s="128"/>
      <c r="TVM76" s="100"/>
      <c r="TVN76" s="100"/>
      <c r="TVO76" s="173"/>
      <c r="TVP76" s="103"/>
      <c r="TVU76" s="102"/>
      <c r="TWV76" s="128"/>
      <c r="TWW76" s="128"/>
      <c r="TWX76" s="128"/>
      <c r="TWY76" s="128"/>
      <c r="TWZ76" s="128"/>
      <c r="TXA76" s="128"/>
      <c r="TXH76" s="100"/>
      <c r="TXI76" s="100"/>
      <c r="TXJ76" s="173"/>
      <c r="TXK76" s="103"/>
      <c r="TXP76" s="102"/>
      <c r="TYQ76" s="128"/>
      <c r="TYR76" s="128"/>
      <c r="TYS76" s="128"/>
      <c r="TYT76" s="128"/>
      <c r="TYU76" s="128"/>
      <c r="TYV76" s="128"/>
      <c r="TZC76" s="100"/>
      <c r="TZD76" s="100"/>
      <c r="TZE76" s="173"/>
      <c r="TZF76" s="103"/>
      <c r="TZK76" s="102"/>
      <c r="UAL76" s="128"/>
      <c r="UAM76" s="128"/>
      <c r="UAN76" s="128"/>
      <c r="UAO76" s="128"/>
      <c r="UAP76" s="128"/>
      <c r="UAQ76" s="128"/>
      <c r="UAX76" s="100"/>
      <c r="UAY76" s="100"/>
      <c r="UAZ76" s="173"/>
      <c r="UBA76" s="103"/>
      <c r="UBF76" s="102"/>
      <c r="UCG76" s="128"/>
      <c r="UCH76" s="128"/>
      <c r="UCI76" s="128"/>
      <c r="UCJ76" s="128"/>
      <c r="UCK76" s="128"/>
      <c r="UCL76" s="128"/>
      <c r="UCS76" s="100"/>
      <c r="UCT76" s="100"/>
      <c r="UCU76" s="173"/>
      <c r="UCV76" s="103"/>
      <c r="UDA76" s="102"/>
      <c r="UEB76" s="128"/>
      <c r="UEC76" s="128"/>
      <c r="UED76" s="128"/>
      <c r="UEE76" s="128"/>
      <c r="UEF76" s="128"/>
      <c r="UEG76" s="128"/>
      <c r="UEN76" s="100"/>
      <c r="UEO76" s="100"/>
      <c r="UEP76" s="173"/>
      <c r="UEQ76" s="103"/>
      <c r="UEV76" s="102"/>
      <c r="UFW76" s="128"/>
      <c r="UFX76" s="128"/>
      <c r="UFY76" s="128"/>
      <c r="UFZ76" s="128"/>
      <c r="UGA76" s="128"/>
      <c r="UGB76" s="128"/>
      <c r="UGI76" s="100"/>
      <c r="UGJ76" s="100"/>
      <c r="UGK76" s="173"/>
      <c r="UGL76" s="103"/>
      <c r="UGQ76" s="102"/>
      <c r="UHR76" s="128"/>
      <c r="UHS76" s="128"/>
      <c r="UHT76" s="128"/>
      <c r="UHU76" s="128"/>
      <c r="UHV76" s="128"/>
      <c r="UHW76" s="128"/>
      <c r="UID76" s="100"/>
      <c r="UIE76" s="100"/>
      <c r="UIF76" s="173"/>
      <c r="UIG76" s="103"/>
      <c r="UIL76" s="102"/>
      <c r="UJM76" s="128"/>
      <c r="UJN76" s="128"/>
      <c r="UJO76" s="128"/>
      <c r="UJP76" s="128"/>
      <c r="UJQ76" s="128"/>
      <c r="UJR76" s="128"/>
      <c r="UJY76" s="100"/>
      <c r="UJZ76" s="100"/>
      <c r="UKA76" s="173"/>
      <c r="UKB76" s="103"/>
      <c r="UKG76" s="102"/>
      <c r="ULH76" s="128"/>
      <c r="ULI76" s="128"/>
      <c r="ULJ76" s="128"/>
      <c r="ULK76" s="128"/>
      <c r="ULL76" s="128"/>
      <c r="ULM76" s="128"/>
      <c r="ULT76" s="100"/>
      <c r="ULU76" s="100"/>
      <c r="ULV76" s="173"/>
      <c r="ULW76" s="103"/>
      <c r="UMB76" s="102"/>
      <c r="UNC76" s="128"/>
      <c r="UND76" s="128"/>
      <c r="UNE76" s="128"/>
      <c r="UNF76" s="128"/>
      <c r="UNG76" s="128"/>
      <c r="UNH76" s="128"/>
      <c r="UNO76" s="100"/>
      <c r="UNP76" s="100"/>
      <c r="UNQ76" s="173"/>
      <c r="UNR76" s="103"/>
      <c r="UNW76" s="102"/>
      <c r="UOX76" s="128"/>
      <c r="UOY76" s="128"/>
      <c r="UOZ76" s="128"/>
      <c r="UPA76" s="128"/>
      <c r="UPB76" s="128"/>
      <c r="UPC76" s="128"/>
      <c r="UPJ76" s="100"/>
      <c r="UPK76" s="100"/>
      <c r="UPL76" s="173"/>
      <c r="UPM76" s="103"/>
      <c r="UPR76" s="102"/>
      <c r="UQS76" s="128"/>
      <c r="UQT76" s="128"/>
      <c r="UQU76" s="128"/>
      <c r="UQV76" s="128"/>
      <c r="UQW76" s="128"/>
      <c r="UQX76" s="128"/>
      <c r="URE76" s="100"/>
      <c r="URF76" s="100"/>
      <c r="URG76" s="173"/>
      <c r="URH76" s="103"/>
      <c r="URM76" s="102"/>
      <c r="USN76" s="128"/>
      <c r="USO76" s="128"/>
      <c r="USP76" s="128"/>
      <c r="USQ76" s="128"/>
      <c r="USR76" s="128"/>
      <c r="USS76" s="128"/>
      <c r="USZ76" s="100"/>
      <c r="UTA76" s="100"/>
      <c r="UTB76" s="173"/>
      <c r="UTC76" s="103"/>
      <c r="UTH76" s="102"/>
      <c r="UUI76" s="128"/>
      <c r="UUJ76" s="128"/>
      <c r="UUK76" s="128"/>
      <c r="UUL76" s="128"/>
      <c r="UUM76" s="128"/>
      <c r="UUN76" s="128"/>
      <c r="UUU76" s="100"/>
      <c r="UUV76" s="100"/>
      <c r="UUW76" s="173"/>
      <c r="UUX76" s="103"/>
      <c r="UVC76" s="102"/>
      <c r="UWD76" s="128"/>
      <c r="UWE76" s="128"/>
      <c r="UWF76" s="128"/>
      <c r="UWG76" s="128"/>
      <c r="UWH76" s="128"/>
      <c r="UWI76" s="128"/>
      <c r="UWP76" s="100"/>
      <c r="UWQ76" s="100"/>
      <c r="UWR76" s="173"/>
      <c r="UWS76" s="103"/>
      <c r="UWX76" s="102"/>
      <c r="UXY76" s="128"/>
      <c r="UXZ76" s="128"/>
      <c r="UYA76" s="128"/>
      <c r="UYB76" s="128"/>
      <c r="UYC76" s="128"/>
      <c r="UYD76" s="128"/>
      <c r="UYK76" s="100"/>
      <c r="UYL76" s="100"/>
      <c r="UYM76" s="173"/>
      <c r="UYN76" s="103"/>
      <c r="UYS76" s="102"/>
      <c r="UZT76" s="128"/>
      <c r="UZU76" s="128"/>
      <c r="UZV76" s="128"/>
      <c r="UZW76" s="128"/>
      <c r="UZX76" s="128"/>
      <c r="UZY76" s="128"/>
      <c r="VAF76" s="100"/>
      <c r="VAG76" s="100"/>
      <c r="VAH76" s="173"/>
      <c r="VAI76" s="103"/>
      <c r="VAN76" s="102"/>
      <c r="VBO76" s="128"/>
      <c r="VBP76" s="128"/>
      <c r="VBQ76" s="128"/>
      <c r="VBR76" s="128"/>
      <c r="VBS76" s="128"/>
      <c r="VBT76" s="128"/>
      <c r="VCA76" s="100"/>
      <c r="VCB76" s="100"/>
      <c r="VCC76" s="173"/>
      <c r="VCD76" s="103"/>
      <c r="VCI76" s="102"/>
      <c r="VDJ76" s="128"/>
      <c r="VDK76" s="128"/>
      <c r="VDL76" s="128"/>
      <c r="VDM76" s="128"/>
      <c r="VDN76" s="128"/>
      <c r="VDO76" s="128"/>
      <c r="VDV76" s="100"/>
      <c r="VDW76" s="100"/>
      <c r="VDX76" s="173"/>
      <c r="VDY76" s="103"/>
      <c r="VED76" s="102"/>
      <c r="VFE76" s="128"/>
      <c r="VFF76" s="128"/>
      <c r="VFG76" s="128"/>
      <c r="VFH76" s="128"/>
      <c r="VFI76" s="128"/>
      <c r="VFJ76" s="128"/>
      <c r="VFQ76" s="100"/>
      <c r="VFR76" s="100"/>
      <c r="VFS76" s="173"/>
      <c r="VFT76" s="103"/>
      <c r="VFY76" s="102"/>
      <c r="VGZ76" s="128"/>
      <c r="VHA76" s="128"/>
      <c r="VHB76" s="128"/>
      <c r="VHC76" s="128"/>
      <c r="VHD76" s="128"/>
      <c r="VHE76" s="128"/>
      <c r="VHL76" s="100"/>
      <c r="VHM76" s="100"/>
      <c r="VHN76" s="173"/>
      <c r="VHO76" s="103"/>
      <c r="VHT76" s="102"/>
      <c r="VIU76" s="128"/>
      <c r="VIV76" s="128"/>
      <c r="VIW76" s="128"/>
      <c r="VIX76" s="128"/>
      <c r="VIY76" s="128"/>
      <c r="VIZ76" s="128"/>
      <c r="VJG76" s="100"/>
      <c r="VJH76" s="100"/>
      <c r="VJI76" s="173"/>
      <c r="VJJ76" s="103"/>
      <c r="VJO76" s="102"/>
      <c r="VKP76" s="128"/>
      <c r="VKQ76" s="128"/>
      <c r="VKR76" s="128"/>
      <c r="VKS76" s="128"/>
      <c r="VKT76" s="128"/>
      <c r="VKU76" s="128"/>
      <c r="VLB76" s="100"/>
      <c r="VLC76" s="100"/>
      <c r="VLD76" s="173"/>
      <c r="VLE76" s="103"/>
      <c r="VLJ76" s="102"/>
      <c r="VMK76" s="128"/>
      <c r="VML76" s="128"/>
      <c r="VMM76" s="128"/>
      <c r="VMN76" s="128"/>
      <c r="VMO76" s="128"/>
      <c r="VMP76" s="128"/>
      <c r="VMW76" s="100"/>
      <c r="VMX76" s="100"/>
      <c r="VMY76" s="173"/>
      <c r="VMZ76" s="103"/>
      <c r="VNE76" s="102"/>
      <c r="VOF76" s="128"/>
      <c r="VOG76" s="128"/>
      <c r="VOH76" s="128"/>
      <c r="VOI76" s="128"/>
      <c r="VOJ76" s="128"/>
      <c r="VOK76" s="128"/>
      <c r="VOR76" s="100"/>
      <c r="VOS76" s="100"/>
      <c r="VOT76" s="173"/>
      <c r="VOU76" s="103"/>
      <c r="VOZ76" s="102"/>
      <c r="VQA76" s="128"/>
      <c r="VQB76" s="128"/>
      <c r="VQC76" s="128"/>
      <c r="VQD76" s="128"/>
      <c r="VQE76" s="128"/>
      <c r="VQF76" s="128"/>
      <c r="VQM76" s="100"/>
      <c r="VQN76" s="100"/>
      <c r="VQO76" s="173"/>
      <c r="VQP76" s="103"/>
      <c r="VQU76" s="102"/>
      <c r="VRV76" s="128"/>
      <c r="VRW76" s="128"/>
      <c r="VRX76" s="128"/>
      <c r="VRY76" s="128"/>
      <c r="VRZ76" s="128"/>
      <c r="VSA76" s="128"/>
      <c r="VSH76" s="100"/>
      <c r="VSI76" s="100"/>
      <c r="VSJ76" s="173"/>
      <c r="VSK76" s="103"/>
      <c r="VSP76" s="102"/>
      <c r="VTQ76" s="128"/>
      <c r="VTR76" s="128"/>
      <c r="VTS76" s="128"/>
      <c r="VTT76" s="128"/>
      <c r="VTU76" s="128"/>
      <c r="VTV76" s="128"/>
      <c r="VUC76" s="100"/>
      <c r="VUD76" s="100"/>
      <c r="VUE76" s="173"/>
      <c r="VUF76" s="103"/>
      <c r="VUK76" s="102"/>
      <c r="VVL76" s="128"/>
      <c r="VVM76" s="128"/>
      <c r="VVN76" s="128"/>
      <c r="VVO76" s="128"/>
      <c r="VVP76" s="128"/>
      <c r="VVQ76" s="128"/>
      <c r="VVX76" s="100"/>
      <c r="VVY76" s="100"/>
      <c r="VVZ76" s="173"/>
      <c r="VWA76" s="103"/>
      <c r="VWF76" s="102"/>
      <c r="VXG76" s="128"/>
      <c r="VXH76" s="128"/>
      <c r="VXI76" s="128"/>
      <c r="VXJ76" s="128"/>
      <c r="VXK76" s="128"/>
      <c r="VXL76" s="128"/>
      <c r="VXS76" s="100"/>
      <c r="VXT76" s="100"/>
      <c r="VXU76" s="173"/>
      <c r="VXV76" s="103"/>
      <c r="VYA76" s="102"/>
      <c r="VZB76" s="128"/>
      <c r="VZC76" s="128"/>
      <c r="VZD76" s="128"/>
      <c r="VZE76" s="128"/>
      <c r="VZF76" s="128"/>
      <c r="VZG76" s="128"/>
      <c r="VZN76" s="100"/>
      <c r="VZO76" s="100"/>
      <c r="VZP76" s="173"/>
      <c r="VZQ76" s="103"/>
      <c r="VZV76" s="102"/>
      <c r="WAW76" s="128"/>
      <c r="WAX76" s="128"/>
      <c r="WAY76" s="128"/>
      <c r="WAZ76" s="128"/>
      <c r="WBA76" s="128"/>
      <c r="WBB76" s="128"/>
      <c r="WBI76" s="100"/>
      <c r="WBJ76" s="100"/>
      <c r="WBK76" s="173"/>
      <c r="WBL76" s="103"/>
      <c r="WBQ76" s="102"/>
      <c r="WCR76" s="128"/>
      <c r="WCS76" s="128"/>
      <c r="WCT76" s="128"/>
      <c r="WCU76" s="128"/>
      <c r="WCV76" s="128"/>
      <c r="WCW76" s="128"/>
      <c r="WDD76" s="100"/>
      <c r="WDE76" s="100"/>
      <c r="WDF76" s="173"/>
      <c r="WDG76" s="103"/>
      <c r="WDL76" s="102"/>
      <c r="WEM76" s="128"/>
      <c r="WEN76" s="128"/>
      <c r="WEO76" s="128"/>
      <c r="WEP76" s="128"/>
      <c r="WEQ76" s="128"/>
      <c r="WER76" s="128"/>
      <c r="WEY76" s="100"/>
      <c r="WEZ76" s="100"/>
      <c r="WFA76" s="173"/>
      <c r="WFB76" s="103"/>
      <c r="WFG76" s="102"/>
      <c r="WGH76" s="128"/>
      <c r="WGI76" s="128"/>
      <c r="WGJ76" s="128"/>
      <c r="WGK76" s="128"/>
      <c r="WGL76" s="128"/>
      <c r="WGM76" s="128"/>
      <c r="WGT76" s="100"/>
      <c r="WGU76" s="100"/>
      <c r="WGV76" s="173"/>
      <c r="WGW76" s="103"/>
      <c r="WHB76" s="102"/>
      <c r="WIC76" s="128"/>
      <c r="WID76" s="128"/>
      <c r="WIE76" s="128"/>
      <c r="WIF76" s="128"/>
      <c r="WIG76" s="128"/>
      <c r="WIH76" s="128"/>
      <c r="WIO76" s="100"/>
      <c r="WIP76" s="100"/>
      <c r="WIQ76" s="173"/>
      <c r="WIR76" s="103"/>
      <c r="WIW76" s="102"/>
      <c r="WJX76" s="128"/>
      <c r="WJY76" s="128"/>
      <c r="WJZ76" s="128"/>
      <c r="WKA76" s="128"/>
      <c r="WKB76" s="128"/>
      <c r="WKC76" s="128"/>
      <c r="WKJ76" s="100"/>
      <c r="WKK76" s="100"/>
      <c r="WKL76" s="173"/>
      <c r="WKM76" s="103"/>
      <c r="WKR76" s="102"/>
      <c r="WLS76" s="128"/>
      <c r="WLT76" s="128"/>
      <c r="WLU76" s="128"/>
      <c r="WLV76" s="128"/>
      <c r="WLW76" s="128"/>
      <c r="WLX76" s="128"/>
      <c r="WME76" s="100"/>
      <c r="WMF76" s="100"/>
      <c r="WMG76" s="173"/>
      <c r="WMH76" s="103"/>
      <c r="WMM76" s="102"/>
      <c r="WNN76" s="128"/>
      <c r="WNO76" s="128"/>
      <c r="WNP76" s="128"/>
      <c r="WNQ76" s="128"/>
      <c r="WNR76" s="128"/>
      <c r="WNS76" s="128"/>
      <c r="WNZ76" s="100"/>
      <c r="WOA76" s="100"/>
      <c r="WOB76" s="173"/>
      <c r="WOC76" s="103"/>
      <c r="WOH76" s="102"/>
      <c r="WPI76" s="128"/>
      <c r="WPJ76" s="128"/>
      <c r="WPK76" s="128"/>
      <c r="WPL76" s="128"/>
      <c r="WPM76" s="128"/>
      <c r="WPN76" s="128"/>
      <c r="WPU76" s="100"/>
      <c r="WPV76" s="100"/>
      <c r="WPW76" s="173"/>
      <c r="WPX76" s="103"/>
      <c r="WQC76" s="102"/>
      <c r="WRD76" s="128"/>
      <c r="WRE76" s="128"/>
      <c r="WRF76" s="128"/>
      <c r="WRG76" s="128"/>
      <c r="WRH76" s="128"/>
      <c r="WRI76" s="128"/>
      <c r="WRP76" s="100"/>
      <c r="WRQ76" s="100"/>
      <c r="WRR76" s="173"/>
      <c r="WRS76" s="103"/>
      <c r="WRX76" s="102"/>
      <c r="WSY76" s="128"/>
      <c r="WSZ76" s="128"/>
      <c r="WTA76" s="128"/>
      <c r="WTB76" s="128"/>
      <c r="WTC76" s="128"/>
      <c r="WTD76" s="128"/>
      <c r="WTK76" s="100"/>
      <c r="WTL76" s="100"/>
      <c r="WTM76" s="173"/>
      <c r="WTN76" s="103"/>
      <c r="WTS76" s="102"/>
      <c r="WUT76" s="128"/>
      <c r="WUU76" s="128"/>
      <c r="WUV76" s="128"/>
      <c r="WUW76" s="128"/>
      <c r="WUX76" s="128"/>
      <c r="WUY76" s="128"/>
      <c r="WVF76" s="100"/>
      <c r="WVG76" s="100"/>
      <c r="WVH76" s="173"/>
      <c r="WVI76" s="103"/>
      <c r="WVN76" s="102"/>
      <c r="WWO76" s="128"/>
      <c r="WWP76" s="128"/>
      <c r="WWQ76" s="128"/>
      <c r="WWR76" s="128"/>
      <c r="WWS76" s="128"/>
      <c r="WWT76" s="128"/>
      <c r="WXA76" s="100"/>
      <c r="WXB76" s="100"/>
      <c r="WXC76" s="173"/>
      <c r="WXD76" s="103"/>
      <c r="WXI76" s="102"/>
      <c r="WYJ76" s="128"/>
      <c r="WYK76" s="128"/>
      <c r="WYL76" s="128"/>
      <c r="WYM76" s="128"/>
      <c r="WYN76" s="128"/>
      <c r="WYO76" s="128"/>
      <c r="WYV76" s="100"/>
      <c r="WYW76" s="100"/>
      <c r="WYX76" s="173"/>
      <c r="WYY76" s="103"/>
      <c r="WZD76" s="102"/>
      <c r="XAE76" s="128"/>
      <c r="XAF76" s="128"/>
      <c r="XAG76" s="128"/>
      <c r="XAH76" s="128"/>
      <c r="XAI76" s="128"/>
      <c r="XAJ76" s="128"/>
      <c r="XAQ76" s="100"/>
      <c r="XAR76" s="100"/>
      <c r="XAS76" s="173"/>
      <c r="XAT76" s="103"/>
      <c r="XAY76" s="102"/>
      <c r="XBZ76" s="128"/>
      <c r="XCA76" s="128"/>
      <c r="XCB76" s="128"/>
      <c r="XCC76" s="128"/>
      <c r="XCD76" s="128"/>
      <c r="XCE76" s="128"/>
      <c r="XCL76" s="100"/>
      <c r="XCM76" s="100"/>
      <c r="XCN76" s="173"/>
      <c r="XCO76" s="103"/>
      <c r="XCT76" s="102"/>
      <c r="XDU76" s="128"/>
      <c r="XDV76" s="128"/>
      <c r="XDW76" s="128"/>
      <c r="XDX76" s="128"/>
      <c r="XDY76" s="128"/>
      <c r="XDZ76" s="128"/>
      <c r="XEG76" s="100"/>
      <c r="XEH76" s="100"/>
      <c r="XEI76" s="173"/>
      <c r="XEJ76" s="103"/>
      <c r="XEO76" s="102"/>
    </row>
    <row r="77" spans="1:16371" s="101" customFormat="1" hidden="1">
      <c r="A77" s="100" t="s">
        <v>1270</v>
      </c>
      <c r="B77" s="183"/>
      <c r="C77" s="173" t="s">
        <v>1271</v>
      </c>
      <c r="D77" s="103"/>
      <c r="I77" s="102"/>
      <c r="L77" s="101" t="s">
        <v>212</v>
      </c>
      <c r="M77" s="101" t="s">
        <v>212</v>
      </c>
      <c r="N77" s="159" t="s">
        <v>212</v>
      </c>
      <c r="O77" s="159" t="s">
        <v>212</v>
      </c>
      <c r="P77" s="147"/>
      <c r="Q77" s="147"/>
      <c r="R77" s="147"/>
      <c r="S77" s="147"/>
      <c r="T77" s="147"/>
      <c r="U77" s="147"/>
      <c r="AN77" s="128"/>
      <c r="AO77" s="128"/>
      <c r="AP77" s="128"/>
      <c r="AQ77" s="128"/>
      <c r="AR77" s="128"/>
      <c r="AS77" s="128"/>
      <c r="AZ77" s="100"/>
      <c r="BA77" s="100"/>
      <c r="BB77" s="173"/>
      <c r="BC77" s="103"/>
      <c r="BH77" s="102"/>
      <c r="CI77" s="128"/>
      <c r="CJ77" s="128"/>
      <c r="CK77" s="128"/>
      <c r="CL77" s="128"/>
      <c r="CM77" s="128"/>
      <c r="CN77" s="128"/>
      <c r="CU77" s="100"/>
      <c r="CV77" s="100"/>
      <c r="CW77" s="173"/>
      <c r="CX77" s="103"/>
      <c r="DC77" s="102"/>
      <c r="ED77" s="128"/>
      <c r="EE77" s="128"/>
      <c r="EF77" s="128"/>
      <c r="EG77" s="128"/>
      <c r="EH77" s="128"/>
      <c r="EI77" s="128"/>
      <c r="EP77" s="100"/>
      <c r="EQ77" s="100"/>
      <c r="ER77" s="173"/>
      <c r="ES77" s="103"/>
      <c r="EX77" s="102"/>
      <c r="FY77" s="128"/>
      <c r="FZ77" s="128"/>
      <c r="GA77" s="128"/>
      <c r="GB77" s="128"/>
      <c r="GC77" s="128"/>
      <c r="GD77" s="128"/>
      <c r="GK77" s="100"/>
      <c r="GL77" s="100"/>
      <c r="GM77" s="173"/>
      <c r="GN77" s="103"/>
      <c r="GS77" s="102"/>
      <c r="HT77" s="128"/>
      <c r="HU77" s="128"/>
      <c r="HV77" s="128"/>
      <c r="HW77" s="128"/>
      <c r="HX77" s="128"/>
      <c r="HY77" s="128"/>
      <c r="IF77" s="100"/>
      <c r="IG77" s="100"/>
      <c r="IH77" s="173"/>
      <c r="II77" s="103"/>
      <c r="IN77" s="102"/>
      <c r="JO77" s="128"/>
      <c r="JP77" s="128"/>
      <c r="JQ77" s="128"/>
      <c r="JR77" s="128"/>
      <c r="JS77" s="128"/>
      <c r="JT77" s="128"/>
      <c r="KA77" s="100"/>
      <c r="KB77" s="100"/>
      <c r="KC77" s="173"/>
      <c r="KD77" s="103"/>
      <c r="KI77" s="102"/>
      <c r="LJ77" s="128"/>
      <c r="LK77" s="128"/>
      <c r="LL77" s="128"/>
      <c r="LM77" s="128"/>
      <c r="LN77" s="128"/>
      <c r="LO77" s="128"/>
      <c r="LV77" s="100"/>
      <c r="LW77" s="100"/>
      <c r="LX77" s="173"/>
      <c r="LY77" s="103"/>
      <c r="MD77" s="102"/>
      <c r="NE77" s="128"/>
      <c r="NF77" s="128"/>
      <c r="NG77" s="128"/>
      <c r="NH77" s="128"/>
      <c r="NI77" s="128"/>
      <c r="NJ77" s="128"/>
      <c r="NQ77" s="100"/>
      <c r="NR77" s="100"/>
      <c r="NS77" s="173"/>
      <c r="NT77" s="103"/>
      <c r="NY77" s="102"/>
      <c r="OZ77" s="128"/>
      <c r="PA77" s="128"/>
      <c r="PB77" s="128"/>
      <c r="PC77" s="128"/>
      <c r="PD77" s="128"/>
      <c r="PE77" s="128"/>
      <c r="PL77" s="100"/>
      <c r="PM77" s="100"/>
      <c r="PN77" s="173"/>
      <c r="PO77" s="103"/>
      <c r="PT77" s="102"/>
      <c r="QU77" s="128"/>
      <c r="QV77" s="128"/>
      <c r="QW77" s="128"/>
      <c r="QX77" s="128"/>
      <c r="QY77" s="128"/>
      <c r="QZ77" s="128"/>
      <c r="RG77" s="100"/>
      <c r="RH77" s="100"/>
      <c r="RI77" s="173"/>
      <c r="RJ77" s="103"/>
      <c r="RO77" s="102"/>
      <c r="SP77" s="128"/>
      <c r="SQ77" s="128"/>
      <c r="SR77" s="128"/>
      <c r="SS77" s="128"/>
      <c r="ST77" s="128"/>
      <c r="SU77" s="128"/>
      <c r="TB77" s="100"/>
      <c r="TC77" s="100"/>
      <c r="TD77" s="173"/>
      <c r="TE77" s="103"/>
      <c r="TJ77" s="102"/>
      <c r="UK77" s="128"/>
      <c r="UL77" s="128"/>
      <c r="UM77" s="128"/>
      <c r="UN77" s="128"/>
      <c r="UO77" s="128"/>
      <c r="UP77" s="128"/>
      <c r="UW77" s="100"/>
      <c r="UX77" s="100"/>
      <c r="UY77" s="173"/>
      <c r="UZ77" s="103"/>
      <c r="VE77" s="102"/>
      <c r="WF77" s="128"/>
      <c r="WG77" s="128"/>
      <c r="WH77" s="128"/>
      <c r="WI77" s="128"/>
      <c r="WJ77" s="128"/>
      <c r="WK77" s="128"/>
      <c r="WR77" s="100"/>
      <c r="WS77" s="100"/>
      <c r="WT77" s="173"/>
      <c r="WU77" s="103"/>
      <c r="WZ77" s="102"/>
      <c r="YA77" s="128"/>
      <c r="YB77" s="128"/>
      <c r="YC77" s="128"/>
      <c r="YD77" s="128"/>
      <c r="YE77" s="128"/>
      <c r="YF77" s="128"/>
      <c r="YM77" s="100"/>
      <c r="YN77" s="100"/>
      <c r="YO77" s="173"/>
      <c r="YP77" s="103"/>
      <c r="YU77" s="102"/>
      <c r="ZV77" s="128"/>
      <c r="ZW77" s="128"/>
      <c r="ZX77" s="128"/>
      <c r="ZY77" s="128"/>
      <c r="ZZ77" s="128"/>
      <c r="AAA77" s="128"/>
      <c r="AAH77" s="100"/>
      <c r="AAI77" s="100"/>
      <c r="AAJ77" s="173"/>
      <c r="AAK77" s="103"/>
      <c r="AAP77" s="102"/>
      <c r="ABQ77" s="128"/>
      <c r="ABR77" s="128"/>
      <c r="ABS77" s="128"/>
      <c r="ABT77" s="128"/>
      <c r="ABU77" s="128"/>
      <c r="ABV77" s="128"/>
      <c r="ACC77" s="100"/>
      <c r="ACD77" s="100"/>
      <c r="ACE77" s="173"/>
      <c r="ACF77" s="103"/>
      <c r="ACK77" s="102"/>
      <c r="ADL77" s="128"/>
      <c r="ADM77" s="128"/>
      <c r="ADN77" s="128"/>
      <c r="ADO77" s="128"/>
      <c r="ADP77" s="128"/>
      <c r="ADQ77" s="128"/>
      <c r="ADX77" s="100"/>
      <c r="ADY77" s="100"/>
      <c r="ADZ77" s="173"/>
      <c r="AEA77" s="103"/>
      <c r="AEF77" s="102"/>
      <c r="AFG77" s="128"/>
      <c r="AFH77" s="128"/>
      <c r="AFI77" s="128"/>
      <c r="AFJ77" s="128"/>
      <c r="AFK77" s="128"/>
      <c r="AFL77" s="128"/>
      <c r="AFS77" s="100"/>
      <c r="AFT77" s="100"/>
      <c r="AFU77" s="173"/>
      <c r="AFV77" s="103"/>
      <c r="AGA77" s="102"/>
      <c r="AHB77" s="128"/>
      <c r="AHC77" s="128"/>
      <c r="AHD77" s="128"/>
      <c r="AHE77" s="128"/>
      <c r="AHF77" s="128"/>
      <c r="AHG77" s="128"/>
      <c r="AHN77" s="100"/>
      <c r="AHO77" s="100"/>
      <c r="AHP77" s="173"/>
      <c r="AHQ77" s="103"/>
      <c r="AHV77" s="102"/>
      <c r="AIW77" s="128"/>
      <c r="AIX77" s="128"/>
      <c r="AIY77" s="128"/>
      <c r="AIZ77" s="128"/>
      <c r="AJA77" s="128"/>
      <c r="AJB77" s="128"/>
      <c r="AJI77" s="100"/>
      <c r="AJJ77" s="100"/>
      <c r="AJK77" s="173"/>
      <c r="AJL77" s="103"/>
      <c r="AJQ77" s="102"/>
      <c r="AKR77" s="128"/>
      <c r="AKS77" s="128"/>
      <c r="AKT77" s="128"/>
      <c r="AKU77" s="128"/>
      <c r="AKV77" s="128"/>
      <c r="AKW77" s="128"/>
      <c r="ALD77" s="100"/>
      <c r="ALE77" s="100"/>
      <c r="ALF77" s="173"/>
      <c r="ALG77" s="103"/>
      <c r="ALL77" s="102"/>
      <c r="AMM77" s="128"/>
      <c r="AMN77" s="128"/>
      <c r="AMO77" s="128"/>
      <c r="AMP77" s="128"/>
      <c r="AMQ77" s="128"/>
      <c r="AMR77" s="128"/>
      <c r="AMY77" s="100"/>
      <c r="AMZ77" s="100"/>
      <c r="ANA77" s="173"/>
      <c r="ANB77" s="103"/>
      <c r="ANG77" s="102"/>
      <c r="AOH77" s="128"/>
      <c r="AOI77" s="128"/>
      <c r="AOJ77" s="128"/>
      <c r="AOK77" s="128"/>
      <c r="AOL77" s="128"/>
      <c r="AOM77" s="128"/>
      <c r="AOT77" s="100"/>
      <c r="AOU77" s="100"/>
      <c r="AOV77" s="173"/>
      <c r="AOW77" s="103"/>
      <c r="APB77" s="102"/>
      <c r="AQC77" s="128"/>
      <c r="AQD77" s="128"/>
      <c r="AQE77" s="128"/>
      <c r="AQF77" s="128"/>
      <c r="AQG77" s="128"/>
      <c r="AQH77" s="128"/>
      <c r="AQO77" s="100"/>
      <c r="AQP77" s="100"/>
      <c r="AQQ77" s="173"/>
      <c r="AQR77" s="103"/>
      <c r="AQW77" s="102"/>
      <c r="ARX77" s="128"/>
      <c r="ARY77" s="128"/>
      <c r="ARZ77" s="128"/>
      <c r="ASA77" s="128"/>
      <c r="ASB77" s="128"/>
      <c r="ASC77" s="128"/>
      <c r="ASJ77" s="100"/>
      <c r="ASK77" s="100"/>
      <c r="ASL77" s="173"/>
      <c r="ASM77" s="103"/>
      <c r="ASR77" s="102"/>
      <c r="ATS77" s="128"/>
      <c r="ATT77" s="128"/>
      <c r="ATU77" s="128"/>
      <c r="ATV77" s="128"/>
      <c r="ATW77" s="128"/>
      <c r="ATX77" s="128"/>
      <c r="AUE77" s="100"/>
      <c r="AUF77" s="100"/>
      <c r="AUG77" s="173"/>
      <c r="AUH77" s="103"/>
      <c r="AUM77" s="102"/>
      <c r="AVN77" s="128"/>
      <c r="AVO77" s="128"/>
      <c r="AVP77" s="128"/>
      <c r="AVQ77" s="128"/>
      <c r="AVR77" s="128"/>
      <c r="AVS77" s="128"/>
      <c r="AVZ77" s="100"/>
      <c r="AWA77" s="100"/>
      <c r="AWB77" s="173"/>
      <c r="AWC77" s="103"/>
      <c r="AWH77" s="102"/>
      <c r="AXI77" s="128"/>
      <c r="AXJ77" s="128"/>
      <c r="AXK77" s="128"/>
      <c r="AXL77" s="128"/>
      <c r="AXM77" s="128"/>
      <c r="AXN77" s="128"/>
      <c r="AXU77" s="100"/>
      <c r="AXV77" s="100"/>
      <c r="AXW77" s="173"/>
      <c r="AXX77" s="103"/>
      <c r="AYC77" s="102"/>
      <c r="AZD77" s="128"/>
      <c r="AZE77" s="128"/>
      <c r="AZF77" s="128"/>
      <c r="AZG77" s="128"/>
      <c r="AZH77" s="128"/>
      <c r="AZI77" s="128"/>
      <c r="AZP77" s="100"/>
      <c r="AZQ77" s="100"/>
      <c r="AZR77" s="173"/>
      <c r="AZS77" s="103"/>
      <c r="AZX77" s="102"/>
      <c r="BAY77" s="128"/>
      <c r="BAZ77" s="128"/>
      <c r="BBA77" s="128"/>
      <c r="BBB77" s="128"/>
      <c r="BBC77" s="128"/>
      <c r="BBD77" s="128"/>
      <c r="BBK77" s="100"/>
      <c r="BBL77" s="100"/>
      <c r="BBM77" s="173"/>
      <c r="BBN77" s="103"/>
      <c r="BBS77" s="102"/>
      <c r="BCT77" s="128"/>
      <c r="BCU77" s="128"/>
      <c r="BCV77" s="128"/>
      <c r="BCW77" s="128"/>
      <c r="BCX77" s="128"/>
      <c r="BCY77" s="128"/>
      <c r="BDF77" s="100"/>
      <c r="BDG77" s="100"/>
      <c r="BDH77" s="173"/>
      <c r="BDI77" s="103"/>
      <c r="BDN77" s="102"/>
      <c r="BEO77" s="128"/>
      <c r="BEP77" s="128"/>
      <c r="BEQ77" s="128"/>
      <c r="BER77" s="128"/>
      <c r="BES77" s="128"/>
      <c r="BET77" s="128"/>
      <c r="BFA77" s="100"/>
      <c r="BFB77" s="100"/>
      <c r="BFC77" s="173"/>
      <c r="BFD77" s="103"/>
      <c r="BFI77" s="102"/>
      <c r="BGJ77" s="128"/>
      <c r="BGK77" s="128"/>
      <c r="BGL77" s="128"/>
      <c r="BGM77" s="128"/>
      <c r="BGN77" s="128"/>
      <c r="BGO77" s="128"/>
      <c r="BGV77" s="100"/>
      <c r="BGW77" s="100"/>
      <c r="BGX77" s="173"/>
      <c r="BGY77" s="103"/>
      <c r="BHD77" s="102"/>
      <c r="BIE77" s="128"/>
      <c r="BIF77" s="128"/>
      <c r="BIG77" s="128"/>
      <c r="BIH77" s="128"/>
      <c r="BII77" s="128"/>
      <c r="BIJ77" s="128"/>
      <c r="BIQ77" s="100"/>
      <c r="BIR77" s="100"/>
      <c r="BIS77" s="173"/>
      <c r="BIT77" s="103"/>
      <c r="BIY77" s="102"/>
      <c r="BJZ77" s="128"/>
      <c r="BKA77" s="128"/>
      <c r="BKB77" s="128"/>
      <c r="BKC77" s="128"/>
      <c r="BKD77" s="128"/>
      <c r="BKE77" s="128"/>
      <c r="BKL77" s="100"/>
      <c r="BKM77" s="100"/>
      <c r="BKN77" s="173"/>
      <c r="BKO77" s="103"/>
      <c r="BKT77" s="102"/>
      <c r="BLU77" s="128"/>
      <c r="BLV77" s="128"/>
      <c r="BLW77" s="128"/>
      <c r="BLX77" s="128"/>
      <c r="BLY77" s="128"/>
      <c r="BLZ77" s="128"/>
      <c r="BMG77" s="100"/>
      <c r="BMH77" s="100"/>
      <c r="BMI77" s="173"/>
      <c r="BMJ77" s="103"/>
      <c r="BMO77" s="102"/>
      <c r="BNP77" s="128"/>
      <c r="BNQ77" s="128"/>
      <c r="BNR77" s="128"/>
      <c r="BNS77" s="128"/>
      <c r="BNT77" s="128"/>
      <c r="BNU77" s="128"/>
      <c r="BOB77" s="100"/>
      <c r="BOC77" s="100"/>
      <c r="BOD77" s="173"/>
      <c r="BOE77" s="103"/>
      <c r="BOJ77" s="102"/>
      <c r="BPK77" s="128"/>
      <c r="BPL77" s="128"/>
      <c r="BPM77" s="128"/>
      <c r="BPN77" s="128"/>
      <c r="BPO77" s="128"/>
      <c r="BPP77" s="128"/>
      <c r="BPW77" s="100"/>
      <c r="BPX77" s="100"/>
      <c r="BPY77" s="173"/>
      <c r="BPZ77" s="103"/>
      <c r="BQE77" s="102"/>
      <c r="BRF77" s="128"/>
      <c r="BRG77" s="128"/>
      <c r="BRH77" s="128"/>
      <c r="BRI77" s="128"/>
      <c r="BRJ77" s="128"/>
      <c r="BRK77" s="128"/>
      <c r="BRR77" s="100"/>
      <c r="BRS77" s="100"/>
      <c r="BRT77" s="173"/>
      <c r="BRU77" s="103"/>
      <c r="BRZ77" s="102"/>
      <c r="BTA77" s="128"/>
      <c r="BTB77" s="128"/>
      <c r="BTC77" s="128"/>
      <c r="BTD77" s="128"/>
      <c r="BTE77" s="128"/>
      <c r="BTF77" s="128"/>
      <c r="BTM77" s="100"/>
      <c r="BTN77" s="100"/>
      <c r="BTO77" s="173"/>
      <c r="BTP77" s="103"/>
      <c r="BTU77" s="102"/>
      <c r="BUV77" s="128"/>
      <c r="BUW77" s="128"/>
      <c r="BUX77" s="128"/>
      <c r="BUY77" s="128"/>
      <c r="BUZ77" s="128"/>
      <c r="BVA77" s="128"/>
      <c r="BVH77" s="100"/>
      <c r="BVI77" s="100"/>
      <c r="BVJ77" s="173"/>
      <c r="BVK77" s="103"/>
      <c r="BVP77" s="102"/>
      <c r="BWQ77" s="128"/>
      <c r="BWR77" s="128"/>
      <c r="BWS77" s="128"/>
      <c r="BWT77" s="128"/>
      <c r="BWU77" s="128"/>
      <c r="BWV77" s="128"/>
      <c r="BXC77" s="100"/>
      <c r="BXD77" s="100"/>
      <c r="BXE77" s="173"/>
      <c r="BXF77" s="103"/>
      <c r="BXK77" s="102"/>
      <c r="BYL77" s="128"/>
      <c r="BYM77" s="128"/>
      <c r="BYN77" s="128"/>
      <c r="BYO77" s="128"/>
      <c r="BYP77" s="128"/>
      <c r="BYQ77" s="128"/>
      <c r="BYX77" s="100"/>
      <c r="BYY77" s="100"/>
      <c r="BYZ77" s="173"/>
      <c r="BZA77" s="103"/>
      <c r="BZF77" s="102"/>
      <c r="CAG77" s="128"/>
      <c r="CAH77" s="128"/>
      <c r="CAI77" s="128"/>
      <c r="CAJ77" s="128"/>
      <c r="CAK77" s="128"/>
      <c r="CAL77" s="128"/>
      <c r="CAS77" s="100"/>
      <c r="CAT77" s="100"/>
      <c r="CAU77" s="173"/>
      <c r="CAV77" s="103"/>
      <c r="CBA77" s="102"/>
      <c r="CCB77" s="128"/>
      <c r="CCC77" s="128"/>
      <c r="CCD77" s="128"/>
      <c r="CCE77" s="128"/>
      <c r="CCF77" s="128"/>
      <c r="CCG77" s="128"/>
      <c r="CCN77" s="100"/>
      <c r="CCO77" s="100"/>
      <c r="CCP77" s="173"/>
      <c r="CCQ77" s="103"/>
      <c r="CCV77" s="102"/>
      <c r="CDW77" s="128"/>
      <c r="CDX77" s="128"/>
      <c r="CDY77" s="128"/>
      <c r="CDZ77" s="128"/>
      <c r="CEA77" s="128"/>
      <c r="CEB77" s="128"/>
      <c r="CEI77" s="100"/>
      <c r="CEJ77" s="100"/>
      <c r="CEK77" s="173"/>
      <c r="CEL77" s="103"/>
      <c r="CEQ77" s="102"/>
      <c r="CFR77" s="128"/>
      <c r="CFS77" s="128"/>
      <c r="CFT77" s="128"/>
      <c r="CFU77" s="128"/>
      <c r="CFV77" s="128"/>
      <c r="CFW77" s="128"/>
      <c r="CGD77" s="100"/>
      <c r="CGE77" s="100"/>
      <c r="CGF77" s="173"/>
      <c r="CGG77" s="103"/>
      <c r="CGL77" s="102"/>
      <c r="CHM77" s="128"/>
      <c r="CHN77" s="128"/>
      <c r="CHO77" s="128"/>
      <c r="CHP77" s="128"/>
      <c r="CHQ77" s="128"/>
      <c r="CHR77" s="128"/>
      <c r="CHY77" s="100"/>
      <c r="CHZ77" s="100"/>
      <c r="CIA77" s="173"/>
      <c r="CIB77" s="103"/>
      <c r="CIG77" s="102"/>
      <c r="CJH77" s="128"/>
      <c r="CJI77" s="128"/>
      <c r="CJJ77" s="128"/>
      <c r="CJK77" s="128"/>
      <c r="CJL77" s="128"/>
      <c r="CJM77" s="128"/>
      <c r="CJT77" s="100"/>
      <c r="CJU77" s="100"/>
      <c r="CJV77" s="173"/>
      <c r="CJW77" s="103"/>
      <c r="CKB77" s="102"/>
      <c r="CLC77" s="128"/>
      <c r="CLD77" s="128"/>
      <c r="CLE77" s="128"/>
      <c r="CLF77" s="128"/>
      <c r="CLG77" s="128"/>
      <c r="CLH77" s="128"/>
      <c r="CLO77" s="100"/>
      <c r="CLP77" s="100"/>
      <c r="CLQ77" s="173"/>
      <c r="CLR77" s="103"/>
      <c r="CLW77" s="102"/>
      <c r="CMX77" s="128"/>
      <c r="CMY77" s="128"/>
      <c r="CMZ77" s="128"/>
      <c r="CNA77" s="128"/>
      <c r="CNB77" s="128"/>
      <c r="CNC77" s="128"/>
      <c r="CNJ77" s="100"/>
      <c r="CNK77" s="100"/>
      <c r="CNL77" s="173"/>
      <c r="CNM77" s="103"/>
      <c r="CNR77" s="102"/>
      <c r="COS77" s="128"/>
      <c r="COT77" s="128"/>
      <c r="COU77" s="128"/>
      <c r="COV77" s="128"/>
      <c r="COW77" s="128"/>
      <c r="COX77" s="128"/>
      <c r="CPE77" s="100"/>
      <c r="CPF77" s="100"/>
      <c r="CPG77" s="173"/>
      <c r="CPH77" s="103"/>
      <c r="CPM77" s="102"/>
      <c r="CQN77" s="128"/>
      <c r="CQO77" s="128"/>
      <c r="CQP77" s="128"/>
      <c r="CQQ77" s="128"/>
      <c r="CQR77" s="128"/>
      <c r="CQS77" s="128"/>
      <c r="CQZ77" s="100"/>
      <c r="CRA77" s="100"/>
      <c r="CRB77" s="173"/>
      <c r="CRC77" s="103"/>
      <c r="CRH77" s="102"/>
      <c r="CSI77" s="128"/>
      <c r="CSJ77" s="128"/>
      <c r="CSK77" s="128"/>
      <c r="CSL77" s="128"/>
      <c r="CSM77" s="128"/>
      <c r="CSN77" s="128"/>
      <c r="CSU77" s="100"/>
      <c r="CSV77" s="100"/>
      <c r="CSW77" s="173"/>
      <c r="CSX77" s="103"/>
      <c r="CTC77" s="102"/>
      <c r="CUD77" s="128"/>
      <c r="CUE77" s="128"/>
      <c r="CUF77" s="128"/>
      <c r="CUG77" s="128"/>
      <c r="CUH77" s="128"/>
      <c r="CUI77" s="128"/>
      <c r="CUP77" s="100"/>
      <c r="CUQ77" s="100"/>
      <c r="CUR77" s="173"/>
      <c r="CUS77" s="103"/>
      <c r="CUX77" s="102"/>
      <c r="CVY77" s="128"/>
      <c r="CVZ77" s="128"/>
      <c r="CWA77" s="128"/>
      <c r="CWB77" s="128"/>
      <c r="CWC77" s="128"/>
      <c r="CWD77" s="128"/>
      <c r="CWK77" s="100"/>
      <c r="CWL77" s="100"/>
      <c r="CWM77" s="173"/>
      <c r="CWN77" s="103"/>
      <c r="CWS77" s="102"/>
      <c r="CXT77" s="128"/>
      <c r="CXU77" s="128"/>
      <c r="CXV77" s="128"/>
      <c r="CXW77" s="128"/>
      <c r="CXX77" s="128"/>
      <c r="CXY77" s="128"/>
      <c r="CYF77" s="100"/>
      <c r="CYG77" s="100"/>
      <c r="CYH77" s="173"/>
      <c r="CYI77" s="103"/>
      <c r="CYN77" s="102"/>
      <c r="CZO77" s="128"/>
      <c r="CZP77" s="128"/>
      <c r="CZQ77" s="128"/>
      <c r="CZR77" s="128"/>
      <c r="CZS77" s="128"/>
      <c r="CZT77" s="128"/>
      <c r="DAA77" s="100"/>
      <c r="DAB77" s="100"/>
      <c r="DAC77" s="173"/>
      <c r="DAD77" s="103"/>
      <c r="DAI77" s="102"/>
      <c r="DBJ77" s="128"/>
      <c r="DBK77" s="128"/>
      <c r="DBL77" s="128"/>
      <c r="DBM77" s="128"/>
      <c r="DBN77" s="128"/>
      <c r="DBO77" s="128"/>
      <c r="DBV77" s="100"/>
      <c r="DBW77" s="100"/>
      <c r="DBX77" s="173"/>
      <c r="DBY77" s="103"/>
      <c r="DCD77" s="102"/>
      <c r="DDE77" s="128"/>
      <c r="DDF77" s="128"/>
      <c r="DDG77" s="128"/>
      <c r="DDH77" s="128"/>
      <c r="DDI77" s="128"/>
      <c r="DDJ77" s="128"/>
      <c r="DDQ77" s="100"/>
      <c r="DDR77" s="100"/>
      <c r="DDS77" s="173"/>
      <c r="DDT77" s="103"/>
      <c r="DDY77" s="102"/>
      <c r="DEZ77" s="128"/>
      <c r="DFA77" s="128"/>
      <c r="DFB77" s="128"/>
      <c r="DFC77" s="128"/>
      <c r="DFD77" s="128"/>
      <c r="DFE77" s="128"/>
      <c r="DFL77" s="100"/>
      <c r="DFM77" s="100"/>
      <c r="DFN77" s="173"/>
      <c r="DFO77" s="103"/>
      <c r="DFT77" s="102"/>
      <c r="DGU77" s="128"/>
      <c r="DGV77" s="128"/>
      <c r="DGW77" s="128"/>
      <c r="DGX77" s="128"/>
      <c r="DGY77" s="128"/>
      <c r="DGZ77" s="128"/>
      <c r="DHG77" s="100"/>
      <c r="DHH77" s="100"/>
      <c r="DHI77" s="173"/>
      <c r="DHJ77" s="103"/>
      <c r="DHO77" s="102"/>
      <c r="DIP77" s="128"/>
      <c r="DIQ77" s="128"/>
      <c r="DIR77" s="128"/>
      <c r="DIS77" s="128"/>
      <c r="DIT77" s="128"/>
      <c r="DIU77" s="128"/>
      <c r="DJB77" s="100"/>
      <c r="DJC77" s="100"/>
      <c r="DJD77" s="173"/>
      <c r="DJE77" s="103"/>
      <c r="DJJ77" s="102"/>
      <c r="DKK77" s="128"/>
      <c r="DKL77" s="128"/>
      <c r="DKM77" s="128"/>
      <c r="DKN77" s="128"/>
      <c r="DKO77" s="128"/>
      <c r="DKP77" s="128"/>
      <c r="DKW77" s="100"/>
      <c r="DKX77" s="100"/>
      <c r="DKY77" s="173"/>
      <c r="DKZ77" s="103"/>
      <c r="DLE77" s="102"/>
      <c r="DMF77" s="128"/>
      <c r="DMG77" s="128"/>
      <c r="DMH77" s="128"/>
      <c r="DMI77" s="128"/>
      <c r="DMJ77" s="128"/>
      <c r="DMK77" s="128"/>
      <c r="DMR77" s="100"/>
      <c r="DMS77" s="100"/>
      <c r="DMT77" s="173"/>
      <c r="DMU77" s="103"/>
      <c r="DMZ77" s="102"/>
      <c r="DOA77" s="128"/>
      <c r="DOB77" s="128"/>
      <c r="DOC77" s="128"/>
      <c r="DOD77" s="128"/>
      <c r="DOE77" s="128"/>
      <c r="DOF77" s="128"/>
      <c r="DOM77" s="100"/>
      <c r="DON77" s="100"/>
      <c r="DOO77" s="173"/>
      <c r="DOP77" s="103"/>
      <c r="DOU77" s="102"/>
      <c r="DPV77" s="128"/>
      <c r="DPW77" s="128"/>
      <c r="DPX77" s="128"/>
      <c r="DPY77" s="128"/>
      <c r="DPZ77" s="128"/>
      <c r="DQA77" s="128"/>
      <c r="DQH77" s="100"/>
      <c r="DQI77" s="100"/>
      <c r="DQJ77" s="173"/>
      <c r="DQK77" s="103"/>
      <c r="DQP77" s="102"/>
      <c r="DRQ77" s="128"/>
      <c r="DRR77" s="128"/>
      <c r="DRS77" s="128"/>
      <c r="DRT77" s="128"/>
      <c r="DRU77" s="128"/>
      <c r="DRV77" s="128"/>
      <c r="DSC77" s="100"/>
      <c r="DSD77" s="100"/>
      <c r="DSE77" s="173"/>
      <c r="DSF77" s="103"/>
      <c r="DSK77" s="102"/>
      <c r="DTL77" s="128"/>
      <c r="DTM77" s="128"/>
      <c r="DTN77" s="128"/>
      <c r="DTO77" s="128"/>
      <c r="DTP77" s="128"/>
      <c r="DTQ77" s="128"/>
      <c r="DTX77" s="100"/>
      <c r="DTY77" s="100"/>
      <c r="DTZ77" s="173"/>
      <c r="DUA77" s="103"/>
      <c r="DUF77" s="102"/>
      <c r="DVG77" s="128"/>
      <c r="DVH77" s="128"/>
      <c r="DVI77" s="128"/>
      <c r="DVJ77" s="128"/>
      <c r="DVK77" s="128"/>
      <c r="DVL77" s="128"/>
      <c r="DVS77" s="100"/>
      <c r="DVT77" s="100"/>
      <c r="DVU77" s="173"/>
      <c r="DVV77" s="103"/>
      <c r="DWA77" s="102"/>
      <c r="DXB77" s="128"/>
      <c r="DXC77" s="128"/>
      <c r="DXD77" s="128"/>
      <c r="DXE77" s="128"/>
      <c r="DXF77" s="128"/>
      <c r="DXG77" s="128"/>
      <c r="DXN77" s="100"/>
      <c r="DXO77" s="100"/>
      <c r="DXP77" s="173"/>
      <c r="DXQ77" s="103"/>
      <c r="DXV77" s="102"/>
      <c r="DYW77" s="128"/>
      <c r="DYX77" s="128"/>
      <c r="DYY77" s="128"/>
      <c r="DYZ77" s="128"/>
      <c r="DZA77" s="128"/>
      <c r="DZB77" s="128"/>
      <c r="DZI77" s="100"/>
      <c r="DZJ77" s="100"/>
      <c r="DZK77" s="173"/>
      <c r="DZL77" s="103"/>
      <c r="DZQ77" s="102"/>
      <c r="EAR77" s="128"/>
      <c r="EAS77" s="128"/>
      <c r="EAT77" s="128"/>
      <c r="EAU77" s="128"/>
      <c r="EAV77" s="128"/>
      <c r="EAW77" s="128"/>
      <c r="EBD77" s="100"/>
      <c r="EBE77" s="100"/>
      <c r="EBF77" s="173"/>
      <c r="EBG77" s="103"/>
      <c r="EBL77" s="102"/>
      <c r="ECM77" s="128"/>
      <c r="ECN77" s="128"/>
      <c r="ECO77" s="128"/>
      <c r="ECP77" s="128"/>
      <c r="ECQ77" s="128"/>
      <c r="ECR77" s="128"/>
      <c r="ECY77" s="100"/>
      <c r="ECZ77" s="100"/>
      <c r="EDA77" s="173"/>
      <c r="EDB77" s="103"/>
      <c r="EDG77" s="102"/>
      <c r="EEH77" s="128"/>
      <c r="EEI77" s="128"/>
      <c r="EEJ77" s="128"/>
      <c r="EEK77" s="128"/>
      <c r="EEL77" s="128"/>
      <c r="EEM77" s="128"/>
      <c r="EET77" s="100"/>
      <c r="EEU77" s="100"/>
      <c r="EEV77" s="173"/>
      <c r="EEW77" s="103"/>
      <c r="EFB77" s="102"/>
      <c r="EGC77" s="128"/>
      <c r="EGD77" s="128"/>
      <c r="EGE77" s="128"/>
      <c r="EGF77" s="128"/>
      <c r="EGG77" s="128"/>
      <c r="EGH77" s="128"/>
      <c r="EGO77" s="100"/>
      <c r="EGP77" s="100"/>
      <c r="EGQ77" s="173"/>
      <c r="EGR77" s="103"/>
      <c r="EGW77" s="102"/>
      <c r="EHX77" s="128"/>
      <c r="EHY77" s="128"/>
      <c r="EHZ77" s="128"/>
      <c r="EIA77" s="128"/>
      <c r="EIB77" s="128"/>
      <c r="EIC77" s="128"/>
      <c r="EIJ77" s="100"/>
      <c r="EIK77" s="100"/>
      <c r="EIL77" s="173"/>
      <c r="EIM77" s="103"/>
      <c r="EIR77" s="102"/>
      <c r="EJS77" s="128"/>
      <c r="EJT77" s="128"/>
      <c r="EJU77" s="128"/>
      <c r="EJV77" s="128"/>
      <c r="EJW77" s="128"/>
      <c r="EJX77" s="128"/>
      <c r="EKE77" s="100"/>
      <c r="EKF77" s="100"/>
      <c r="EKG77" s="173"/>
      <c r="EKH77" s="103"/>
      <c r="EKM77" s="102"/>
      <c r="ELN77" s="128"/>
      <c r="ELO77" s="128"/>
      <c r="ELP77" s="128"/>
      <c r="ELQ77" s="128"/>
      <c r="ELR77" s="128"/>
      <c r="ELS77" s="128"/>
      <c r="ELZ77" s="100"/>
      <c r="EMA77" s="100"/>
      <c r="EMB77" s="173"/>
      <c r="EMC77" s="103"/>
      <c r="EMH77" s="102"/>
      <c r="ENI77" s="128"/>
      <c r="ENJ77" s="128"/>
      <c r="ENK77" s="128"/>
      <c r="ENL77" s="128"/>
      <c r="ENM77" s="128"/>
      <c r="ENN77" s="128"/>
      <c r="ENU77" s="100"/>
      <c r="ENV77" s="100"/>
      <c r="ENW77" s="173"/>
      <c r="ENX77" s="103"/>
      <c r="EOC77" s="102"/>
      <c r="EPD77" s="128"/>
      <c r="EPE77" s="128"/>
      <c r="EPF77" s="128"/>
      <c r="EPG77" s="128"/>
      <c r="EPH77" s="128"/>
      <c r="EPI77" s="128"/>
      <c r="EPP77" s="100"/>
      <c r="EPQ77" s="100"/>
      <c r="EPR77" s="173"/>
      <c r="EPS77" s="103"/>
      <c r="EPX77" s="102"/>
      <c r="EQY77" s="128"/>
      <c r="EQZ77" s="128"/>
      <c r="ERA77" s="128"/>
      <c r="ERB77" s="128"/>
      <c r="ERC77" s="128"/>
      <c r="ERD77" s="128"/>
      <c r="ERK77" s="100"/>
      <c r="ERL77" s="100"/>
      <c r="ERM77" s="173"/>
      <c r="ERN77" s="103"/>
      <c r="ERS77" s="102"/>
      <c r="EST77" s="128"/>
      <c r="ESU77" s="128"/>
      <c r="ESV77" s="128"/>
      <c r="ESW77" s="128"/>
      <c r="ESX77" s="128"/>
      <c r="ESY77" s="128"/>
      <c r="ETF77" s="100"/>
      <c r="ETG77" s="100"/>
      <c r="ETH77" s="173"/>
      <c r="ETI77" s="103"/>
      <c r="ETN77" s="102"/>
      <c r="EUO77" s="128"/>
      <c r="EUP77" s="128"/>
      <c r="EUQ77" s="128"/>
      <c r="EUR77" s="128"/>
      <c r="EUS77" s="128"/>
      <c r="EUT77" s="128"/>
      <c r="EVA77" s="100"/>
      <c r="EVB77" s="100"/>
      <c r="EVC77" s="173"/>
      <c r="EVD77" s="103"/>
      <c r="EVI77" s="102"/>
      <c r="EWJ77" s="128"/>
      <c r="EWK77" s="128"/>
      <c r="EWL77" s="128"/>
      <c r="EWM77" s="128"/>
      <c r="EWN77" s="128"/>
      <c r="EWO77" s="128"/>
      <c r="EWV77" s="100"/>
      <c r="EWW77" s="100"/>
      <c r="EWX77" s="173"/>
      <c r="EWY77" s="103"/>
      <c r="EXD77" s="102"/>
      <c r="EYE77" s="128"/>
      <c r="EYF77" s="128"/>
      <c r="EYG77" s="128"/>
      <c r="EYH77" s="128"/>
      <c r="EYI77" s="128"/>
      <c r="EYJ77" s="128"/>
      <c r="EYQ77" s="100"/>
      <c r="EYR77" s="100"/>
      <c r="EYS77" s="173"/>
      <c r="EYT77" s="103"/>
      <c r="EYY77" s="102"/>
      <c r="EZZ77" s="128"/>
      <c r="FAA77" s="128"/>
      <c r="FAB77" s="128"/>
      <c r="FAC77" s="128"/>
      <c r="FAD77" s="128"/>
      <c r="FAE77" s="128"/>
      <c r="FAL77" s="100"/>
      <c r="FAM77" s="100"/>
      <c r="FAN77" s="173"/>
      <c r="FAO77" s="103"/>
      <c r="FAT77" s="102"/>
      <c r="FBU77" s="128"/>
      <c r="FBV77" s="128"/>
      <c r="FBW77" s="128"/>
      <c r="FBX77" s="128"/>
      <c r="FBY77" s="128"/>
      <c r="FBZ77" s="128"/>
      <c r="FCG77" s="100"/>
      <c r="FCH77" s="100"/>
      <c r="FCI77" s="173"/>
      <c r="FCJ77" s="103"/>
      <c r="FCO77" s="102"/>
      <c r="FDP77" s="128"/>
      <c r="FDQ77" s="128"/>
      <c r="FDR77" s="128"/>
      <c r="FDS77" s="128"/>
      <c r="FDT77" s="128"/>
      <c r="FDU77" s="128"/>
      <c r="FEB77" s="100"/>
      <c r="FEC77" s="100"/>
      <c r="FED77" s="173"/>
      <c r="FEE77" s="103"/>
      <c r="FEJ77" s="102"/>
      <c r="FFK77" s="128"/>
      <c r="FFL77" s="128"/>
      <c r="FFM77" s="128"/>
      <c r="FFN77" s="128"/>
      <c r="FFO77" s="128"/>
      <c r="FFP77" s="128"/>
      <c r="FFW77" s="100"/>
      <c r="FFX77" s="100"/>
      <c r="FFY77" s="173"/>
      <c r="FFZ77" s="103"/>
      <c r="FGE77" s="102"/>
      <c r="FHF77" s="128"/>
      <c r="FHG77" s="128"/>
      <c r="FHH77" s="128"/>
      <c r="FHI77" s="128"/>
      <c r="FHJ77" s="128"/>
      <c r="FHK77" s="128"/>
      <c r="FHR77" s="100"/>
      <c r="FHS77" s="100"/>
      <c r="FHT77" s="173"/>
      <c r="FHU77" s="103"/>
      <c r="FHZ77" s="102"/>
      <c r="FJA77" s="128"/>
      <c r="FJB77" s="128"/>
      <c r="FJC77" s="128"/>
      <c r="FJD77" s="128"/>
      <c r="FJE77" s="128"/>
      <c r="FJF77" s="128"/>
      <c r="FJM77" s="100"/>
      <c r="FJN77" s="100"/>
      <c r="FJO77" s="173"/>
      <c r="FJP77" s="103"/>
      <c r="FJU77" s="102"/>
      <c r="FKV77" s="128"/>
      <c r="FKW77" s="128"/>
      <c r="FKX77" s="128"/>
      <c r="FKY77" s="128"/>
      <c r="FKZ77" s="128"/>
      <c r="FLA77" s="128"/>
      <c r="FLH77" s="100"/>
      <c r="FLI77" s="100"/>
      <c r="FLJ77" s="173"/>
      <c r="FLK77" s="103"/>
      <c r="FLP77" s="102"/>
      <c r="FMQ77" s="128"/>
      <c r="FMR77" s="128"/>
      <c r="FMS77" s="128"/>
      <c r="FMT77" s="128"/>
      <c r="FMU77" s="128"/>
      <c r="FMV77" s="128"/>
      <c r="FNC77" s="100"/>
      <c r="FND77" s="100"/>
      <c r="FNE77" s="173"/>
      <c r="FNF77" s="103"/>
      <c r="FNK77" s="102"/>
      <c r="FOL77" s="128"/>
      <c r="FOM77" s="128"/>
      <c r="FON77" s="128"/>
      <c r="FOO77" s="128"/>
      <c r="FOP77" s="128"/>
      <c r="FOQ77" s="128"/>
      <c r="FOX77" s="100"/>
      <c r="FOY77" s="100"/>
      <c r="FOZ77" s="173"/>
      <c r="FPA77" s="103"/>
      <c r="FPF77" s="102"/>
      <c r="FQG77" s="128"/>
      <c r="FQH77" s="128"/>
      <c r="FQI77" s="128"/>
      <c r="FQJ77" s="128"/>
      <c r="FQK77" s="128"/>
      <c r="FQL77" s="128"/>
      <c r="FQS77" s="100"/>
      <c r="FQT77" s="100"/>
      <c r="FQU77" s="173"/>
      <c r="FQV77" s="103"/>
      <c r="FRA77" s="102"/>
      <c r="FSB77" s="128"/>
      <c r="FSC77" s="128"/>
      <c r="FSD77" s="128"/>
      <c r="FSE77" s="128"/>
      <c r="FSF77" s="128"/>
      <c r="FSG77" s="128"/>
      <c r="FSN77" s="100"/>
      <c r="FSO77" s="100"/>
      <c r="FSP77" s="173"/>
      <c r="FSQ77" s="103"/>
      <c r="FSV77" s="102"/>
      <c r="FTW77" s="128"/>
      <c r="FTX77" s="128"/>
      <c r="FTY77" s="128"/>
      <c r="FTZ77" s="128"/>
      <c r="FUA77" s="128"/>
      <c r="FUB77" s="128"/>
      <c r="FUI77" s="100"/>
      <c r="FUJ77" s="100"/>
      <c r="FUK77" s="173"/>
      <c r="FUL77" s="103"/>
      <c r="FUQ77" s="102"/>
      <c r="FVR77" s="128"/>
      <c r="FVS77" s="128"/>
      <c r="FVT77" s="128"/>
      <c r="FVU77" s="128"/>
      <c r="FVV77" s="128"/>
      <c r="FVW77" s="128"/>
      <c r="FWD77" s="100"/>
      <c r="FWE77" s="100"/>
      <c r="FWF77" s="173"/>
      <c r="FWG77" s="103"/>
      <c r="FWL77" s="102"/>
      <c r="FXM77" s="128"/>
      <c r="FXN77" s="128"/>
      <c r="FXO77" s="128"/>
      <c r="FXP77" s="128"/>
      <c r="FXQ77" s="128"/>
      <c r="FXR77" s="128"/>
      <c r="FXY77" s="100"/>
      <c r="FXZ77" s="100"/>
      <c r="FYA77" s="173"/>
      <c r="FYB77" s="103"/>
      <c r="FYG77" s="102"/>
      <c r="FZH77" s="128"/>
      <c r="FZI77" s="128"/>
      <c r="FZJ77" s="128"/>
      <c r="FZK77" s="128"/>
      <c r="FZL77" s="128"/>
      <c r="FZM77" s="128"/>
      <c r="FZT77" s="100"/>
      <c r="FZU77" s="100"/>
      <c r="FZV77" s="173"/>
      <c r="FZW77" s="103"/>
      <c r="GAB77" s="102"/>
      <c r="GBC77" s="128"/>
      <c r="GBD77" s="128"/>
      <c r="GBE77" s="128"/>
      <c r="GBF77" s="128"/>
      <c r="GBG77" s="128"/>
      <c r="GBH77" s="128"/>
      <c r="GBO77" s="100"/>
      <c r="GBP77" s="100"/>
      <c r="GBQ77" s="173"/>
      <c r="GBR77" s="103"/>
      <c r="GBW77" s="102"/>
      <c r="GCX77" s="128"/>
      <c r="GCY77" s="128"/>
      <c r="GCZ77" s="128"/>
      <c r="GDA77" s="128"/>
      <c r="GDB77" s="128"/>
      <c r="GDC77" s="128"/>
      <c r="GDJ77" s="100"/>
      <c r="GDK77" s="100"/>
      <c r="GDL77" s="173"/>
      <c r="GDM77" s="103"/>
      <c r="GDR77" s="102"/>
      <c r="GES77" s="128"/>
      <c r="GET77" s="128"/>
      <c r="GEU77" s="128"/>
      <c r="GEV77" s="128"/>
      <c r="GEW77" s="128"/>
      <c r="GEX77" s="128"/>
      <c r="GFE77" s="100"/>
      <c r="GFF77" s="100"/>
      <c r="GFG77" s="173"/>
      <c r="GFH77" s="103"/>
      <c r="GFM77" s="102"/>
      <c r="GGN77" s="128"/>
      <c r="GGO77" s="128"/>
      <c r="GGP77" s="128"/>
      <c r="GGQ77" s="128"/>
      <c r="GGR77" s="128"/>
      <c r="GGS77" s="128"/>
      <c r="GGZ77" s="100"/>
      <c r="GHA77" s="100"/>
      <c r="GHB77" s="173"/>
      <c r="GHC77" s="103"/>
      <c r="GHH77" s="102"/>
      <c r="GII77" s="128"/>
      <c r="GIJ77" s="128"/>
      <c r="GIK77" s="128"/>
      <c r="GIL77" s="128"/>
      <c r="GIM77" s="128"/>
      <c r="GIN77" s="128"/>
      <c r="GIU77" s="100"/>
      <c r="GIV77" s="100"/>
      <c r="GIW77" s="173"/>
      <c r="GIX77" s="103"/>
      <c r="GJC77" s="102"/>
      <c r="GKD77" s="128"/>
      <c r="GKE77" s="128"/>
      <c r="GKF77" s="128"/>
      <c r="GKG77" s="128"/>
      <c r="GKH77" s="128"/>
      <c r="GKI77" s="128"/>
      <c r="GKP77" s="100"/>
      <c r="GKQ77" s="100"/>
      <c r="GKR77" s="173"/>
      <c r="GKS77" s="103"/>
      <c r="GKX77" s="102"/>
      <c r="GLY77" s="128"/>
      <c r="GLZ77" s="128"/>
      <c r="GMA77" s="128"/>
      <c r="GMB77" s="128"/>
      <c r="GMC77" s="128"/>
      <c r="GMD77" s="128"/>
      <c r="GMK77" s="100"/>
      <c r="GML77" s="100"/>
      <c r="GMM77" s="173"/>
      <c r="GMN77" s="103"/>
      <c r="GMS77" s="102"/>
      <c r="GNT77" s="128"/>
      <c r="GNU77" s="128"/>
      <c r="GNV77" s="128"/>
      <c r="GNW77" s="128"/>
      <c r="GNX77" s="128"/>
      <c r="GNY77" s="128"/>
      <c r="GOF77" s="100"/>
      <c r="GOG77" s="100"/>
      <c r="GOH77" s="173"/>
      <c r="GOI77" s="103"/>
      <c r="GON77" s="102"/>
      <c r="GPO77" s="128"/>
      <c r="GPP77" s="128"/>
      <c r="GPQ77" s="128"/>
      <c r="GPR77" s="128"/>
      <c r="GPS77" s="128"/>
      <c r="GPT77" s="128"/>
      <c r="GQA77" s="100"/>
      <c r="GQB77" s="100"/>
      <c r="GQC77" s="173"/>
      <c r="GQD77" s="103"/>
      <c r="GQI77" s="102"/>
      <c r="GRJ77" s="128"/>
      <c r="GRK77" s="128"/>
      <c r="GRL77" s="128"/>
      <c r="GRM77" s="128"/>
      <c r="GRN77" s="128"/>
      <c r="GRO77" s="128"/>
      <c r="GRV77" s="100"/>
      <c r="GRW77" s="100"/>
      <c r="GRX77" s="173"/>
      <c r="GRY77" s="103"/>
      <c r="GSD77" s="102"/>
      <c r="GTE77" s="128"/>
      <c r="GTF77" s="128"/>
      <c r="GTG77" s="128"/>
      <c r="GTH77" s="128"/>
      <c r="GTI77" s="128"/>
      <c r="GTJ77" s="128"/>
      <c r="GTQ77" s="100"/>
      <c r="GTR77" s="100"/>
      <c r="GTS77" s="173"/>
      <c r="GTT77" s="103"/>
      <c r="GTY77" s="102"/>
      <c r="GUZ77" s="128"/>
      <c r="GVA77" s="128"/>
      <c r="GVB77" s="128"/>
      <c r="GVC77" s="128"/>
      <c r="GVD77" s="128"/>
      <c r="GVE77" s="128"/>
      <c r="GVL77" s="100"/>
      <c r="GVM77" s="100"/>
      <c r="GVN77" s="173"/>
      <c r="GVO77" s="103"/>
      <c r="GVT77" s="102"/>
      <c r="GWU77" s="128"/>
      <c r="GWV77" s="128"/>
      <c r="GWW77" s="128"/>
      <c r="GWX77" s="128"/>
      <c r="GWY77" s="128"/>
      <c r="GWZ77" s="128"/>
      <c r="GXG77" s="100"/>
      <c r="GXH77" s="100"/>
      <c r="GXI77" s="173"/>
      <c r="GXJ77" s="103"/>
      <c r="GXO77" s="102"/>
      <c r="GYP77" s="128"/>
      <c r="GYQ77" s="128"/>
      <c r="GYR77" s="128"/>
      <c r="GYS77" s="128"/>
      <c r="GYT77" s="128"/>
      <c r="GYU77" s="128"/>
      <c r="GZB77" s="100"/>
      <c r="GZC77" s="100"/>
      <c r="GZD77" s="173"/>
      <c r="GZE77" s="103"/>
      <c r="GZJ77" s="102"/>
      <c r="HAK77" s="128"/>
      <c r="HAL77" s="128"/>
      <c r="HAM77" s="128"/>
      <c r="HAN77" s="128"/>
      <c r="HAO77" s="128"/>
      <c r="HAP77" s="128"/>
      <c r="HAW77" s="100"/>
      <c r="HAX77" s="100"/>
      <c r="HAY77" s="173"/>
      <c r="HAZ77" s="103"/>
      <c r="HBE77" s="102"/>
      <c r="HCF77" s="128"/>
      <c r="HCG77" s="128"/>
      <c r="HCH77" s="128"/>
      <c r="HCI77" s="128"/>
      <c r="HCJ77" s="128"/>
      <c r="HCK77" s="128"/>
      <c r="HCR77" s="100"/>
      <c r="HCS77" s="100"/>
      <c r="HCT77" s="173"/>
      <c r="HCU77" s="103"/>
      <c r="HCZ77" s="102"/>
      <c r="HEA77" s="128"/>
      <c r="HEB77" s="128"/>
      <c r="HEC77" s="128"/>
      <c r="HED77" s="128"/>
      <c r="HEE77" s="128"/>
      <c r="HEF77" s="128"/>
      <c r="HEM77" s="100"/>
      <c r="HEN77" s="100"/>
      <c r="HEO77" s="173"/>
      <c r="HEP77" s="103"/>
      <c r="HEU77" s="102"/>
      <c r="HFV77" s="128"/>
      <c r="HFW77" s="128"/>
      <c r="HFX77" s="128"/>
      <c r="HFY77" s="128"/>
      <c r="HFZ77" s="128"/>
      <c r="HGA77" s="128"/>
      <c r="HGH77" s="100"/>
      <c r="HGI77" s="100"/>
      <c r="HGJ77" s="173"/>
      <c r="HGK77" s="103"/>
      <c r="HGP77" s="102"/>
      <c r="HHQ77" s="128"/>
      <c r="HHR77" s="128"/>
      <c r="HHS77" s="128"/>
      <c r="HHT77" s="128"/>
      <c r="HHU77" s="128"/>
      <c r="HHV77" s="128"/>
      <c r="HIC77" s="100"/>
      <c r="HID77" s="100"/>
      <c r="HIE77" s="173"/>
      <c r="HIF77" s="103"/>
      <c r="HIK77" s="102"/>
      <c r="HJL77" s="128"/>
      <c r="HJM77" s="128"/>
      <c r="HJN77" s="128"/>
      <c r="HJO77" s="128"/>
      <c r="HJP77" s="128"/>
      <c r="HJQ77" s="128"/>
      <c r="HJX77" s="100"/>
      <c r="HJY77" s="100"/>
      <c r="HJZ77" s="173"/>
      <c r="HKA77" s="103"/>
      <c r="HKF77" s="102"/>
      <c r="HLG77" s="128"/>
      <c r="HLH77" s="128"/>
      <c r="HLI77" s="128"/>
      <c r="HLJ77" s="128"/>
      <c r="HLK77" s="128"/>
      <c r="HLL77" s="128"/>
      <c r="HLS77" s="100"/>
      <c r="HLT77" s="100"/>
      <c r="HLU77" s="173"/>
      <c r="HLV77" s="103"/>
      <c r="HMA77" s="102"/>
      <c r="HNB77" s="128"/>
      <c r="HNC77" s="128"/>
      <c r="HND77" s="128"/>
      <c r="HNE77" s="128"/>
      <c r="HNF77" s="128"/>
      <c r="HNG77" s="128"/>
      <c r="HNN77" s="100"/>
      <c r="HNO77" s="100"/>
      <c r="HNP77" s="173"/>
      <c r="HNQ77" s="103"/>
      <c r="HNV77" s="102"/>
      <c r="HOW77" s="128"/>
      <c r="HOX77" s="128"/>
      <c r="HOY77" s="128"/>
      <c r="HOZ77" s="128"/>
      <c r="HPA77" s="128"/>
      <c r="HPB77" s="128"/>
      <c r="HPI77" s="100"/>
      <c r="HPJ77" s="100"/>
      <c r="HPK77" s="173"/>
      <c r="HPL77" s="103"/>
      <c r="HPQ77" s="102"/>
      <c r="HQR77" s="128"/>
      <c r="HQS77" s="128"/>
      <c r="HQT77" s="128"/>
      <c r="HQU77" s="128"/>
      <c r="HQV77" s="128"/>
      <c r="HQW77" s="128"/>
      <c r="HRD77" s="100"/>
      <c r="HRE77" s="100"/>
      <c r="HRF77" s="173"/>
      <c r="HRG77" s="103"/>
      <c r="HRL77" s="102"/>
      <c r="HSM77" s="128"/>
      <c r="HSN77" s="128"/>
      <c r="HSO77" s="128"/>
      <c r="HSP77" s="128"/>
      <c r="HSQ77" s="128"/>
      <c r="HSR77" s="128"/>
      <c r="HSY77" s="100"/>
      <c r="HSZ77" s="100"/>
      <c r="HTA77" s="173"/>
      <c r="HTB77" s="103"/>
      <c r="HTG77" s="102"/>
      <c r="HUH77" s="128"/>
      <c r="HUI77" s="128"/>
      <c r="HUJ77" s="128"/>
      <c r="HUK77" s="128"/>
      <c r="HUL77" s="128"/>
      <c r="HUM77" s="128"/>
      <c r="HUT77" s="100"/>
      <c r="HUU77" s="100"/>
      <c r="HUV77" s="173"/>
      <c r="HUW77" s="103"/>
      <c r="HVB77" s="102"/>
      <c r="HWC77" s="128"/>
      <c r="HWD77" s="128"/>
      <c r="HWE77" s="128"/>
      <c r="HWF77" s="128"/>
      <c r="HWG77" s="128"/>
      <c r="HWH77" s="128"/>
      <c r="HWO77" s="100"/>
      <c r="HWP77" s="100"/>
      <c r="HWQ77" s="173"/>
      <c r="HWR77" s="103"/>
      <c r="HWW77" s="102"/>
      <c r="HXX77" s="128"/>
      <c r="HXY77" s="128"/>
      <c r="HXZ77" s="128"/>
      <c r="HYA77" s="128"/>
      <c r="HYB77" s="128"/>
      <c r="HYC77" s="128"/>
      <c r="HYJ77" s="100"/>
      <c r="HYK77" s="100"/>
      <c r="HYL77" s="173"/>
      <c r="HYM77" s="103"/>
      <c r="HYR77" s="102"/>
      <c r="HZS77" s="128"/>
      <c r="HZT77" s="128"/>
      <c r="HZU77" s="128"/>
      <c r="HZV77" s="128"/>
      <c r="HZW77" s="128"/>
      <c r="HZX77" s="128"/>
      <c r="IAE77" s="100"/>
      <c r="IAF77" s="100"/>
      <c r="IAG77" s="173"/>
      <c r="IAH77" s="103"/>
      <c r="IAM77" s="102"/>
      <c r="IBN77" s="128"/>
      <c r="IBO77" s="128"/>
      <c r="IBP77" s="128"/>
      <c r="IBQ77" s="128"/>
      <c r="IBR77" s="128"/>
      <c r="IBS77" s="128"/>
      <c r="IBZ77" s="100"/>
      <c r="ICA77" s="100"/>
      <c r="ICB77" s="173"/>
      <c r="ICC77" s="103"/>
      <c r="ICH77" s="102"/>
      <c r="IDI77" s="128"/>
      <c r="IDJ77" s="128"/>
      <c r="IDK77" s="128"/>
      <c r="IDL77" s="128"/>
      <c r="IDM77" s="128"/>
      <c r="IDN77" s="128"/>
      <c r="IDU77" s="100"/>
      <c r="IDV77" s="100"/>
      <c r="IDW77" s="173"/>
      <c r="IDX77" s="103"/>
      <c r="IEC77" s="102"/>
      <c r="IFD77" s="128"/>
      <c r="IFE77" s="128"/>
      <c r="IFF77" s="128"/>
      <c r="IFG77" s="128"/>
      <c r="IFH77" s="128"/>
      <c r="IFI77" s="128"/>
      <c r="IFP77" s="100"/>
      <c r="IFQ77" s="100"/>
      <c r="IFR77" s="173"/>
      <c r="IFS77" s="103"/>
      <c r="IFX77" s="102"/>
      <c r="IGY77" s="128"/>
      <c r="IGZ77" s="128"/>
      <c r="IHA77" s="128"/>
      <c r="IHB77" s="128"/>
      <c r="IHC77" s="128"/>
      <c r="IHD77" s="128"/>
      <c r="IHK77" s="100"/>
      <c r="IHL77" s="100"/>
      <c r="IHM77" s="173"/>
      <c r="IHN77" s="103"/>
      <c r="IHS77" s="102"/>
      <c r="IIT77" s="128"/>
      <c r="IIU77" s="128"/>
      <c r="IIV77" s="128"/>
      <c r="IIW77" s="128"/>
      <c r="IIX77" s="128"/>
      <c r="IIY77" s="128"/>
      <c r="IJF77" s="100"/>
      <c r="IJG77" s="100"/>
      <c r="IJH77" s="173"/>
      <c r="IJI77" s="103"/>
      <c r="IJN77" s="102"/>
      <c r="IKO77" s="128"/>
      <c r="IKP77" s="128"/>
      <c r="IKQ77" s="128"/>
      <c r="IKR77" s="128"/>
      <c r="IKS77" s="128"/>
      <c r="IKT77" s="128"/>
      <c r="ILA77" s="100"/>
      <c r="ILB77" s="100"/>
      <c r="ILC77" s="173"/>
      <c r="ILD77" s="103"/>
      <c r="ILI77" s="102"/>
      <c r="IMJ77" s="128"/>
      <c r="IMK77" s="128"/>
      <c r="IML77" s="128"/>
      <c r="IMM77" s="128"/>
      <c r="IMN77" s="128"/>
      <c r="IMO77" s="128"/>
      <c r="IMV77" s="100"/>
      <c r="IMW77" s="100"/>
      <c r="IMX77" s="173"/>
      <c r="IMY77" s="103"/>
      <c r="IND77" s="102"/>
      <c r="IOE77" s="128"/>
      <c r="IOF77" s="128"/>
      <c r="IOG77" s="128"/>
      <c r="IOH77" s="128"/>
      <c r="IOI77" s="128"/>
      <c r="IOJ77" s="128"/>
      <c r="IOQ77" s="100"/>
      <c r="IOR77" s="100"/>
      <c r="IOS77" s="173"/>
      <c r="IOT77" s="103"/>
      <c r="IOY77" s="102"/>
      <c r="IPZ77" s="128"/>
      <c r="IQA77" s="128"/>
      <c r="IQB77" s="128"/>
      <c r="IQC77" s="128"/>
      <c r="IQD77" s="128"/>
      <c r="IQE77" s="128"/>
      <c r="IQL77" s="100"/>
      <c r="IQM77" s="100"/>
      <c r="IQN77" s="173"/>
      <c r="IQO77" s="103"/>
      <c r="IQT77" s="102"/>
      <c r="IRU77" s="128"/>
      <c r="IRV77" s="128"/>
      <c r="IRW77" s="128"/>
      <c r="IRX77" s="128"/>
      <c r="IRY77" s="128"/>
      <c r="IRZ77" s="128"/>
      <c r="ISG77" s="100"/>
      <c r="ISH77" s="100"/>
      <c r="ISI77" s="173"/>
      <c r="ISJ77" s="103"/>
      <c r="ISO77" s="102"/>
      <c r="ITP77" s="128"/>
      <c r="ITQ77" s="128"/>
      <c r="ITR77" s="128"/>
      <c r="ITS77" s="128"/>
      <c r="ITT77" s="128"/>
      <c r="ITU77" s="128"/>
      <c r="IUB77" s="100"/>
      <c r="IUC77" s="100"/>
      <c r="IUD77" s="173"/>
      <c r="IUE77" s="103"/>
      <c r="IUJ77" s="102"/>
      <c r="IVK77" s="128"/>
      <c r="IVL77" s="128"/>
      <c r="IVM77" s="128"/>
      <c r="IVN77" s="128"/>
      <c r="IVO77" s="128"/>
      <c r="IVP77" s="128"/>
      <c r="IVW77" s="100"/>
      <c r="IVX77" s="100"/>
      <c r="IVY77" s="173"/>
      <c r="IVZ77" s="103"/>
      <c r="IWE77" s="102"/>
      <c r="IXF77" s="128"/>
      <c r="IXG77" s="128"/>
      <c r="IXH77" s="128"/>
      <c r="IXI77" s="128"/>
      <c r="IXJ77" s="128"/>
      <c r="IXK77" s="128"/>
      <c r="IXR77" s="100"/>
      <c r="IXS77" s="100"/>
      <c r="IXT77" s="173"/>
      <c r="IXU77" s="103"/>
      <c r="IXZ77" s="102"/>
      <c r="IZA77" s="128"/>
      <c r="IZB77" s="128"/>
      <c r="IZC77" s="128"/>
      <c r="IZD77" s="128"/>
      <c r="IZE77" s="128"/>
      <c r="IZF77" s="128"/>
      <c r="IZM77" s="100"/>
      <c r="IZN77" s="100"/>
      <c r="IZO77" s="173"/>
      <c r="IZP77" s="103"/>
      <c r="IZU77" s="102"/>
      <c r="JAV77" s="128"/>
      <c r="JAW77" s="128"/>
      <c r="JAX77" s="128"/>
      <c r="JAY77" s="128"/>
      <c r="JAZ77" s="128"/>
      <c r="JBA77" s="128"/>
      <c r="JBH77" s="100"/>
      <c r="JBI77" s="100"/>
      <c r="JBJ77" s="173"/>
      <c r="JBK77" s="103"/>
      <c r="JBP77" s="102"/>
      <c r="JCQ77" s="128"/>
      <c r="JCR77" s="128"/>
      <c r="JCS77" s="128"/>
      <c r="JCT77" s="128"/>
      <c r="JCU77" s="128"/>
      <c r="JCV77" s="128"/>
      <c r="JDC77" s="100"/>
      <c r="JDD77" s="100"/>
      <c r="JDE77" s="173"/>
      <c r="JDF77" s="103"/>
      <c r="JDK77" s="102"/>
      <c r="JEL77" s="128"/>
      <c r="JEM77" s="128"/>
      <c r="JEN77" s="128"/>
      <c r="JEO77" s="128"/>
      <c r="JEP77" s="128"/>
      <c r="JEQ77" s="128"/>
      <c r="JEX77" s="100"/>
      <c r="JEY77" s="100"/>
      <c r="JEZ77" s="173"/>
      <c r="JFA77" s="103"/>
      <c r="JFF77" s="102"/>
      <c r="JGG77" s="128"/>
      <c r="JGH77" s="128"/>
      <c r="JGI77" s="128"/>
      <c r="JGJ77" s="128"/>
      <c r="JGK77" s="128"/>
      <c r="JGL77" s="128"/>
      <c r="JGS77" s="100"/>
      <c r="JGT77" s="100"/>
      <c r="JGU77" s="173"/>
      <c r="JGV77" s="103"/>
      <c r="JHA77" s="102"/>
      <c r="JIB77" s="128"/>
      <c r="JIC77" s="128"/>
      <c r="JID77" s="128"/>
      <c r="JIE77" s="128"/>
      <c r="JIF77" s="128"/>
      <c r="JIG77" s="128"/>
      <c r="JIN77" s="100"/>
      <c r="JIO77" s="100"/>
      <c r="JIP77" s="173"/>
      <c r="JIQ77" s="103"/>
      <c r="JIV77" s="102"/>
      <c r="JJW77" s="128"/>
      <c r="JJX77" s="128"/>
      <c r="JJY77" s="128"/>
      <c r="JJZ77" s="128"/>
      <c r="JKA77" s="128"/>
      <c r="JKB77" s="128"/>
      <c r="JKI77" s="100"/>
      <c r="JKJ77" s="100"/>
      <c r="JKK77" s="173"/>
      <c r="JKL77" s="103"/>
      <c r="JKQ77" s="102"/>
      <c r="JLR77" s="128"/>
      <c r="JLS77" s="128"/>
      <c r="JLT77" s="128"/>
      <c r="JLU77" s="128"/>
      <c r="JLV77" s="128"/>
      <c r="JLW77" s="128"/>
      <c r="JMD77" s="100"/>
      <c r="JME77" s="100"/>
      <c r="JMF77" s="173"/>
      <c r="JMG77" s="103"/>
      <c r="JML77" s="102"/>
      <c r="JNM77" s="128"/>
      <c r="JNN77" s="128"/>
      <c r="JNO77" s="128"/>
      <c r="JNP77" s="128"/>
      <c r="JNQ77" s="128"/>
      <c r="JNR77" s="128"/>
      <c r="JNY77" s="100"/>
      <c r="JNZ77" s="100"/>
      <c r="JOA77" s="173"/>
      <c r="JOB77" s="103"/>
      <c r="JOG77" s="102"/>
      <c r="JPH77" s="128"/>
      <c r="JPI77" s="128"/>
      <c r="JPJ77" s="128"/>
      <c r="JPK77" s="128"/>
      <c r="JPL77" s="128"/>
      <c r="JPM77" s="128"/>
      <c r="JPT77" s="100"/>
      <c r="JPU77" s="100"/>
      <c r="JPV77" s="173"/>
      <c r="JPW77" s="103"/>
      <c r="JQB77" s="102"/>
      <c r="JRC77" s="128"/>
      <c r="JRD77" s="128"/>
      <c r="JRE77" s="128"/>
      <c r="JRF77" s="128"/>
      <c r="JRG77" s="128"/>
      <c r="JRH77" s="128"/>
      <c r="JRO77" s="100"/>
      <c r="JRP77" s="100"/>
      <c r="JRQ77" s="173"/>
      <c r="JRR77" s="103"/>
      <c r="JRW77" s="102"/>
      <c r="JSX77" s="128"/>
      <c r="JSY77" s="128"/>
      <c r="JSZ77" s="128"/>
      <c r="JTA77" s="128"/>
      <c r="JTB77" s="128"/>
      <c r="JTC77" s="128"/>
      <c r="JTJ77" s="100"/>
      <c r="JTK77" s="100"/>
      <c r="JTL77" s="173"/>
      <c r="JTM77" s="103"/>
      <c r="JTR77" s="102"/>
      <c r="JUS77" s="128"/>
      <c r="JUT77" s="128"/>
      <c r="JUU77" s="128"/>
      <c r="JUV77" s="128"/>
      <c r="JUW77" s="128"/>
      <c r="JUX77" s="128"/>
      <c r="JVE77" s="100"/>
      <c r="JVF77" s="100"/>
      <c r="JVG77" s="173"/>
      <c r="JVH77" s="103"/>
      <c r="JVM77" s="102"/>
      <c r="JWN77" s="128"/>
      <c r="JWO77" s="128"/>
      <c r="JWP77" s="128"/>
      <c r="JWQ77" s="128"/>
      <c r="JWR77" s="128"/>
      <c r="JWS77" s="128"/>
      <c r="JWZ77" s="100"/>
      <c r="JXA77" s="100"/>
      <c r="JXB77" s="173"/>
      <c r="JXC77" s="103"/>
      <c r="JXH77" s="102"/>
      <c r="JYI77" s="128"/>
      <c r="JYJ77" s="128"/>
      <c r="JYK77" s="128"/>
      <c r="JYL77" s="128"/>
      <c r="JYM77" s="128"/>
      <c r="JYN77" s="128"/>
      <c r="JYU77" s="100"/>
      <c r="JYV77" s="100"/>
      <c r="JYW77" s="173"/>
      <c r="JYX77" s="103"/>
      <c r="JZC77" s="102"/>
      <c r="KAD77" s="128"/>
      <c r="KAE77" s="128"/>
      <c r="KAF77" s="128"/>
      <c r="KAG77" s="128"/>
      <c r="KAH77" s="128"/>
      <c r="KAI77" s="128"/>
      <c r="KAP77" s="100"/>
      <c r="KAQ77" s="100"/>
      <c r="KAR77" s="173"/>
      <c r="KAS77" s="103"/>
      <c r="KAX77" s="102"/>
      <c r="KBY77" s="128"/>
      <c r="KBZ77" s="128"/>
      <c r="KCA77" s="128"/>
      <c r="KCB77" s="128"/>
      <c r="KCC77" s="128"/>
      <c r="KCD77" s="128"/>
      <c r="KCK77" s="100"/>
      <c r="KCL77" s="100"/>
      <c r="KCM77" s="173"/>
      <c r="KCN77" s="103"/>
      <c r="KCS77" s="102"/>
      <c r="KDT77" s="128"/>
      <c r="KDU77" s="128"/>
      <c r="KDV77" s="128"/>
      <c r="KDW77" s="128"/>
      <c r="KDX77" s="128"/>
      <c r="KDY77" s="128"/>
      <c r="KEF77" s="100"/>
      <c r="KEG77" s="100"/>
      <c r="KEH77" s="173"/>
      <c r="KEI77" s="103"/>
      <c r="KEN77" s="102"/>
      <c r="KFO77" s="128"/>
      <c r="KFP77" s="128"/>
      <c r="KFQ77" s="128"/>
      <c r="KFR77" s="128"/>
      <c r="KFS77" s="128"/>
      <c r="KFT77" s="128"/>
      <c r="KGA77" s="100"/>
      <c r="KGB77" s="100"/>
      <c r="KGC77" s="173"/>
      <c r="KGD77" s="103"/>
      <c r="KGI77" s="102"/>
      <c r="KHJ77" s="128"/>
      <c r="KHK77" s="128"/>
      <c r="KHL77" s="128"/>
      <c r="KHM77" s="128"/>
      <c r="KHN77" s="128"/>
      <c r="KHO77" s="128"/>
      <c r="KHV77" s="100"/>
      <c r="KHW77" s="100"/>
      <c r="KHX77" s="173"/>
      <c r="KHY77" s="103"/>
      <c r="KID77" s="102"/>
      <c r="KJE77" s="128"/>
      <c r="KJF77" s="128"/>
      <c r="KJG77" s="128"/>
      <c r="KJH77" s="128"/>
      <c r="KJI77" s="128"/>
      <c r="KJJ77" s="128"/>
      <c r="KJQ77" s="100"/>
      <c r="KJR77" s="100"/>
      <c r="KJS77" s="173"/>
      <c r="KJT77" s="103"/>
      <c r="KJY77" s="102"/>
      <c r="KKZ77" s="128"/>
      <c r="KLA77" s="128"/>
      <c r="KLB77" s="128"/>
      <c r="KLC77" s="128"/>
      <c r="KLD77" s="128"/>
      <c r="KLE77" s="128"/>
      <c r="KLL77" s="100"/>
      <c r="KLM77" s="100"/>
      <c r="KLN77" s="173"/>
      <c r="KLO77" s="103"/>
      <c r="KLT77" s="102"/>
      <c r="KMU77" s="128"/>
      <c r="KMV77" s="128"/>
      <c r="KMW77" s="128"/>
      <c r="KMX77" s="128"/>
      <c r="KMY77" s="128"/>
      <c r="KMZ77" s="128"/>
      <c r="KNG77" s="100"/>
      <c r="KNH77" s="100"/>
      <c r="KNI77" s="173"/>
      <c r="KNJ77" s="103"/>
      <c r="KNO77" s="102"/>
      <c r="KOP77" s="128"/>
      <c r="KOQ77" s="128"/>
      <c r="KOR77" s="128"/>
      <c r="KOS77" s="128"/>
      <c r="KOT77" s="128"/>
      <c r="KOU77" s="128"/>
      <c r="KPB77" s="100"/>
      <c r="KPC77" s="100"/>
      <c r="KPD77" s="173"/>
      <c r="KPE77" s="103"/>
      <c r="KPJ77" s="102"/>
      <c r="KQK77" s="128"/>
      <c r="KQL77" s="128"/>
      <c r="KQM77" s="128"/>
      <c r="KQN77" s="128"/>
      <c r="KQO77" s="128"/>
      <c r="KQP77" s="128"/>
      <c r="KQW77" s="100"/>
      <c r="KQX77" s="100"/>
      <c r="KQY77" s="173"/>
      <c r="KQZ77" s="103"/>
      <c r="KRE77" s="102"/>
      <c r="KSF77" s="128"/>
      <c r="KSG77" s="128"/>
      <c r="KSH77" s="128"/>
      <c r="KSI77" s="128"/>
      <c r="KSJ77" s="128"/>
      <c r="KSK77" s="128"/>
      <c r="KSR77" s="100"/>
      <c r="KSS77" s="100"/>
      <c r="KST77" s="173"/>
      <c r="KSU77" s="103"/>
      <c r="KSZ77" s="102"/>
      <c r="KUA77" s="128"/>
      <c r="KUB77" s="128"/>
      <c r="KUC77" s="128"/>
      <c r="KUD77" s="128"/>
      <c r="KUE77" s="128"/>
      <c r="KUF77" s="128"/>
      <c r="KUM77" s="100"/>
      <c r="KUN77" s="100"/>
      <c r="KUO77" s="173"/>
      <c r="KUP77" s="103"/>
      <c r="KUU77" s="102"/>
      <c r="KVV77" s="128"/>
      <c r="KVW77" s="128"/>
      <c r="KVX77" s="128"/>
      <c r="KVY77" s="128"/>
      <c r="KVZ77" s="128"/>
      <c r="KWA77" s="128"/>
      <c r="KWH77" s="100"/>
      <c r="KWI77" s="100"/>
      <c r="KWJ77" s="173"/>
      <c r="KWK77" s="103"/>
      <c r="KWP77" s="102"/>
      <c r="KXQ77" s="128"/>
      <c r="KXR77" s="128"/>
      <c r="KXS77" s="128"/>
      <c r="KXT77" s="128"/>
      <c r="KXU77" s="128"/>
      <c r="KXV77" s="128"/>
      <c r="KYC77" s="100"/>
      <c r="KYD77" s="100"/>
      <c r="KYE77" s="173"/>
      <c r="KYF77" s="103"/>
      <c r="KYK77" s="102"/>
      <c r="KZL77" s="128"/>
      <c r="KZM77" s="128"/>
      <c r="KZN77" s="128"/>
      <c r="KZO77" s="128"/>
      <c r="KZP77" s="128"/>
      <c r="KZQ77" s="128"/>
      <c r="KZX77" s="100"/>
      <c r="KZY77" s="100"/>
      <c r="KZZ77" s="173"/>
      <c r="LAA77" s="103"/>
      <c r="LAF77" s="102"/>
      <c r="LBG77" s="128"/>
      <c r="LBH77" s="128"/>
      <c r="LBI77" s="128"/>
      <c r="LBJ77" s="128"/>
      <c r="LBK77" s="128"/>
      <c r="LBL77" s="128"/>
      <c r="LBS77" s="100"/>
      <c r="LBT77" s="100"/>
      <c r="LBU77" s="173"/>
      <c r="LBV77" s="103"/>
      <c r="LCA77" s="102"/>
      <c r="LDB77" s="128"/>
      <c r="LDC77" s="128"/>
      <c r="LDD77" s="128"/>
      <c r="LDE77" s="128"/>
      <c r="LDF77" s="128"/>
      <c r="LDG77" s="128"/>
      <c r="LDN77" s="100"/>
      <c r="LDO77" s="100"/>
      <c r="LDP77" s="173"/>
      <c r="LDQ77" s="103"/>
      <c r="LDV77" s="102"/>
      <c r="LEW77" s="128"/>
      <c r="LEX77" s="128"/>
      <c r="LEY77" s="128"/>
      <c r="LEZ77" s="128"/>
      <c r="LFA77" s="128"/>
      <c r="LFB77" s="128"/>
      <c r="LFI77" s="100"/>
      <c r="LFJ77" s="100"/>
      <c r="LFK77" s="173"/>
      <c r="LFL77" s="103"/>
      <c r="LFQ77" s="102"/>
      <c r="LGR77" s="128"/>
      <c r="LGS77" s="128"/>
      <c r="LGT77" s="128"/>
      <c r="LGU77" s="128"/>
      <c r="LGV77" s="128"/>
      <c r="LGW77" s="128"/>
      <c r="LHD77" s="100"/>
      <c r="LHE77" s="100"/>
      <c r="LHF77" s="173"/>
      <c r="LHG77" s="103"/>
      <c r="LHL77" s="102"/>
      <c r="LIM77" s="128"/>
      <c r="LIN77" s="128"/>
      <c r="LIO77" s="128"/>
      <c r="LIP77" s="128"/>
      <c r="LIQ77" s="128"/>
      <c r="LIR77" s="128"/>
      <c r="LIY77" s="100"/>
      <c r="LIZ77" s="100"/>
      <c r="LJA77" s="173"/>
      <c r="LJB77" s="103"/>
      <c r="LJG77" s="102"/>
      <c r="LKH77" s="128"/>
      <c r="LKI77" s="128"/>
      <c r="LKJ77" s="128"/>
      <c r="LKK77" s="128"/>
      <c r="LKL77" s="128"/>
      <c r="LKM77" s="128"/>
      <c r="LKT77" s="100"/>
      <c r="LKU77" s="100"/>
      <c r="LKV77" s="173"/>
      <c r="LKW77" s="103"/>
      <c r="LLB77" s="102"/>
      <c r="LMC77" s="128"/>
      <c r="LMD77" s="128"/>
      <c r="LME77" s="128"/>
      <c r="LMF77" s="128"/>
      <c r="LMG77" s="128"/>
      <c r="LMH77" s="128"/>
      <c r="LMO77" s="100"/>
      <c r="LMP77" s="100"/>
      <c r="LMQ77" s="173"/>
      <c r="LMR77" s="103"/>
      <c r="LMW77" s="102"/>
      <c r="LNX77" s="128"/>
      <c r="LNY77" s="128"/>
      <c r="LNZ77" s="128"/>
      <c r="LOA77" s="128"/>
      <c r="LOB77" s="128"/>
      <c r="LOC77" s="128"/>
      <c r="LOJ77" s="100"/>
      <c r="LOK77" s="100"/>
      <c r="LOL77" s="173"/>
      <c r="LOM77" s="103"/>
      <c r="LOR77" s="102"/>
      <c r="LPS77" s="128"/>
      <c r="LPT77" s="128"/>
      <c r="LPU77" s="128"/>
      <c r="LPV77" s="128"/>
      <c r="LPW77" s="128"/>
      <c r="LPX77" s="128"/>
      <c r="LQE77" s="100"/>
      <c r="LQF77" s="100"/>
      <c r="LQG77" s="173"/>
      <c r="LQH77" s="103"/>
      <c r="LQM77" s="102"/>
      <c r="LRN77" s="128"/>
      <c r="LRO77" s="128"/>
      <c r="LRP77" s="128"/>
      <c r="LRQ77" s="128"/>
      <c r="LRR77" s="128"/>
      <c r="LRS77" s="128"/>
      <c r="LRZ77" s="100"/>
      <c r="LSA77" s="100"/>
      <c r="LSB77" s="173"/>
      <c r="LSC77" s="103"/>
      <c r="LSH77" s="102"/>
      <c r="LTI77" s="128"/>
      <c r="LTJ77" s="128"/>
      <c r="LTK77" s="128"/>
      <c r="LTL77" s="128"/>
      <c r="LTM77" s="128"/>
      <c r="LTN77" s="128"/>
      <c r="LTU77" s="100"/>
      <c r="LTV77" s="100"/>
      <c r="LTW77" s="173"/>
      <c r="LTX77" s="103"/>
      <c r="LUC77" s="102"/>
      <c r="LVD77" s="128"/>
      <c r="LVE77" s="128"/>
      <c r="LVF77" s="128"/>
      <c r="LVG77" s="128"/>
      <c r="LVH77" s="128"/>
      <c r="LVI77" s="128"/>
      <c r="LVP77" s="100"/>
      <c r="LVQ77" s="100"/>
      <c r="LVR77" s="173"/>
      <c r="LVS77" s="103"/>
      <c r="LVX77" s="102"/>
      <c r="LWY77" s="128"/>
      <c r="LWZ77" s="128"/>
      <c r="LXA77" s="128"/>
      <c r="LXB77" s="128"/>
      <c r="LXC77" s="128"/>
      <c r="LXD77" s="128"/>
      <c r="LXK77" s="100"/>
      <c r="LXL77" s="100"/>
      <c r="LXM77" s="173"/>
      <c r="LXN77" s="103"/>
      <c r="LXS77" s="102"/>
      <c r="LYT77" s="128"/>
      <c r="LYU77" s="128"/>
      <c r="LYV77" s="128"/>
      <c r="LYW77" s="128"/>
      <c r="LYX77" s="128"/>
      <c r="LYY77" s="128"/>
      <c r="LZF77" s="100"/>
      <c r="LZG77" s="100"/>
      <c r="LZH77" s="173"/>
      <c r="LZI77" s="103"/>
      <c r="LZN77" s="102"/>
      <c r="MAO77" s="128"/>
      <c r="MAP77" s="128"/>
      <c r="MAQ77" s="128"/>
      <c r="MAR77" s="128"/>
      <c r="MAS77" s="128"/>
      <c r="MAT77" s="128"/>
      <c r="MBA77" s="100"/>
      <c r="MBB77" s="100"/>
      <c r="MBC77" s="173"/>
      <c r="MBD77" s="103"/>
      <c r="MBI77" s="102"/>
      <c r="MCJ77" s="128"/>
      <c r="MCK77" s="128"/>
      <c r="MCL77" s="128"/>
      <c r="MCM77" s="128"/>
      <c r="MCN77" s="128"/>
      <c r="MCO77" s="128"/>
      <c r="MCV77" s="100"/>
      <c r="MCW77" s="100"/>
      <c r="MCX77" s="173"/>
      <c r="MCY77" s="103"/>
      <c r="MDD77" s="102"/>
      <c r="MEE77" s="128"/>
      <c r="MEF77" s="128"/>
      <c r="MEG77" s="128"/>
      <c r="MEH77" s="128"/>
      <c r="MEI77" s="128"/>
      <c r="MEJ77" s="128"/>
      <c r="MEQ77" s="100"/>
      <c r="MER77" s="100"/>
      <c r="MES77" s="173"/>
      <c r="MET77" s="103"/>
      <c r="MEY77" s="102"/>
      <c r="MFZ77" s="128"/>
      <c r="MGA77" s="128"/>
      <c r="MGB77" s="128"/>
      <c r="MGC77" s="128"/>
      <c r="MGD77" s="128"/>
      <c r="MGE77" s="128"/>
      <c r="MGL77" s="100"/>
      <c r="MGM77" s="100"/>
      <c r="MGN77" s="173"/>
      <c r="MGO77" s="103"/>
      <c r="MGT77" s="102"/>
      <c r="MHU77" s="128"/>
      <c r="MHV77" s="128"/>
      <c r="MHW77" s="128"/>
      <c r="MHX77" s="128"/>
      <c r="MHY77" s="128"/>
      <c r="MHZ77" s="128"/>
      <c r="MIG77" s="100"/>
      <c r="MIH77" s="100"/>
      <c r="MII77" s="173"/>
      <c r="MIJ77" s="103"/>
      <c r="MIO77" s="102"/>
      <c r="MJP77" s="128"/>
      <c r="MJQ77" s="128"/>
      <c r="MJR77" s="128"/>
      <c r="MJS77" s="128"/>
      <c r="MJT77" s="128"/>
      <c r="MJU77" s="128"/>
      <c r="MKB77" s="100"/>
      <c r="MKC77" s="100"/>
      <c r="MKD77" s="173"/>
      <c r="MKE77" s="103"/>
      <c r="MKJ77" s="102"/>
      <c r="MLK77" s="128"/>
      <c r="MLL77" s="128"/>
      <c r="MLM77" s="128"/>
      <c r="MLN77" s="128"/>
      <c r="MLO77" s="128"/>
      <c r="MLP77" s="128"/>
      <c r="MLW77" s="100"/>
      <c r="MLX77" s="100"/>
      <c r="MLY77" s="173"/>
      <c r="MLZ77" s="103"/>
      <c r="MME77" s="102"/>
      <c r="MNF77" s="128"/>
      <c r="MNG77" s="128"/>
      <c r="MNH77" s="128"/>
      <c r="MNI77" s="128"/>
      <c r="MNJ77" s="128"/>
      <c r="MNK77" s="128"/>
      <c r="MNR77" s="100"/>
      <c r="MNS77" s="100"/>
      <c r="MNT77" s="173"/>
      <c r="MNU77" s="103"/>
      <c r="MNZ77" s="102"/>
      <c r="MPA77" s="128"/>
      <c r="MPB77" s="128"/>
      <c r="MPC77" s="128"/>
      <c r="MPD77" s="128"/>
      <c r="MPE77" s="128"/>
      <c r="MPF77" s="128"/>
      <c r="MPM77" s="100"/>
      <c r="MPN77" s="100"/>
      <c r="MPO77" s="173"/>
      <c r="MPP77" s="103"/>
      <c r="MPU77" s="102"/>
      <c r="MQV77" s="128"/>
      <c r="MQW77" s="128"/>
      <c r="MQX77" s="128"/>
      <c r="MQY77" s="128"/>
      <c r="MQZ77" s="128"/>
      <c r="MRA77" s="128"/>
      <c r="MRH77" s="100"/>
      <c r="MRI77" s="100"/>
      <c r="MRJ77" s="173"/>
      <c r="MRK77" s="103"/>
      <c r="MRP77" s="102"/>
      <c r="MSQ77" s="128"/>
      <c r="MSR77" s="128"/>
      <c r="MSS77" s="128"/>
      <c r="MST77" s="128"/>
      <c r="MSU77" s="128"/>
      <c r="MSV77" s="128"/>
      <c r="MTC77" s="100"/>
      <c r="MTD77" s="100"/>
      <c r="MTE77" s="173"/>
      <c r="MTF77" s="103"/>
      <c r="MTK77" s="102"/>
      <c r="MUL77" s="128"/>
      <c r="MUM77" s="128"/>
      <c r="MUN77" s="128"/>
      <c r="MUO77" s="128"/>
      <c r="MUP77" s="128"/>
      <c r="MUQ77" s="128"/>
      <c r="MUX77" s="100"/>
      <c r="MUY77" s="100"/>
      <c r="MUZ77" s="173"/>
      <c r="MVA77" s="103"/>
      <c r="MVF77" s="102"/>
      <c r="MWG77" s="128"/>
      <c r="MWH77" s="128"/>
      <c r="MWI77" s="128"/>
      <c r="MWJ77" s="128"/>
      <c r="MWK77" s="128"/>
      <c r="MWL77" s="128"/>
      <c r="MWS77" s="100"/>
      <c r="MWT77" s="100"/>
      <c r="MWU77" s="173"/>
      <c r="MWV77" s="103"/>
      <c r="MXA77" s="102"/>
      <c r="MYB77" s="128"/>
      <c r="MYC77" s="128"/>
      <c r="MYD77" s="128"/>
      <c r="MYE77" s="128"/>
      <c r="MYF77" s="128"/>
      <c r="MYG77" s="128"/>
      <c r="MYN77" s="100"/>
      <c r="MYO77" s="100"/>
      <c r="MYP77" s="173"/>
      <c r="MYQ77" s="103"/>
      <c r="MYV77" s="102"/>
      <c r="MZW77" s="128"/>
      <c r="MZX77" s="128"/>
      <c r="MZY77" s="128"/>
      <c r="MZZ77" s="128"/>
      <c r="NAA77" s="128"/>
      <c r="NAB77" s="128"/>
      <c r="NAI77" s="100"/>
      <c r="NAJ77" s="100"/>
      <c r="NAK77" s="173"/>
      <c r="NAL77" s="103"/>
      <c r="NAQ77" s="102"/>
      <c r="NBR77" s="128"/>
      <c r="NBS77" s="128"/>
      <c r="NBT77" s="128"/>
      <c r="NBU77" s="128"/>
      <c r="NBV77" s="128"/>
      <c r="NBW77" s="128"/>
      <c r="NCD77" s="100"/>
      <c r="NCE77" s="100"/>
      <c r="NCF77" s="173"/>
      <c r="NCG77" s="103"/>
      <c r="NCL77" s="102"/>
      <c r="NDM77" s="128"/>
      <c r="NDN77" s="128"/>
      <c r="NDO77" s="128"/>
      <c r="NDP77" s="128"/>
      <c r="NDQ77" s="128"/>
      <c r="NDR77" s="128"/>
      <c r="NDY77" s="100"/>
      <c r="NDZ77" s="100"/>
      <c r="NEA77" s="173"/>
      <c r="NEB77" s="103"/>
      <c r="NEG77" s="102"/>
      <c r="NFH77" s="128"/>
      <c r="NFI77" s="128"/>
      <c r="NFJ77" s="128"/>
      <c r="NFK77" s="128"/>
      <c r="NFL77" s="128"/>
      <c r="NFM77" s="128"/>
      <c r="NFT77" s="100"/>
      <c r="NFU77" s="100"/>
      <c r="NFV77" s="173"/>
      <c r="NFW77" s="103"/>
      <c r="NGB77" s="102"/>
      <c r="NHC77" s="128"/>
      <c r="NHD77" s="128"/>
      <c r="NHE77" s="128"/>
      <c r="NHF77" s="128"/>
      <c r="NHG77" s="128"/>
      <c r="NHH77" s="128"/>
      <c r="NHO77" s="100"/>
      <c r="NHP77" s="100"/>
      <c r="NHQ77" s="173"/>
      <c r="NHR77" s="103"/>
      <c r="NHW77" s="102"/>
      <c r="NIX77" s="128"/>
      <c r="NIY77" s="128"/>
      <c r="NIZ77" s="128"/>
      <c r="NJA77" s="128"/>
      <c r="NJB77" s="128"/>
      <c r="NJC77" s="128"/>
      <c r="NJJ77" s="100"/>
      <c r="NJK77" s="100"/>
      <c r="NJL77" s="173"/>
      <c r="NJM77" s="103"/>
      <c r="NJR77" s="102"/>
      <c r="NKS77" s="128"/>
      <c r="NKT77" s="128"/>
      <c r="NKU77" s="128"/>
      <c r="NKV77" s="128"/>
      <c r="NKW77" s="128"/>
      <c r="NKX77" s="128"/>
      <c r="NLE77" s="100"/>
      <c r="NLF77" s="100"/>
      <c r="NLG77" s="173"/>
      <c r="NLH77" s="103"/>
      <c r="NLM77" s="102"/>
      <c r="NMN77" s="128"/>
      <c r="NMO77" s="128"/>
      <c r="NMP77" s="128"/>
      <c r="NMQ77" s="128"/>
      <c r="NMR77" s="128"/>
      <c r="NMS77" s="128"/>
      <c r="NMZ77" s="100"/>
      <c r="NNA77" s="100"/>
      <c r="NNB77" s="173"/>
      <c r="NNC77" s="103"/>
      <c r="NNH77" s="102"/>
      <c r="NOI77" s="128"/>
      <c r="NOJ77" s="128"/>
      <c r="NOK77" s="128"/>
      <c r="NOL77" s="128"/>
      <c r="NOM77" s="128"/>
      <c r="NON77" s="128"/>
      <c r="NOU77" s="100"/>
      <c r="NOV77" s="100"/>
      <c r="NOW77" s="173"/>
      <c r="NOX77" s="103"/>
      <c r="NPC77" s="102"/>
      <c r="NQD77" s="128"/>
      <c r="NQE77" s="128"/>
      <c r="NQF77" s="128"/>
      <c r="NQG77" s="128"/>
      <c r="NQH77" s="128"/>
      <c r="NQI77" s="128"/>
      <c r="NQP77" s="100"/>
      <c r="NQQ77" s="100"/>
      <c r="NQR77" s="173"/>
      <c r="NQS77" s="103"/>
      <c r="NQX77" s="102"/>
      <c r="NRY77" s="128"/>
      <c r="NRZ77" s="128"/>
      <c r="NSA77" s="128"/>
      <c r="NSB77" s="128"/>
      <c r="NSC77" s="128"/>
      <c r="NSD77" s="128"/>
      <c r="NSK77" s="100"/>
      <c r="NSL77" s="100"/>
      <c r="NSM77" s="173"/>
      <c r="NSN77" s="103"/>
      <c r="NSS77" s="102"/>
      <c r="NTT77" s="128"/>
      <c r="NTU77" s="128"/>
      <c r="NTV77" s="128"/>
      <c r="NTW77" s="128"/>
      <c r="NTX77" s="128"/>
      <c r="NTY77" s="128"/>
      <c r="NUF77" s="100"/>
      <c r="NUG77" s="100"/>
      <c r="NUH77" s="173"/>
      <c r="NUI77" s="103"/>
      <c r="NUN77" s="102"/>
      <c r="NVO77" s="128"/>
      <c r="NVP77" s="128"/>
      <c r="NVQ77" s="128"/>
      <c r="NVR77" s="128"/>
      <c r="NVS77" s="128"/>
      <c r="NVT77" s="128"/>
      <c r="NWA77" s="100"/>
      <c r="NWB77" s="100"/>
      <c r="NWC77" s="173"/>
      <c r="NWD77" s="103"/>
      <c r="NWI77" s="102"/>
      <c r="NXJ77" s="128"/>
      <c r="NXK77" s="128"/>
      <c r="NXL77" s="128"/>
      <c r="NXM77" s="128"/>
      <c r="NXN77" s="128"/>
      <c r="NXO77" s="128"/>
      <c r="NXV77" s="100"/>
      <c r="NXW77" s="100"/>
      <c r="NXX77" s="173"/>
      <c r="NXY77" s="103"/>
      <c r="NYD77" s="102"/>
      <c r="NZE77" s="128"/>
      <c r="NZF77" s="128"/>
      <c r="NZG77" s="128"/>
      <c r="NZH77" s="128"/>
      <c r="NZI77" s="128"/>
      <c r="NZJ77" s="128"/>
      <c r="NZQ77" s="100"/>
      <c r="NZR77" s="100"/>
      <c r="NZS77" s="173"/>
      <c r="NZT77" s="103"/>
      <c r="NZY77" s="102"/>
      <c r="OAZ77" s="128"/>
      <c r="OBA77" s="128"/>
      <c r="OBB77" s="128"/>
      <c r="OBC77" s="128"/>
      <c r="OBD77" s="128"/>
      <c r="OBE77" s="128"/>
      <c r="OBL77" s="100"/>
      <c r="OBM77" s="100"/>
      <c r="OBN77" s="173"/>
      <c r="OBO77" s="103"/>
      <c r="OBT77" s="102"/>
      <c r="OCU77" s="128"/>
      <c r="OCV77" s="128"/>
      <c r="OCW77" s="128"/>
      <c r="OCX77" s="128"/>
      <c r="OCY77" s="128"/>
      <c r="OCZ77" s="128"/>
      <c r="ODG77" s="100"/>
      <c r="ODH77" s="100"/>
      <c r="ODI77" s="173"/>
      <c r="ODJ77" s="103"/>
      <c r="ODO77" s="102"/>
      <c r="OEP77" s="128"/>
      <c r="OEQ77" s="128"/>
      <c r="OER77" s="128"/>
      <c r="OES77" s="128"/>
      <c r="OET77" s="128"/>
      <c r="OEU77" s="128"/>
      <c r="OFB77" s="100"/>
      <c r="OFC77" s="100"/>
      <c r="OFD77" s="173"/>
      <c r="OFE77" s="103"/>
      <c r="OFJ77" s="102"/>
      <c r="OGK77" s="128"/>
      <c r="OGL77" s="128"/>
      <c r="OGM77" s="128"/>
      <c r="OGN77" s="128"/>
      <c r="OGO77" s="128"/>
      <c r="OGP77" s="128"/>
      <c r="OGW77" s="100"/>
      <c r="OGX77" s="100"/>
      <c r="OGY77" s="173"/>
      <c r="OGZ77" s="103"/>
      <c r="OHE77" s="102"/>
      <c r="OIF77" s="128"/>
      <c r="OIG77" s="128"/>
      <c r="OIH77" s="128"/>
      <c r="OII77" s="128"/>
      <c r="OIJ77" s="128"/>
      <c r="OIK77" s="128"/>
      <c r="OIR77" s="100"/>
      <c r="OIS77" s="100"/>
      <c r="OIT77" s="173"/>
      <c r="OIU77" s="103"/>
      <c r="OIZ77" s="102"/>
      <c r="OKA77" s="128"/>
      <c r="OKB77" s="128"/>
      <c r="OKC77" s="128"/>
      <c r="OKD77" s="128"/>
      <c r="OKE77" s="128"/>
      <c r="OKF77" s="128"/>
      <c r="OKM77" s="100"/>
      <c r="OKN77" s="100"/>
      <c r="OKO77" s="173"/>
      <c r="OKP77" s="103"/>
      <c r="OKU77" s="102"/>
      <c r="OLV77" s="128"/>
      <c r="OLW77" s="128"/>
      <c r="OLX77" s="128"/>
      <c r="OLY77" s="128"/>
      <c r="OLZ77" s="128"/>
      <c r="OMA77" s="128"/>
      <c r="OMH77" s="100"/>
      <c r="OMI77" s="100"/>
      <c r="OMJ77" s="173"/>
      <c r="OMK77" s="103"/>
      <c r="OMP77" s="102"/>
      <c r="ONQ77" s="128"/>
      <c r="ONR77" s="128"/>
      <c r="ONS77" s="128"/>
      <c r="ONT77" s="128"/>
      <c r="ONU77" s="128"/>
      <c r="ONV77" s="128"/>
      <c r="OOC77" s="100"/>
      <c r="OOD77" s="100"/>
      <c r="OOE77" s="173"/>
      <c r="OOF77" s="103"/>
      <c r="OOK77" s="102"/>
      <c r="OPL77" s="128"/>
      <c r="OPM77" s="128"/>
      <c r="OPN77" s="128"/>
      <c r="OPO77" s="128"/>
      <c r="OPP77" s="128"/>
      <c r="OPQ77" s="128"/>
      <c r="OPX77" s="100"/>
      <c r="OPY77" s="100"/>
      <c r="OPZ77" s="173"/>
      <c r="OQA77" s="103"/>
      <c r="OQF77" s="102"/>
      <c r="ORG77" s="128"/>
      <c r="ORH77" s="128"/>
      <c r="ORI77" s="128"/>
      <c r="ORJ77" s="128"/>
      <c r="ORK77" s="128"/>
      <c r="ORL77" s="128"/>
      <c r="ORS77" s="100"/>
      <c r="ORT77" s="100"/>
      <c r="ORU77" s="173"/>
      <c r="ORV77" s="103"/>
      <c r="OSA77" s="102"/>
      <c r="OTB77" s="128"/>
      <c r="OTC77" s="128"/>
      <c r="OTD77" s="128"/>
      <c r="OTE77" s="128"/>
      <c r="OTF77" s="128"/>
      <c r="OTG77" s="128"/>
      <c r="OTN77" s="100"/>
      <c r="OTO77" s="100"/>
      <c r="OTP77" s="173"/>
      <c r="OTQ77" s="103"/>
      <c r="OTV77" s="102"/>
      <c r="OUW77" s="128"/>
      <c r="OUX77" s="128"/>
      <c r="OUY77" s="128"/>
      <c r="OUZ77" s="128"/>
      <c r="OVA77" s="128"/>
      <c r="OVB77" s="128"/>
      <c r="OVI77" s="100"/>
      <c r="OVJ77" s="100"/>
      <c r="OVK77" s="173"/>
      <c r="OVL77" s="103"/>
      <c r="OVQ77" s="102"/>
      <c r="OWR77" s="128"/>
      <c r="OWS77" s="128"/>
      <c r="OWT77" s="128"/>
      <c r="OWU77" s="128"/>
      <c r="OWV77" s="128"/>
      <c r="OWW77" s="128"/>
      <c r="OXD77" s="100"/>
      <c r="OXE77" s="100"/>
      <c r="OXF77" s="173"/>
      <c r="OXG77" s="103"/>
      <c r="OXL77" s="102"/>
      <c r="OYM77" s="128"/>
      <c r="OYN77" s="128"/>
      <c r="OYO77" s="128"/>
      <c r="OYP77" s="128"/>
      <c r="OYQ77" s="128"/>
      <c r="OYR77" s="128"/>
      <c r="OYY77" s="100"/>
      <c r="OYZ77" s="100"/>
      <c r="OZA77" s="173"/>
      <c r="OZB77" s="103"/>
      <c r="OZG77" s="102"/>
      <c r="PAH77" s="128"/>
      <c r="PAI77" s="128"/>
      <c r="PAJ77" s="128"/>
      <c r="PAK77" s="128"/>
      <c r="PAL77" s="128"/>
      <c r="PAM77" s="128"/>
      <c r="PAT77" s="100"/>
      <c r="PAU77" s="100"/>
      <c r="PAV77" s="173"/>
      <c r="PAW77" s="103"/>
      <c r="PBB77" s="102"/>
      <c r="PCC77" s="128"/>
      <c r="PCD77" s="128"/>
      <c r="PCE77" s="128"/>
      <c r="PCF77" s="128"/>
      <c r="PCG77" s="128"/>
      <c r="PCH77" s="128"/>
      <c r="PCO77" s="100"/>
      <c r="PCP77" s="100"/>
      <c r="PCQ77" s="173"/>
      <c r="PCR77" s="103"/>
      <c r="PCW77" s="102"/>
      <c r="PDX77" s="128"/>
      <c r="PDY77" s="128"/>
      <c r="PDZ77" s="128"/>
      <c r="PEA77" s="128"/>
      <c r="PEB77" s="128"/>
      <c r="PEC77" s="128"/>
      <c r="PEJ77" s="100"/>
      <c r="PEK77" s="100"/>
      <c r="PEL77" s="173"/>
      <c r="PEM77" s="103"/>
      <c r="PER77" s="102"/>
      <c r="PFS77" s="128"/>
      <c r="PFT77" s="128"/>
      <c r="PFU77" s="128"/>
      <c r="PFV77" s="128"/>
      <c r="PFW77" s="128"/>
      <c r="PFX77" s="128"/>
      <c r="PGE77" s="100"/>
      <c r="PGF77" s="100"/>
      <c r="PGG77" s="173"/>
      <c r="PGH77" s="103"/>
      <c r="PGM77" s="102"/>
      <c r="PHN77" s="128"/>
      <c r="PHO77" s="128"/>
      <c r="PHP77" s="128"/>
      <c r="PHQ77" s="128"/>
      <c r="PHR77" s="128"/>
      <c r="PHS77" s="128"/>
      <c r="PHZ77" s="100"/>
      <c r="PIA77" s="100"/>
      <c r="PIB77" s="173"/>
      <c r="PIC77" s="103"/>
      <c r="PIH77" s="102"/>
      <c r="PJI77" s="128"/>
      <c r="PJJ77" s="128"/>
      <c r="PJK77" s="128"/>
      <c r="PJL77" s="128"/>
      <c r="PJM77" s="128"/>
      <c r="PJN77" s="128"/>
      <c r="PJU77" s="100"/>
      <c r="PJV77" s="100"/>
      <c r="PJW77" s="173"/>
      <c r="PJX77" s="103"/>
      <c r="PKC77" s="102"/>
      <c r="PLD77" s="128"/>
      <c r="PLE77" s="128"/>
      <c r="PLF77" s="128"/>
      <c r="PLG77" s="128"/>
      <c r="PLH77" s="128"/>
      <c r="PLI77" s="128"/>
      <c r="PLP77" s="100"/>
      <c r="PLQ77" s="100"/>
      <c r="PLR77" s="173"/>
      <c r="PLS77" s="103"/>
      <c r="PLX77" s="102"/>
      <c r="PMY77" s="128"/>
      <c r="PMZ77" s="128"/>
      <c r="PNA77" s="128"/>
      <c r="PNB77" s="128"/>
      <c r="PNC77" s="128"/>
      <c r="PND77" s="128"/>
      <c r="PNK77" s="100"/>
      <c r="PNL77" s="100"/>
      <c r="PNM77" s="173"/>
      <c r="PNN77" s="103"/>
      <c r="PNS77" s="102"/>
      <c r="POT77" s="128"/>
      <c r="POU77" s="128"/>
      <c r="POV77" s="128"/>
      <c r="POW77" s="128"/>
      <c r="POX77" s="128"/>
      <c r="POY77" s="128"/>
      <c r="PPF77" s="100"/>
      <c r="PPG77" s="100"/>
      <c r="PPH77" s="173"/>
      <c r="PPI77" s="103"/>
      <c r="PPN77" s="102"/>
      <c r="PQO77" s="128"/>
      <c r="PQP77" s="128"/>
      <c r="PQQ77" s="128"/>
      <c r="PQR77" s="128"/>
      <c r="PQS77" s="128"/>
      <c r="PQT77" s="128"/>
      <c r="PRA77" s="100"/>
      <c r="PRB77" s="100"/>
      <c r="PRC77" s="173"/>
      <c r="PRD77" s="103"/>
      <c r="PRI77" s="102"/>
      <c r="PSJ77" s="128"/>
      <c r="PSK77" s="128"/>
      <c r="PSL77" s="128"/>
      <c r="PSM77" s="128"/>
      <c r="PSN77" s="128"/>
      <c r="PSO77" s="128"/>
      <c r="PSV77" s="100"/>
      <c r="PSW77" s="100"/>
      <c r="PSX77" s="173"/>
      <c r="PSY77" s="103"/>
      <c r="PTD77" s="102"/>
      <c r="PUE77" s="128"/>
      <c r="PUF77" s="128"/>
      <c r="PUG77" s="128"/>
      <c r="PUH77" s="128"/>
      <c r="PUI77" s="128"/>
      <c r="PUJ77" s="128"/>
      <c r="PUQ77" s="100"/>
      <c r="PUR77" s="100"/>
      <c r="PUS77" s="173"/>
      <c r="PUT77" s="103"/>
      <c r="PUY77" s="102"/>
      <c r="PVZ77" s="128"/>
      <c r="PWA77" s="128"/>
      <c r="PWB77" s="128"/>
      <c r="PWC77" s="128"/>
      <c r="PWD77" s="128"/>
      <c r="PWE77" s="128"/>
      <c r="PWL77" s="100"/>
      <c r="PWM77" s="100"/>
      <c r="PWN77" s="173"/>
      <c r="PWO77" s="103"/>
      <c r="PWT77" s="102"/>
      <c r="PXU77" s="128"/>
      <c r="PXV77" s="128"/>
      <c r="PXW77" s="128"/>
      <c r="PXX77" s="128"/>
      <c r="PXY77" s="128"/>
      <c r="PXZ77" s="128"/>
      <c r="PYG77" s="100"/>
      <c r="PYH77" s="100"/>
      <c r="PYI77" s="173"/>
      <c r="PYJ77" s="103"/>
      <c r="PYO77" s="102"/>
      <c r="PZP77" s="128"/>
      <c r="PZQ77" s="128"/>
      <c r="PZR77" s="128"/>
      <c r="PZS77" s="128"/>
      <c r="PZT77" s="128"/>
      <c r="PZU77" s="128"/>
      <c r="QAB77" s="100"/>
      <c r="QAC77" s="100"/>
      <c r="QAD77" s="173"/>
      <c r="QAE77" s="103"/>
      <c r="QAJ77" s="102"/>
      <c r="QBK77" s="128"/>
      <c r="QBL77" s="128"/>
      <c r="QBM77" s="128"/>
      <c r="QBN77" s="128"/>
      <c r="QBO77" s="128"/>
      <c r="QBP77" s="128"/>
      <c r="QBW77" s="100"/>
      <c r="QBX77" s="100"/>
      <c r="QBY77" s="173"/>
      <c r="QBZ77" s="103"/>
      <c r="QCE77" s="102"/>
      <c r="QDF77" s="128"/>
      <c r="QDG77" s="128"/>
      <c r="QDH77" s="128"/>
      <c r="QDI77" s="128"/>
      <c r="QDJ77" s="128"/>
      <c r="QDK77" s="128"/>
      <c r="QDR77" s="100"/>
      <c r="QDS77" s="100"/>
      <c r="QDT77" s="173"/>
      <c r="QDU77" s="103"/>
      <c r="QDZ77" s="102"/>
      <c r="QFA77" s="128"/>
      <c r="QFB77" s="128"/>
      <c r="QFC77" s="128"/>
      <c r="QFD77" s="128"/>
      <c r="QFE77" s="128"/>
      <c r="QFF77" s="128"/>
      <c r="QFM77" s="100"/>
      <c r="QFN77" s="100"/>
      <c r="QFO77" s="173"/>
      <c r="QFP77" s="103"/>
      <c r="QFU77" s="102"/>
      <c r="QGV77" s="128"/>
      <c r="QGW77" s="128"/>
      <c r="QGX77" s="128"/>
      <c r="QGY77" s="128"/>
      <c r="QGZ77" s="128"/>
      <c r="QHA77" s="128"/>
      <c r="QHH77" s="100"/>
      <c r="QHI77" s="100"/>
      <c r="QHJ77" s="173"/>
      <c r="QHK77" s="103"/>
      <c r="QHP77" s="102"/>
      <c r="QIQ77" s="128"/>
      <c r="QIR77" s="128"/>
      <c r="QIS77" s="128"/>
      <c r="QIT77" s="128"/>
      <c r="QIU77" s="128"/>
      <c r="QIV77" s="128"/>
      <c r="QJC77" s="100"/>
      <c r="QJD77" s="100"/>
      <c r="QJE77" s="173"/>
      <c r="QJF77" s="103"/>
      <c r="QJK77" s="102"/>
      <c r="QKL77" s="128"/>
      <c r="QKM77" s="128"/>
      <c r="QKN77" s="128"/>
      <c r="QKO77" s="128"/>
      <c r="QKP77" s="128"/>
      <c r="QKQ77" s="128"/>
      <c r="QKX77" s="100"/>
      <c r="QKY77" s="100"/>
      <c r="QKZ77" s="173"/>
      <c r="QLA77" s="103"/>
      <c r="QLF77" s="102"/>
      <c r="QMG77" s="128"/>
      <c r="QMH77" s="128"/>
      <c r="QMI77" s="128"/>
      <c r="QMJ77" s="128"/>
      <c r="QMK77" s="128"/>
      <c r="QML77" s="128"/>
      <c r="QMS77" s="100"/>
      <c r="QMT77" s="100"/>
      <c r="QMU77" s="173"/>
      <c r="QMV77" s="103"/>
      <c r="QNA77" s="102"/>
      <c r="QOB77" s="128"/>
      <c r="QOC77" s="128"/>
      <c r="QOD77" s="128"/>
      <c r="QOE77" s="128"/>
      <c r="QOF77" s="128"/>
      <c r="QOG77" s="128"/>
      <c r="QON77" s="100"/>
      <c r="QOO77" s="100"/>
      <c r="QOP77" s="173"/>
      <c r="QOQ77" s="103"/>
      <c r="QOV77" s="102"/>
      <c r="QPW77" s="128"/>
      <c r="QPX77" s="128"/>
      <c r="QPY77" s="128"/>
      <c r="QPZ77" s="128"/>
      <c r="QQA77" s="128"/>
      <c r="QQB77" s="128"/>
      <c r="QQI77" s="100"/>
      <c r="QQJ77" s="100"/>
      <c r="QQK77" s="173"/>
      <c r="QQL77" s="103"/>
      <c r="QQQ77" s="102"/>
      <c r="QRR77" s="128"/>
      <c r="QRS77" s="128"/>
      <c r="QRT77" s="128"/>
      <c r="QRU77" s="128"/>
      <c r="QRV77" s="128"/>
      <c r="QRW77" s="128"/>
      <c r="QSD77" s="100"/>
      <c r="QSE77" s="100"/>
      <c r="QSF77" s="173"/>
      <c r="QSG77" s="103"/>
      <c r="QSL77" s="102"/>
      <c r="QTM77" s="128"/>
      <c r="QTN77" s="128"/>
      <c r="QTO77" s="128"/>
      <c r="QTP77" s="128"/>
      <c r="QTQ77" s="128"/>
      <c r="QTR77" s="128"/>
      <c r="QTY77" s="100"/>
      <c r="QTZ77" s="100"/>
      <c r="QUA77" s="173"/>
      <c r="QUB77" s="103"/>
      <c r="QUG77" s="102"/>
      <c r="QVH77" s="128"/>
      <c r="QVI77" s="128"/>
      <c r="QVJ77" s="128"/>
      <c r="QVK77" s="128"/>
      <c r="QVL77" s="128"/>
      <c r="QVM77" s="128"/>
      <c r="QVT77" s="100"/>
      <c r="QVU77" s="100"/>
      <c r="QVV77" s="173"/>
      <c r="QVW77" s="103"/>
      <c r="QWB77" s="102"/>
      <c r="QXC77" s="128"/>
      <c r="QXD77" s="128"/>
      <c r="QXE77" s="128"/>
      <c r="QXF77" s="128"/>
      <c r="QXG77" s="128"/>
      <c r="QXH77" s="128"/>
      <c r="QXO77" s="100"/>
      <c r="QXP77" s="100"/>
      <c r="QXQ77" s="173"/>
      <c r="QXR77" s="103"/>
      <c r="QXW77" s="102"/>
      <c r="QYX77" s="128"/>
      <c r="QYY77" s="128"/>
      <c r="QYZ77" s="128"/>
      <c r="QZA77" s="128"/>
      <c r="QZB77" s="128"/>
      <c r="QZC77" s="128"/>
      <c r="QZJ77" s="100"/>
      <c r="QZK77" s="100"/>
      <c r="QZL77" s="173"/>
      <c r="QZM77" s="103"/>
      <c r="QZR77" s="102"/>
      <c r="RAS77" s="128"/>
      <c r="RAT77" s="128"/>
      <c r="RAU77" s="128"/>
      <c r="RAV77" s="128"/>
      <c r="RAW77" s="128"/>
      <c r="RAX77" s="128"/>
      <c r="RBE77" s="100"/>
      <c r="RBF77" s="100"/>
      <c r="RBG77" s="173"/>
      <c r="RBH77" s="103"/>
      <c r="RBM77" s="102"/>
      <c r="RCN77" s="128"/>
      <c r="RCO77" s="128"/>
      <c r="RCP77" s="128"/>
      <c r="RCQ77" s="128"/>
      <c r="RCR77" s="128"/>
      <c r="RCS77" s="128"/>
      <c r="RCZ77" s="100"/>
      <c r="RDA77" s="100"/>
      <c r="RDB77" s="173"/>
      <c r="RDC77" s="103"/>
      <c r="RDH77" s="102"/>
      <c r="REI77" s="128"/>
      <c r="REJ77" s="128"/>
      <c r="REK77" s="128"/>
      <c r="REL77" s="128"/>
      <c r="REM77" s="128"/>
      <c r="REN77" s="128"/>
      <c r="REU77" s="100"/>
      <c r="REV77" s="100"/>
      <c r="REW77" s="173"/>
      <c r="REX77" s="103"/>
      <c r="RFC77" s="102"/>
      <c r="RGD77" s="128"/>
      <c r="RGE77" s="128"/>
      <c r="RGF77" s="128"/>
      <c r="RGG77" s="128"/>
      <c r="RGH77" s="128"/>
      <c r="RGI77" s="128"/>
      <c r="RGP77" s="100"/>
      <c r="RGQ77" s="100"/>
      <c r="RGR77" s="173"/>
      <c r="RGS77" s="103"/>
      <c r="RGX77" s="102"/>
      <c r="RHY77" s="128"/>
      <c r="RHZ77" s="128"/>
      <c r="RIA77" s="128"/>
      <c r="RIB77" s="128"/>
      <c r="RIC77" s="128"/>
      <c r="RID77" s="128"/>
      <c r="RIK77" s="100"/>
      <c r="RIL77" s="100"/>
      <c r="RIM77" s="173"/>
      <c r="RIN77" s="103"/>
      <c r="RIS77" s="102"/>
      <c r="RJT77" s="128"/>
      <c r="RJU77" s="128"/>
      <c r="RJV77" s="128"/>
      <c r="RJW77" s="128"/>
      <c r="RJX77" s="128"/>
      <c r="RJY77" s="128"/>
      <c r="RKF77" s="100"/>
      <c r="RKG77" s="100"/>
      <c r="RKH77" s="173"/>
      <c r="RKI77" s="103"/>
      <c r="RKN77" s="102"/>
      <c r="RLO77" s="128"/>
      <c r="RLP77" s="128"/>
      <c r="RLQ77" s="128"/>
      <c r="RLR77" s="128"/>
      <c r="RLS77" s="128"/>
      <c r="RLT77" s="128"/>
      <c r="RMA77" s="100"/>
      <c r="RMB77" s="100"/>
      <c r="RMC77" s="173"/>
      <c r="RMD77" s="103"/>
      <c r="RMI77" s="102"/>
      <c r="RNJ77" s="128"/>
      <c r="RNK77" s="128"/>
      <c r="RNL77" s="128"/>
      <c r="RNM77" s="128"/>
      <c r="RNN77" s="128"/>
      <c r="RNO77" s="128"/>
      <c r="RNV77" s="100"/>
      <c r="RNW77" s="100"/>
      <c r="RNX77" s="173"/>
      <c r="RNY77" s="103"/>
      <c r="ROD77" s="102"/>
      <c r="RPE77" s="128"/>
      <c r="RPF77" s="128"/>
      <c r="RPG77" s="128"/>
      <c r="RPH77" s="128"/>
      <c r="RPI77" s="128"/>
      <c r="RPJ77" s="128"/>
      <c r="RPQ77" s="100"/>
      <c r="RPR77" s="100"/>
      <c r="RPS77" s="173"/>
      <c r="RPT77" s="103"/>
      <c r="RPY77" s="102"/>
      <c r="RQZ77" s="128"/>
      <c r="RRA77" s="128"/>
      <c r="RRB77" s="128"/>
      <c r="RRC77" s="128"/>
      <c r="RRD77" s="128"/>
      <c r="RRE77" s="128"/>
      <c r="RRL77" s="100"/>
      <c r="RRM77" s="100"/>
      <c r="RRN77" s="173"/>
      <c r="RRO77" s="103"/>
      <c r="RRT77" s="102"/>
      <c r="RSU77" s="128"/>
      <c r="RSV77" s="128"/>
      <c r="RSW77" s="128"/>
      <c r="RSX77" s="128"/>
      <c r="RSY77" s="128"/>
      <c r="RSZ77" s="128"/>
      <c r="RTG77" s="100"/>
      <c r="RTH77" s="100"/>
      <c r="RTI77" s="173"/>
      <c r="RTJ77" s="103"/>
      <c r="RTO77" s="102"/>
      <c r="RUP77" s="128"/>
      <c r="RUQ77" s="128"/>
      <c r="RUR77" s="128"/>
      <c r="RUS77" s="128"/>
      <c r="RUT77" s="128"/>
      <c r="RUU77" s="128"/>
      <c r="RVB77" s="100"/>
      <c r="RVC77" s="100"/>
      <c r="RVD77" s="173"/>
      <c r="RVE77" s="103"/>
      <c r="RVJ77" s="102"/>
      <c r="RWK77" s="128"/>
      <c r="RWL77" s="128"/>
      <c r="RWM77" s="128"/>
      <c r="RWN77" s="128"/>
      <c r="RWO77" s="128"/>
      <c r="RWP77" s="128"/>
      <c r="RWW77" s="100"/>
      <c r="RWX77" s="100"/>
      <c r="RWY77" s="173"/>
      <c r="RWZ77" s="103"/>
      <c r="RXE77" s="102"/>
      <c r="RYF77" s="128"/>
      <c r="RYG77" s="128"/>
      <c r="RYH77" s="128"/>
      <c r="RYI77" s="128"/>
      <c r="RYJ77" s="128"/>
      <c r="RYK77" s="128"/>
      <c r="RYR77" s="100"/>
      <c r="RYS77" s="100"/>
      <c r="RYT77" s="173"/>
      <c r="RYU77" s="103"/>
      <c r="RYZ77" s="102"/>
      <c r="SAA77" s="128"/>
      <c r="SAB77" s="128"/>
      <c r="SAC77" s="128"/>
      <c r="SAD77" s="128"/>
      <c r="SAE77" s="128"/>
      <c r="SAF77" s="128"/>
      <c r="SAM77" s="100"/>
      <c r="SAN77" s="100"/>
      <c r="SAO77" s="173"/>
      <c r="SAP77" s="103"/>
      <c r="SAU77" s="102"/>
      <c r="SBV77" s="128"/>
      <c r="SBW77" s="128"/>
      <c r="SBX77" s="128"/>
      <c r="SBY77" s="128"/>
      <c r="SBZ77" s="128"/>
      <c r="SCA77" s="128"/>
      <c r="SCH77" s="100"/>
      <c r="SCI77" s="100"/>
      <c r="SCJ77" s="173"/>
      <c r="SCK77" s="103"/>
      <c r="SCP77" s="102"/>
      <c r="SDQ77" s="128"/>
      <c r="SDR77" s="128"/>
      <c r="SDS77" s="128"/>
      <c r="SDT77" s="128"/>
      <c r="SDU77" s="128"/>
      <c r="SDV77" s="128"/>
      <c r="SEC77" s="100"/>
      <c r="SED77" s="100"/>
      <c r="SEE77" s="173"/>
      <c r="SEF77" s="103"/>
      <c r="SEK77" s="102"/>
      <c r="SFL77" s="128"/>
      <c r="SFM77" s="128"/>
      <c r="SFN77" s="128"/>
      <c r="SFO77" s="128"/>
      <c r="SFP77" s="128"/>
      <c r="SFQ77" s="128"/>
      <c r="SFX77" s="100"/>
      <c r="SFY77" s="100"/>
      <c r="SFZ77" s="173"/>
      <c r="SGA77" s="103"/>
      <c r="SGF77" s="102"/>
      <c r="SHG77" s="128"/>
      <c r="SHH77" s="128"/>
      <c r="SHI77" s="128"/>
      <c r="SHJ77" s="128"/>
      <c r="SHK77" s="128"/>
      <c r="SHL77" s="128"/>
      <c r="SHS77" s="100"/>
      <c r="SHT77" s="100"/>
      <c r="SHU77" s="173"/>
      <c r="SHV77" s="103"/>
      <c r="SIA77" s="102"/>
      <c r="SJB77" s="128"/>
      <c r="SJC77" s="128"/>
      <c r="SJD77" s="128"/>
      <c r="SJE77" s="128"/>
      <c r="SJF77" s="128"/>
      <c r="SJG77" s="128"/>
      <c r="SJN77" s="100"/>
      <c r="SJO77" s="100"/>
      <c r="SJP77" s="173"/>
      <c r="SJQ77" s="103"/>
      <c r="SJV77" s="102"/>
      <c r="SKW77" s="128"/>
      <c r="SKX77" s="128"/>
      <c r="SKY77" s="128"/>
      <c r="SKZ77" s="128"/>
      <c r="SLA77" s="128"/>
      <c r="SLB77" s="128"/>
      <c r="SLI77" s="100"/>
      <c r="SLJ77" s="100"/>
      <c r="SLK77" s="173"/>
      <c r="SLL77" s="103"/>
      <c r="SLQ77" s="102"/>
      <c r="SMR77" s="128"/>
      <c r="SMS77" s="128"/>
      <c r="SMT77" s="128"/>
      <c r="SMU77" s="128"/>
      <c r="SMV77" s="128"/>
      <c r="SMW77" s="128"/>
      <c r="SND77" s="100"/>
      <c r="SNE77" s="100"/>
      <c r="SNF77" s="173"/>
      <c r="SNG77" s="103"/>
      <c r="SNL77" s="102"/>
      <c r="SOM77" s="128"/>
      <c r="SON77" s="128"/>
      <c r="SOO77" s="128"/>
      <c r="SOP77" s="128"/>
      <c r="SOQ77" s="128"/>
      <c r="SOR77" s="128"/>
      <c r="SOY77" s="100"/>
      <c r="SOZ77" s="100"/>
      <c r="SPA77" s="173"/>
      <c r="SPB77" s="103"/>
      <c r="SPG77" s="102"/>
      <c r="SQH77" s="128"/>
      <c r="SQI77" s="128"/>
      <c r="SQJ77" s="128"/>
      <c r="SQK77" s="128"/>
      <c r="SQL77" s="128"/>
      <c r="SQM77" s="128"/>
      <c r="SQT77" s="100"/>
      <c r="SQU77" s="100"/>
      <c r="SQV77" s="173"/>
      <c r="SQW77" s="103"/>
      <c r="SRB77" s="102"/>
      <c r="SSC77" s="128"/>
      <c r="SSD77" s="128"/>
      <c r="SSE77" s="128"/>
      <c r="SSF77" s="128"/>
      <c r="SSG77" s="128"/>
      <c r="SSH77" s="128"/>
      <c r="SSO77" s="100"/>
      <c r="SSP77" s="100"/>
      <c r="SSQ77" s="173"/>
      <c r="SSR77" s="103"/>
      <c r="SSW77" s="102"/>
      <c r="STX77" s="128"/>
      <c r="STY77" s="128"/>
      <c r="STZ77" s="128"/>
      <c r="SUA77" s="128"/>
      <c r="SUB77" s="128"/>
      <c r="SUC77" s="128"/>
      <c r="SUJ77" s="100"/>
      <c r="SUK77" s="100"/>
      <c r="SUL77" s="173"/>
      <c r="SUM77" s="103"/>
      <c r="SUR77" s="102"/>
      <c r="SVS77" s="128"/>
      <c r="SVT77" s="128"/>
      <c r="SVU77" s="128"/>
      <c r="SVV77" s="128"/>
      <c r="SVW77" s="128"/>
      <c r="SVX77" s="128"/>
      <c r="SWE77" s="100"/>
      <c r="SWF77" s="100"/>
      <c r="SWG77" s="173"/>
      <c r="SWH77" s="103"/>
      <c r="SWM77" s="102"/>
      <c r="SXN77" s="128"/>
      <c r="SXO77" s="128"/>
      <c r="SXP77" s="128"/>
      <c r="SXQ77" s="128"/>
      <c r="SXR77" s="128"/>
      <c r="SXS77" s="128"/>
      <c r="SXZ77" s="100"/>
      <c r="SYA77" s="100"/>
      <c r="SYB77" s="173"/>
      <c r="SYC77" s="103"/>
      <c r="SYH77" s="102"/>
      <c r="SZI77" s="128"/>
      <c r="SZJ77" s="128"/>
      <c r="SZK77" s="128"/>
      <c r="SZL77" s="128"/>
      <c r="SZM77" s="128"/>
      <c r="SZN77" s="128"/>
      <c r="SZU77" s="100"/>
      <c r="SZV77" s="100"/>
      <c r="SZW77" s="173"/>
      <c r="SZX77" s="103"/>
      <c r="TAC77" s="102"/>
      <c r="TBD77" s="128"/>
      <c r="TBE77" s="128"/>
      <c r="TBF77" s="128"/>
      <c r="TBG77" s="128"/>
      <c r="TBH77" s="128"/>
      <c r="TBI77" s="128"/>
      <c r="TBP77" s="100"/>
      <c r="TBQ77" s="100"/>
      <c r="TBR77" s="173"/>
      <c r="TBS77" s="103"/>
      <c r="TBX77" s="102"/>
      <c r="TCY77" s="128"/>
      <c r="TCZ77" s="128"/>
      <c r="TDA77" s="128"/>
      <c r="TDB77" s="128"/>
      <c r="TDC77" s="128"/>
      <c r="TDD77" s="128"/>
      <c r="TDK77" s="100"/>
      <c r="TDL77" s="100"/>
      <c r="TDM77" s="173"/>
      <c r="TDN77" s="103"/>
      <c r="TDS77" s="102"/>
      <c r="TET77" s="128"/>
      <c r="TEU77" s="128"/>
      <c r="TEV77" s="128"/>
      <c r="TEW77" s="128"/>
      <c r="TEX77" s="128"/>
      <c r="TEY77" s="128"/>
      <c r="TFF77" s="100"/>
      <c r="TFG77" s="100"/>
      <c r="TFH77" s="173"/>
      <c r="TFI77" s="103"/>
      <c r="TFN77" s="102"/>
      <c r="TGO77" s="128"/>
      <c r="TGP77" s="128"/>
      <c r="TGQ77" s="128"/>
      <c r="TGR77" s="128"/>
      <c r="TGS77" s="128"/>
      <c r="TGT77" s="128"/>
      <c r="THA77" s="100"/>
      <c r="THB77" s="100"/>
      <c r="THC77" s="173"/>
      <c r="THD77" s="103"/>
      <c r="THI77" s="102"/>
      <c r="TIJ77" s="128"/>
      <c r="TIK77" s="128"/>
      <c r="TIL77" s="128"/>
      <c r="TIM77" s="128"/>
      <c r="TIN77" s="128"/>
      <c r="TIO77" s="128"/>
      <c r="TIV77" s="100"/>
      <c r="TIW77" s="100"/>
      <c r="TIX77" s="173"/>
      <c r="TIY77" s="103"/>
      <c r="TJD77" s="102"/>
      <c r="TKE77" s="128"/>
      <c r="TKF77" s="128"/>
      <c r="TKG77" s="128"/>
      <c r="TKH77" s="128"/>
      <c r="TKI77" s="128"/>
      <c r="TKJ77" s="128"/>
      <c r="TKQ77" s="100"/>
      <c r="TKR77" s="100"/>
      <c r="TKS77" s="173"/>
      <c r="TKT77" s="103"/>
      <c r="TKY77" s="102"/>
      <c r="TLZ77" s="128"/>
      <c r="TMA77" s="128"/>
      <c r="TMB77" s="128"/>
      <c r="TMC77" s="128"/>
      <c r="TMD77" s="128"/>
      <c r="TME77" s="128"/>
      <c r="TML77" s="100"/>
      <c r="TMM77" s="100"/>
      <c r="TMN77" s="173"/>
      <c r="TMO77" s="103"/>
      <c r="TMT77" s="102"/>
      <c r="TNU77" s="128"/>
      <c r="TNV77" s="128"/>
      <c r="TNW77" s="128"/>
      <c r="TNX77" s="128"/>
      <c r="TNY77" s="128"/>
      <c r="TNZ77" s="128"/>
      <c r="TOG77" s="100"/>
      <c r="TOH77" s="100"/>
      <c r="TOI77" s="173"/>
      <c r="TOJ77" s="103"/>
      <c r="TOO77" s="102"/>
      <c r="TPP77" s="128"/>
      <c r="TPQ77" s="128"/>
      <c r="TPR77" s="128"/>
      <c r="TPS77" s="128"/>
      <c r="TPT77" s="128"/>
      <c r="TPU77" s="128"/>
      <c r="TQB77" s="100"/>
      <c r="TQC77" s="100"/>
      <c r="TQD77" s="173"/>
      <c r="TQE77" s="103"/>
      <c r="TQJ77" s="102"/>
      <c r="TRK77" s="128"/>
      <c r="TRL77" s="128"/>
      <c r="TRM77" s="128"/>
      <c r="TRN77" s="128"/>
      <c r="TRO77" s="128"/>
      <c r="TRP77" s="128"/>
      <c r="TRW77" s="100"/>
      <c r="TRX77" s="100"/>
      <c r="TRY77" s="173"/>
      <c r="TRZ77" s="103"/>
      <c r="TSE77" s="102"/>
      <c r="TTF77" s="128"/>
      <c r="TTG77" s="128"/>
      <c r="TTH77" s="128"/>
      <c r="TTI77" s="128"/>
      <c r="TTJ77" s="128"/>
      <c r="TTK77" s="128"/>
      <c r="TTR77" s="100"/>
      <c r="TTS77" s="100"/>
      <c r="TTT77" s="173"/>
      <c r="TTU77" s="103"/>
      <c r="TTZ77" s="102"/>
      <c r="TVA77" s="128"/>
      <c r="TVB77" s="128"/>
      <c r="TVC77" s="128"/>
      <c r="TVD77" s="128"/>
      <c r="TVE77" s="128"/>
      <c r="TVF77" s="128"/>
      <c r="TVM77" s="100"/>
      <c r="TVN77" s="100"/>
      <c r="TVO77" s="173"/>
      <c r="TVP77" s="103"/>
      <c r="TVU77" s="102"/>
      <c r="TWV77" s="128"/>
      <c r="TWW77" s="128"/>
      <c r="TWX77" s="128"/>
      <c r="TWY77" s="128"/>
      <c r="TWZ77" s="128"/>
      <c r="TXA77" s="128"/>
      <c r="TXH77" s="100"/>
      <c r="TXI77" s="100"/>
      <c r="TXJ77" s="173"/>
      <c r="TXK77" s="103"/>
      <c r="TXP77" s="102"/>
      <c r="TYQ77" s="128"/>
      <c r="TYR77" s="128"/>
      <c r="TYS77" s="128"/>
      <c r="TYT77" s="128"/>
      <c r="TYU77" s="128"/>
      <c r="TYV77" s="128"/>
      <c r="TZC77" s="100"/>
      <c r="TZD77" s="100"/>
      <c r="TZE77" s="173"/>
      <c r="TZF77" s="103"/>
      <c r="TZK77" s="102"/>
      <c r="UAL77" s="128"/>
      <c r="UAM77" s="128"/>
      <c r="UAN77" s="128"/>
      <c r="UAO77" s="128"/>
      <c r="UAP77" s="128"/>
      <c r="UAQ77" s="128"/>
      <c r="UAX77" s="100"/>
      <c r="UAY77" s="100"/>
      <c r="UAZ77" s="173"/>
      <c r="UBA77" s="103"/>
      <c r="UBF77" s="102"/>
      <c r="UCG77" s="128"/>
      <c r="UCH77" s="128"/>
      <c r="UCI77" s="128"/>
      <c r="UCJ77" s="128"/>
      <c r="UCK77" s="128"/>
      <c r="UCL77" s="128"/>
      <c r="UCS77" s="100"/>
      <c r="UCT77" s="100"/>
      <c r="UCU77" s="173"/>
      <c r="UCV77" s="103"/>
      <c r="UDA77" s="102"/>
      <c r="UEB77" s="128"/>
      <c r="UEC77" s="128"/>
      <c r="UED77" s="128"/>
      <c r="UEE77" s="128"/>
      <c r="UEF77" s="128"/>
      <c r="UEG77" s="128"/>
      <c r="UEN77" s="100"/>
      <c r="UEO77" s="100"/>
      <c r="UEP77" s="173"/>
      <c r="UEQ77" s="103"/>
      <c r="UEV77" s="102"/>
      <c r="UFW77" s="128"/>
      <c r="UFX77" s="128"/>
      <c r="UFY77" s="128"/>
      <c r="UFZ77" s="128"/>
      <c r="UGA77" s="128"/>
      <c r="UGB77" s="128"/>
      <c r="UGI77" s="100"/>
      <c r="UGJ77" s="100"/>
      <c r="UGK77" s="173"/>
      <c r="UGL77" s="103"/>
      <c r="UGQ77" s="102"/>
      <c r="UHR77" s="128"/>
      <c r="UHS77" s="128"/>
      <c r="UHT77" s="128"/>
      <c r="UHU77" s="128"/>
      <c r="UHV77" s="128"/>
      <c r="UHW77" s="128"/>
      <c r="UID77" s="100"/>
      <c r="UIE77" s="100"/>
      <c r="UIF77" s="173"/>
      <c r="UIG77" s="103"/>
      <c r="UIL77" s="102"/>
      <c r="UJM77" s="128"/>
      <c r="UJN77" s="128"/>
      <c r="UJO77" s="128"/>
      <c r="UJP77" s="128"/>
      <c r="UJQ77" s="128"/>
      <c r="UJR77" s="128"/>
      <c r="UJY77" s="100"/>
      <c r="UJZ77" s="100"/>
      <c r="UKA77" s="173"/>
      <c r="UKB77" s="103"/>
      <c r="UKG77" s="102"/>
      <c r="ULH77" s="128"/>
      <c r="ULI77" s="128"/>
      <c r="ULJ77" s="128"/>
      <c r="ULK77" s="128"/>
      <c r="ULL77" s="128"/>
      <c r="ULM77" s="128"/>
      <c r="ULT77" s="100"/>
      <c r="ULU77" s="100"/>
      <c r="ULV77" s="173"/>
      <c r="ULW77" s="103"/>
      <c r="UMB77" s="102"/>
      <c r="UNC77" s="128"/>
      <c r="UND77" s="128"/>
      <c r="UNE77" s="128"/>
      <c r="UNF77" s="128"/>
      <c r="UNG77" s="128"/>
      <c r="UNH77" s="128"/>
      <c r="UNO77" s="100"/>
      <c r="UNP77" s="100"/>
      <c r="UNQ77" s="173"/>
      <c r="UNR77" s="103"/>
      <c r="UNW77" s="102"/>
      <c r="UOX77" s="128"/>
      <c r="UOY77" s="128"/>
      <c r="UOZ77" s="128"/>
      <c r="UPA77" s="128"/>
      <c r="UPB77" s="128"/>
      <c r="UPC77" s="128"/>
      <c r="UPJ77" s="100"/>
      <c r="UPK77" s="100"/>
      <c r="UPL77" s="173"/>
      <c r="UPM77" s="103"/>
      <c r="UPR77" s="102"/>
      <c r="UQS77" s="128"/>
      <c r="UQT77" s="128"/>
      <c r="UQU77" s="128"/>
      <c r="UQV77" s="128"/>
      <c r="UQW77" s="128"/>
      <c r="UQX77" s="128"/>
      <c r="URE77" s="100"/>
      <c r="URF77" s="100"/>
      <c r="URG77" s="173"/>
      <c r="URH77" s="103"/>
      <c r="URM77" s="102"/>
      <c r="USN77" s="128"/>
      <c r="USO77" s="128"/>
      <c r="USP77" s="128"/>
      <c r="USQ77" s="128"/>
      <c r="USR77" s="128"/>
      <c r="USS77" s="128"/>
      <c r="USZ77" s="100"/>
      <c r="UTA77" s="100"/>
      <c r="UTB77" s="173"/>
      <c r="UTC77" s="103"/>
      <c r="UTH77" s="102"/>
      <c r="UUI77" s="128"/>
      <c r="UUJ77" s="128"/>
      <c r="UUK77" s="128"/>
      <c r="UUL77" s="128"/>
      <c r="UUM77" s="128"/>
      <c r="UUN77" s="128"/>
      <c r="UUU77" s="100"/>
      <c r="UUV77" s="100"/>
      <c r="UUW77" s="173"/>
      <c r="UUX77" s="103"/>
      <c r="UVC77" s="102"/>
      <c r="UWD77" s="128"/>
      <c r="UWE77" s="128"/>
      <c r="UWF77" s="128"/>
      <c r="UWG77" s="128"/>
      <c r="UWH77" s="128"/>
      <c r="UWI77" s="128"/>
      <c r="UWP77" s="100"/>
      <c r="UWQ77" s="100"/>
      <c r="UWR77" s="173"/>
      <c r="UWS77" s="103"/>
      <c r="UWX77" s="102"/>
      <c r="UXY77" s="128"/>
      <c r="UXZ77" s="128"/>
      <c r="UYA77" s="128"/>
      <c r="UYB77" s="128"/>
      <c r="UYC77" s="128"/>
      <c r="UYD77" s="128"/>
      <c r="UYK77" s="100"/>
      <c r="UYL77" s="100"/>
      <c r="UYM77" s="173"/>
      <c r="UYN77" s="103"/>
      <c r="UYS77" s="102"/>
      <c r="UZT77" s="128"/>
      <c r="UZU77" s="128"/>
      <c r="UZV77" s="128"/>
      <c r="UZW77" s="128"/>
      <c r="UZX77" s="128"/>
      <c r="UZY77" s="128"/>
      <c r="VAF77" s="100"/>
      <c r="VAG77" s="100"/>
      <c r="VAH77" s="173"/>
      <c r="VAI77" s="103"/>
      <c r="VAN77" s="102"/>
      <c r="VBO77" s="128"/>
      <c r="VBP77" s="128"/>
      <c r="VBQ77" s="128"/>
      <c r="VBR77" s="128"/>
      <c r="VBS77" s="128"/>
      <c r="VBT77" s="128"/>
      <c r="VCA77" s="100"/>
      <c r="VCB77" s="100"/>
      <c r="VCC77" s="173"/>
      <c r="VCD77" s="103"/>
      <c r="VCI77" s="102"/>
      <c r="VDJ77" s="128"/>
      <c r="VDK77" s="128"/>
      <c r="VDL77" s="128"/>
      <c r="VDM77" s="128"/>
      <c r="VDN77" s="128"/>
      <c r="VDO77" s="128"/>
      <c r="VDV77" s="100"/>
      <c r="VDW77" s="100"/>
      <c r="VDX77" s="173"/>
      <c r="VDY77" s="103"/>
      <c r="VED77" s="102"/>
      <c r="VFE77" s="128"/>
      <c r="VFF77" s="128"/>
      <c r="VFG77" s="128"/>
      <c r="VFH77" s="128"/>
      <c r="VFI77" s="128"/>
      <c r="VFJ77" s="128"/>
      <c r="VFQ77" s="100"/>
      <c r="VFR77" s="100"/>
      <c r="VFS77" s="173"/>
      <c r="VFT77" s="103"/>
      <c r="VFY77" s="102"/>
      <c r="VGZ77" s="128"/>
      <c r="VHA77" s="128"/>
      <c r="VHB77" s="128"/>
      <c r="VHC77" s="128"/>
      <c r="VHD77" s="128"/>
      <c r="VHE77" s="128"/>
      <c r="VHL77" s="100"/>
      <c r="VHM77" s="100"/>
      <c r="VHN77" s="173"/>
      <c r="VHO77" s="103"/>
      <c r="VHT77" s="102"/>
      <c r="VIU77" s="128"/>
      <c r="VIV77" s="128"/>
      <c r="VIW77" s="128"/>
      <c r="VIX77" s="128"/>
      <c r="VIY77" s="128"/>
      <c r="VIZ77" s="128"/>
      <c r="VJG77" s="100"/>
      <c r="VJH77" s="100"/>
      <c r="VJI77" s="173"/>
      <c r="VJJ77" s="103"/>
      <c r="VJO77" s="102"/>
      <c r="VKP77" s="128"/>
      <c r="VKQ77" s="128"/>
      <c r="VKR77" s="128"/>
      <c r="VKS77" s="128"/>
      <c r="VKT77" s="128"/>
      <c r="VKU77" s="128"/>
      <c r="VLB77" s="100"/>
      <c r="VLC77" s="100"/>
      <c r="VLD77" s="173"/>
      <c r="VLE77" s="103"/>
      <c r="VLJ77" s="102"/>
      <c r="VMK77" s="128"/>
      <c r="VML77" s="128"/>
      <c r="VMM77" s="128"/>
      <c r="VMN77" s="128"/>
      <c r="VMO77" s="128"/>
      <c r="VMP77" s="128"/>
      <c r="VMW77" s="100"/>
      <c r="VMX77" s="100"/>
      <c r="VMY77" s="173"/>
      <c r="VMZ77" s="103"/>
      <c r="VNE77" s="102"/>
      <c r="VOF77" s="128"/>
      <c r="VOG77" s="128"/>
      <c r="VOH77" s="128"/>
      <c r="VOI77" s="128"/>
      <c r="VOJ77" s="128"/>
      <c r="VOK77" s="128"/>
      <c r="VOR77" s="100"/>
      <c r="VOS77" s="100"/>
      <c r="VOT77" s="173"/>
      <c r="VOU77" s="103"/>
      <c r="VOZ77" s="102"/>
      <c r="VQA77" s="128"/>
      <c r="VQB77" s="128"/>
      <c r="VQC77" s="128"/>
      <c r="VQD77" s="128"/>
      <c r="VQE77" s="128"/>
      <c r="VQF77" s="128"/>
      <c r="VQM77" s="100"/>
      <c r="VQN77" s="100"/>
      <c r="VQO77" s="173"/>
      <c r="VQP77" s="103"/>
      <c r="VQU77" s="102"/>
      <c r="VRV77" s="128"/>
      <c r="VRW77" s="128"/>
      <c r="VRX77" s="128"/>
      <c r="VRY77" s="128"/>
      <c r="VRZ77" s="128"/>
      <c r="VSA77" s="128"/>
      <c r="VSH77" s="100"/>
      <c r="VSI77" s="100"/>
      <c r="VSJ77" s="173"/>
      <c r="VSK77" s="103"/>
      <c r="VSP77" s="102"/>
      <c r="VTQ77" s="128"/>
      <c r="VTR77" s="128"/>
      <c r="VTS77" s="128"/>
      <c r="VTT77" s="128"/>
      <c r="VTU77" s="128"/>
      <c r="VTV77" s="128"/>
      <c r="VUC77" s="100"/>
      <c r="VUD77" s="100"/>
      <c r="VUE77" s="173"/>
      <c r="VUF77" s="103"/>
      <c r="VUK77" s="102"/>
      <c r="VVL77" s="128"/>
      <c r="VVM77" s="128"/>
      <c r="VVN77" s="128"/>
      <c r="VVO77" s="128"/>
      <c r="VVP77" s="128"/>
      <c r="VVQ77" s="128"/>
      <c r="VVX77" s="100"/>
      <c r="VVY77" s="100"/>
      <c r="VVZ77" s="173"/>
      <c r="VWA77" s="103"/>
      <c r="VWF77" s="102"/>
      <c r="VXG77" s="128"/>
      <c r="VXH77" s="128"/>
      <c r="VXI77" s="128"/>
      <c r="VXJ77" s="128"/>
      <c r="VXK77" s="128"/>
      <c r="VXL77" s="128"/>
      <c r="VXS77" s="100"/>
      <c r="VXT77" s="100"/>
      <c r="VXU77" s="173"/>
      <c r="VXV77" s="103"/>
      <c r="VYA77" s="102"/>
      <c r="VZB77" s="128"/>
      <c r="VZC77" s="128"/>
      <c r="VZD77" s="128"/>
      <c r="VZE77" s="128"/>
      <c r="VZF77" s="128"/>
      <c r="VZG77" s="128"/>
      <c r="VZN77" s="100"/>
      <c r="VZO77" s="100"/>
      <c r="VZP77" s="173"/>
      <c r="VZQ77" s="103"/>
      <c r="VZV77" s="102"/>
      <c r="WAW77" s="128"/>
      <c r="WAX77" s="128"/>
      <c r="WAY77" s="128"/>
      <c r="WAZ77" s="128"/>
      <c r="WBA77" s="128"/>
      <c r="WBB77" s="128"/>
      <c r="WBI77" s="100"/>
      <c r="WBJ77" s="100"/>
      <c r="WBK77" s="173"/>
      <c r="WBL77" s="103"/>
      <c r="WBQ77" s="102"/>
      <c r="WCR77" s="128"/>
      <c r="WCS77" s="128"/>
      <c r="WCT77" s="128"/>
      <c r="WCU77" s="128"/>
      <c r="WCV77" s="128"/>
      <c r="WCW77" s="128"/>
      <c r="WDD77" s="100"/>
      <c r="WDE77" s="100"/>
      <c r="WDF77" s="173"/>
      <c r="WDG77" s="103"/>
      <c r="WDL77" s="102"/>
      <c r="WEM77" s="128"/>
      <c r="WEN77" s="128"/>
      <c r="WEO77" s="128"/>
      <c r="WEP77" s="128"/>
      <c r="WEQ77" s="128"/>
      <c r="WER77" s="128"/>
      <c r="WEY77" s="100"/>
      <c r="WEZ77" s="100"/>
      <c r="WFA77" s="173"/>
      <c r="WFB77" s="103"/>
      <c r="WFG77" s="102"/>
      <c r="WGH77" s="128"/>
      <c r="WGI77" s="128"/>
      <c r="WGJ77" s="128"/>
      <c r="WGK77" s="128"/>
      <c r="WGL77" s="128"/>
      <c r="WGM77" s="128"/>
      <c r="WGT77" s="100"/>
      <c r="WGU77" s="100"/>
      <c r="WGV77" s="173"/>
      <c r="WGW77" s="103"/>
      <c r="WHB77" s="102"/>
      <c r="WIC77" s="128"/>
      <c r="WID77" s="128"/>
      <c r="WIE77" s="128"/>
      <c r="WIF77" s="128"/>
      <c r="WIG77" s="128"/>
      <c r="WIH77" s="128"/>
      <c r="WIO77" s="100"/>
      <c r="WIP77" s="100"/>
      <c r="WIQ77" s="173"/>
      <c r="WIR77" s="103"/>
      <c r="WIW77" s="102"/>
      <c r="WJX77" s="128"/>
      <c r="WJY77" s="128"/>
      <c r="WJZ77" s="128"/>
      <c r="WKA77" s="128"/>
      <c r="WKB77" s="128"/>
      <c r="WKC77" s="128"/>
      <c r="WKJ77" s="100"/>
      <c r="WKK77" s="100"/>
      <c r="WKL77" s="173"/>
      <c r="WKM77" s="103"/>
      <c r="WKR77" s="102"/>
      <c r="WLS77" s="128"/>
      <c r="WLT77" s="128"/>
      <c r="WLU77" s="128"/>
      <c r="WLV77" s="128"/>
      <c r="WLW77" s="128"/>
      <c r="WLX77" s="128"/>
      <c r="WME77" s="100"/>
      <c r="WMF77" s="100"/>
      <c r="WMG77" s="173"/>
      <c r="WMH77" s="103"/>
      <c r="WMM77" s="102"/>
      <c r="WNN77" s="128"/>
      <c r="WNO77" s="128"/>
      <c r="WNP77" s="128"/>
      <c r="WNQ77" s="128"/>
      <c r="WNR77" s="128"/>
      <c r="WNS77" s="128"/>
      <c r="WNZ77" s="100"/>
      <c r="WOA77" s="100"/>
      <c r="WOB77" s="173"/>
      <c r="WOC77" s="103"/>
      <c r="WOH77" s="102"/>
      <c r="WPI77" s="128"/>
      <c r="WPJ77" s="128"/>
      <c r="WPK77" s="128"/>
      <c r="WPL77" s="128"/>
      <c r="WPM77" s="128"/>
      <c r="WPN77" s="128"/>
      <c r="WPU77" s="100"/>
      <c r="WPV77" s="100"/>
      <c r="WPW77" s="173"/>
      <c r="WPX77" s="103"/>
      <c r="WQC77" s="102"/>
      <c r="WRD77" s="128"/>
      <c r="WRE77" s="128"/>
      <c r="WRF77" s="128"/>
      <c r="WRG77" s="128"/>
      <c r="WRH77" s="128"/>
      <c r="WRI77" s="128"/>
      <c r="WRP77" s="100"/>
      <c r="WRQ77" s="100"/>
      <c r="WRR77" s="173"/>
      <c r="WRS77" s="103"/>
      <c r="WRX77" s="102"/>
      <c r="WSY77" s="128"/>
      <c r="WSZ77" s="128"/>
      <c r="WTA77" s="128"/>
      <c r="WTB77" s="128"/>
      <c r="WTC77" s="128"/>
      <c r="WTD77" s="128"/>
      <c r="WTK77" s="100"/>
      <c r="WTL77" s="100"/>
      <c r="WTM77" s="173"/>
      <c r="WTN77" s="103"/>
      <c r="WTS77" s="102"/>
      <c r="WUT77" s="128"/>
      <c r="WUU77" s="128"/>
      <c r="WUV77" s="128"/>
      <c r="WUW77" s="128"/>
      <c r="WUX77" s="128"/>
      <c r="WUY77" s="128"/>
      <c r="WVF77" s="100"/>
      <c r="WVG77" s="100"/>
      <c r="WVH77" s="173"/>
      <c r="WVI77" s="103"/>
      <c r="WVN77" s="102"/>
      <c r="WWO77" s="128"/>
      <c r="WWP77" s="128"/>
      <c r="WWQ77" s="128"/>
      <c r="WWR77" s="128"/>
      <c r="WWS77" s="128"/>
      <c r="WWT77" s="128"/>
      <c r="WXA77" s="100"/>
      <c r="WXB77" s="100"/>
      <c r="WXC77" s="173"/>
      <c r="WXD77" s="103"/>
      <c r="WXI77" s="102"/>
      <c r="WYJ77" s="128"/>
      <c r="WYK77" s="128"/>
      <c r="WYL77" s="128"/>
      <c r="WYM77" s="128"/>
      <c r="WYN77" s="128"/>
      <c r="WYO77" s="128"/>
      <c r="WYV77" s="100"/>
      <c r="WYW77" s="100"/>
      <c r="WYX77" s="173"/>
      <c r="WYY77" s="103"/>
      <c r="WZD77" s="102"/>
      <c r="XAE77" s="128"/>
      <c r="XAF77" s="128"/>
      <c r="XAG77" s="128"/>
      <c r="XAH77" s="128"/>
      <c r="XAI77" s="128"/>
      <c r="XAJ77" s="128"/>
      <c r="XAQ77" s="100"/>
      <c r="XAR77" s="100"/>
      <c r="XAS77" s="173"/>
      <c r="XAT77" s="103"/>
      <c r="XAY77" s="102"/>
      <c r="XBZ77" s="128"/>
      <c r="XCA77" s="128"/>
      <c r="XCB77" s="128"/>
      <c r="XCC77" s="128"/>
      <c r="XCD77" s="128"/>
      <c r="XCE77" s="128"/>
      <c r="XCL77" s="100"/>
      <c r="XCM77" s="100"/>
      <c r="XCN77" s="173"/>
      <c r="XCO77" s="103"/>
      <c r="XCT77" s="102"/>
      <c r="XDU77" s="128"/>
      <c r="XDV77" s="128"/>
      <c r="XDW77" s="128"/>
      <c r="XDX77" s="128"/>
      <c r="XDY77" s="128"/>
      <c r="XDZ77" s="128"/>
      <c r="XEG77" s="100"/>
      <c r="XEH77" s="100"/>
      <c r="XEI77" s="173"/>
      <c r="XEJ77" s="103"/>
      <c r="XEO77" s="102"/>
    </row>
    <row r="78" spans="1:16371" s="101" customFormat="1" ht="32" hidden="1">
      <c r="A78" s="100" t="s">
        <v>1272</v>
      </c>
      <c r="B78" s="183"/>
      <c r="C78" s="173" t="s">
        <v>1273</v>
      </c>
      <c r="D78" s="103">
        <v>43907</v>
      </c>
      <c r="F78" s="101" t="s">
        <v>219</v>
      </c>
      <c r="G78" s="101" t="s">
        <v>1274</v>
      </c>
      <c r="H78" s="101" t="s">
        <v>1275</v>
      </c>
      <c r="I78" s="67" t="s">
        <v>1276</v>
      </c>
      <c r="J78" s="101" t="s">
        <v>1277</v>
      </c>
      <c r="L78" s="101" t="s">
        <v>212</v>
      </c>
      <c r="M78" s="101" t="s">
        <v>212</v>
      </c>
      <c r="N78" s="159" t="s">
        <v>212</v>
      </c>
      <c r="O78" s="159" t="s">
        <v>212</v>
      </c>
      <c r="P78" s="147"/>
      <c r="Q78" s="147"/>
      <c r="R78" s="147"/>
      <c r="S78" s="147"/>
      <c r="T78" s="147"/>
      <c r="U78" s="147"/>
      <c r="AN78" s="128"/>
      <c r="AO78" s="128"/>
      <c r="AP78" s="128"/>
      <c r="AQ78" s="128"/>
      <c r="AR78" s="128"/>
      <c r="AS78" s="128"/>
      <c r="AZ78" s="100"/>
      <c r="BA78" s="100"/>
      <c r="BB78" s="173"/>
      <c r="BC78" s="103"/>
      <c r="BH78" s="102"/>
      <c r="CI78" s="128"/>
      <c r="CJ78" s="128"/>
      <c r="CK78" s="128"/>
      <c r="CL78" s="128"/>
      <c r="CM78" s="128"/>
      <c r="CN78" s="128"/>
      <c r="CU78" s="100"/>
      <c r="CV78" s="100"/>
      <c r="CW78" s="173"/>
      <c r="CX78" s="103"/>
      <c r="DC78" s="102"/>
      <c r="ED78" s="128"/>
      <c r="EE78" s="128"/>
      <c r="EF78" s="128"/>
      <c r="EG78" s="128"/>
      <c r="EH78" s="128"/>
      <c r="EI78" s="128"/>
      <c r="EP78" s="100"/>
      <c r="EQ78" s="100"/>
      <c r="ER78" s="173"/>
      <c r="ES78" s="103"/>
      <c r="EX78" s="102"/>
      <c r="FY78" s="128"/>
      <c r="FZ78" s="128"/>
      <c r="GA78" s="128"/>
      <c r="GB78" s="128"/>
      <c r="GC78" s="128"/>
      <c r="GD78" s="128"/>
      <c r="GK78" s="100"/>
      <c r="GL78" s="100"/>
      <c r="GM78" s="173"/>
      <c r="GN78" s="103"/>
      <c r="GS78" s="102"/>
      <c r="HT78" s="128"/>
      <c r="HU78" s="128"/>
      <c r="HV78" s="128"/>
      <c r="HW78" s="128"/>
      <c r="HX78" s="128"/>
      <c r="HY78" s="128"/>
      <c r="IF78" s="100"/>
      <c r="IG78" s="100"/>
      <c r="IH78" s="173"/>
      <c r="II78" s="103"/>
      <c r="IN78" s="102"/>
      <c r="JO78" s="128"/>
      <c r="JP78" s="128"/>
      <c r="JQ78" s="128"/>
      <c r="JR78" s="128"/>
      <c r="JS78" s="128"/>
      <c r="JT78" s="128"/>
      <c r="KA78" s="100"/>
      <c r="KB78" s="100"/>
      <c r="KC78" s="173"/>
      <c r="KD78" s="103"/>
      <c r="KI78" s="102"/>
      <c r="LJ78" s="128"/>
      <c r="LK78" s="128"/>
      <c r="LL78" s="128"/>
      <c r="LM78" s="128"/>
      <c r="LN78" s="128"/>
      <c r="LO78" s="128"/>
      <c r="LV78" s="100"/>
      <c r="LW78" s="100"/>
      <c r="LX78" s="173"/>
      <c r="LY78" s="103"/>
      <c r="MD78" s="102"/>
      <c r="NE78" s="128"/>
      <c r="NF78" s="128"/>
      <c r="NG78" s="128"/>
      <c r="NH78" s="128"/>
      <c r="NI78" s="128"/>
      <c r="NJ78" s="128"/>
      <c r="NQ78" s="100"/>
      <c r="NR78" s="100"/>
      <c r="NS78" s="173"/>
      <c r="NT78" s="103"/>
      <c r="NY78" s="102"/>
      <c r="OZ78" s="128"/>
      <c r="PA78" s="128"/>
      <c r="PB78" s="128"/>
      <c r="PC78" s="128"/>
      <c r="PD78" s="128"/>
      <c r="PE78" s="128"/>
      <c r="PL78" s="100"/>
      <c r="PM78" s="100"/>
      <c r="PN78" s="173"/>
      <c r="PO78" s="103"/>
      <c r="PT78" s="102"/>
      <c r="QU78" s="128"/>
      <c r="QV78" s="128"/>
      <c r="QW78" s="128"/>
      <c r="QX78" s="128"/>
      <c r="QY78" s="128"/>
      <c r="QZ78" s="128"/>
      <c r="RG78" s="100"/>
      <c r="RH78" s="100"/>
      <c r="RI78" s="173"/>
      <c r="RJ78" s="103"/>
      <c r="RO78" s="102"/>
      <c r="SP78" s="128"/>
      <c r="SQ78" s="128"/>
      <c r="SR78" s="128"/>
      <c r="SS78" s="128"/>
      <c r="ST78" s="128"/>
      <c r="SU78" s="128"/>
      <c r="TB78" s="100"/>
      <c r="TC78" s="100"/>
      <c r="TD78" s="173"/>
      <c r="TE78" s="103"/>
      <c r="TJ78" s="102"/>
      <c r="UK78" s="128"/>
      <c r="UL78" s="128"/>
      <c r="UM78" s="128"/>
      <c r="UN78" s="128"/>
      <c r="UO78" s="128"/>
      <c r="UP78" s="128"/>
      <c r="UW78" s="100"/>
      <c r="UX78" s="100"/>
      <c r="UY78" s="173"/>
      <c r="UZ78" s="103"/>
      <c r="VE78" s="102"/>
      <c r="WF78" s="128"/>
      <c r="WG78" s="128"/>
      <c r="WH78" s="128"/>
      <c r="WI78" s="128"/>
      <c r="WJ78" s="128"/>
      <c r="WK78" s="128"/>
      <c r="WR78" s="100"/>
      <c r="WS78" s="100"/>
      <c r="WT78" s="173"/>
      <c r="WU78" s="103"/>
      <c r="WZ78" s="102"/>
      <c r="YA78" s="128"/>
      <c r="YB78" s="128"/>
      <c r="YC78" s="128"/>
      <c r="YD78" s="128"/>
      <c r="YE78" s="128"/>
      <c r="YF78" s="128"/>
      <c r="YM78" s="100"/>
      <c r="YN78" s="100"/>
      <c r="YO78" s="173"/>
      <c r="YP78" s="103"/>
      <c r="YU78" s="102"/>
      <c r="ZV78" s="128"/>
      <c r="ZW78" s="128"/>
      <c r="ZX78" s="128"/>
      <c r="ZY78" s="128"/>
      <c r="ZZ78" s="128"/>
      <c r="AAA78" s="128"/>
      <c r="AAH78" s="100"/>
      <c r="AAI78" s="100"/>
      <c r="AAJ78" s="173"/>
      <c r="AAK78" s="103"/>
      <c r="AAP78" s="102"/>
      <c r="ABQ78" s="128"/>
      <c r="ABR78" s="128"/>
      <c r="ABS78" s="128"/>
      <c r="ABT78" s="128"/>
      <c r="ABU78" s="128"/>
      <c r="ABV78" s="128"/>
      <c r="ACC78" s="100"/>
      <c r="ACD78" s="100"/>
      <c r="ACE78" s="173"/>
      <c r="ACF78" s="103"/>
      <c r="ACK78" s="102"/>
      <c r="ADL78" s="128"/>
      <c r="ADM78" s="128"/>
      <c r="ADN78" s="128"/>
      <c r="ADO78" s="128"/>
      <c r="ADP78" s="128"/>
      <c r="ADQ78" s="128"/>
      <c r="ADX78" s="100"/>
      <c r="ADY78" s="100"/>
      <c r="ADZ78" s="173"/>
      <c r="AEA78" s="103"/>
      <c r="AEF78" s="102"/>
      <c r="AFG78" s="128"/>
      <c r="AFH78" s="128"/>
      <c r="AFI78" s="128"/>
      <c r="AFJ78" s="128"/>
      <c r="AFK78" s="128"/>
      <c r="AFL78" s="128"/>
      <c r="AFS78" s="100"/>
      <c r="AFT78" s="100"/>
      <c r="AFU78" s="173"/>
      <c r="AFV78" s="103"/>
      <c r="AGA78" s="102"/>
      <c r="AHB78" s="128"/>
      <c r="AHC78" s="128"/>
      <c r="AHD78" s="128"/>
      <c r="AHE78" s="128"/>
      <c r="AHF78" s="128"/>
      <c r="AHG78" s="128"/>
      <c r="AHN78" s="100"/>
      <c r="AHO78" s="100"/>
      <c r="AHP78" s="173"/>
      <c r="AHQ78" s="103"/>
      <c r="AHV78" s="102"/>
      <c r="AIW78" s="128"/>
      <c r="AIX78" s="128"/>
      <c r="AIY78" s="128"/>
      <c r="AIZ78" s="128"/>
      <c r="AJA78" s="128"/>
      <c r="AJB78" s="128"/>
      <c r="AJI78" s="100"/>
      <c r="AJJ78" s="100"/>
      <c r="AJK78" s="173"/>
      <c r="AJL78" s="103"/>
      <c r="AJQ78" s="102"/>
      <c r="AKR78" s="128"/>
      <c r="AKS78" s="128"/>
      <c r="AKT78" s="128"/>
      <c r="AKU78" s="128"/>
      <c r="AKV78" s="128"/>
      <c r="AKW78" s="128"/>
      <c r="ALD78" s="100"/>
      <c r="ALE78" s="100"/>
      <c r="ALF78" s="173"/>
      <c r="ALG78" s="103"/>
      <c r="ALL78" s="102"/>
      <c r="AMM78" s="128"/>
      <c r="AMN78" s="128"/>
      <c r="AMO78" s="128"/>
      <c r="AMP78" s="128"/>
      <c r="AMQ78" s="128"/>
      <c r="AMR78" s="128"/>
      <c r="AMY78" s="100"/>
      <c r="AMZ78" s="100"/>
      <c r="ANA78" s="173"/>
      <c r="ANB78" s="103"/>
      <c r="ANG78" s="102"/>
      <c r="AOH78" s="128"/>
      <c r="AOI78" s="128"/>
      <c r="AOJ78" s="128"/>
      <c r="AOK78" s="128"/>
      <c r="AOL78" s="128"/>
      <c r="AOM78" s="128"/>
      <c r="AOT78" s="100"/>
      <c r="AOU78" s="100"/>
      <c r="AOV78" s="173"/>
      <c r="AOW78" s="103"/>
      <c r="APB78" s="102"/>
      <c r="AQC78" s="128"/>
      <c r="AQD78" s="128"/>
      <c r="AQE78" s="128"/>
      <c r="AQF78" s="128"/>
      <c r="AQG78" s="128"/>
      <c r="AQH78" s="128"/>
      <c r="AQO78" s="100"/>
      <c r="AQP78" s="100"/>
      <c r="AQQ78" s="173"/>
      <c r="AQR78" s="103"/>
      <c r="AQW78" s="102"/>
      <c r="ARX78" s="128"/>
      <c r="ARY78" s="128"/>
      <c r="ARZ78" s="128"/>
      <c r="ASA78" s="128"/>
      <c r="ASB78" s="128"/>
      <c r="ASC78" s="128"/>
      <c r="ASJ78" s="100"/>
      <c r="ASK78" s="100"/>
      <c r="ASL78" s="173"/>
      <c r="ASM78" s="103"/>
      <c r="ASR78" s="102"/>
      <c r="ATS78" s="128"/>
      <c r="ATT78" s="128"/>
      <c r="ATU78" s="128"/>
      <c r="ATV78" s="128"/>
      <c r="ATW78" s="128"/>
      <c r="ATX78" s="128"/>
      <c r="AUE78" s="100"/>
      <c r="AUF78" s="100"/>
      <c r="AUG78" s="173"/>
      <c r="AUH78" s="103"/>
      <c r="AUM78" s="102"/>
      <c r="AVN78" s="128"/>
      <c r="AVO78" s="128"/>
      <c r="AVP78" s="128"/>
      <c r="AVQ78" s="128"/>
      <c r="AVR78" s="128"/>
      <c r="AVS78" s="128"/>
      <c r="AVZ78" s="100"/>
      <c r="AWA78" s="100"/>
      <c r="AWB78" s="173"/>
      <c r="AWC78" s="103"/>
      <c r="AWH78" s="102"/>
      <c r="AXI78" s="128"/>
      <c r="AXJ78" s="128"/>
      <c r="AXK78" s="128"/>
      <c r="AXL78" s="128"/>
      <c r="AXM78" s="128"/>
      <c r="AXN78" s="128"/>
      <c r="AXU78" s="100"/>
      <c r="AXV78" s="100"/>
      <c r="AXW78" s="173"/>
      <c r="AXX78" s="103"/>
      <c r="AYC78" s="102"/>
      <c r="AZD78" s="128"/>
      <c r="AZE78" s="128"/>
      <c r="AZF78" s="128"/>
      <c r="AZG78" s="128"/>
      <c r="AZH78" s="128"/>
      <c r="AZI78" s="128"/>
      <c r="AZP78" s="100"/>
      <c r="AZQ78" s="100"/>
      <c r="AZR78" s="173"/>
      <c r="AZS78" s="103"/>
      <c r="AZX78" s="102"/>
      <c r="BAY78" s="128"/>
      <c r="BAZ78" s="128"/>
      <c r="BBA78" s="128"/>
      <c r="BBB78" s="128"/>
      <c r="BBC78" s="128"/>
      <c r="BBD78" s="128"/>
      <c r="BBK78" s="100"/>
      <c r="BBL78" s="100"/>
      <c r="BBM78" s="173"/>
      <c r="BBN78" s="103"/>
      <c r="BBS78" s="102"/>
      <c r="BCT78" s="128"/>
      <c r="BCU78" s="128"/>
      <c r="BCV78" s="128"/>
      <c r="BCW78" s="128"/>
      <c r="BCX78" s="128"/>
      <c r="BCY78" s="128"/>
      <c r="BDF78" s="100"/>
      <c r="BDG78" s="100"/>
      <c r="BDH78" s="173"/>
      <c r="BDI78" s="103"/>
      <c r="BDN78" s="102"/>
      <c r="BEO78" s="128"/>
      <c r="BEP78" s="128"/>
      <c r="BEQ78" s="128"/>
      <c r="BER78" s="128"/>
      <c r="BES78" s="128"/>
      <c r="BET78" s="128"/>
      <c r="BFA78" s="100"/>
      <c r="BFB78" s="100"/>
      <c r="BFC78" s="173"/>
      <c r="BFD78" s="103"/>
      <c r="BFI78" s="102"/>
      <c r="BGJ78" s="128"/>
      <c r="BGK78" s="128"/>
      <c r="BGL78" s="128"/>
      <c r="BGM78" s="128"/>
      <c r="BGN78" s="128"/>
      <c r="BGO78" s="128"/>
      <c r="BGV78" s="100"/>
      <c r="BGW78" s="100"/>
      <c r="BGX78" s="173"/>
      <c r="BGY78" s="103"/>
      <c r="BHD78" s="102"/>
      <c r="BIE78" s="128"/>
      <c r="BIF78" s="128"/>
      <c r="BIG78" s="128"/>
      <c r="BIH78" s="128"/>
      <c r="BII78" s="128"/>
      <c r="BIJ78" s="128"/>
      <c r="BIQ78" s="100"/>
      <c r="BIR78" s="100"/>
      <c r="BIS78" s="173"/>
      <c r="BIT78" s="103"/>
      <c r="BIY78" s="102"/>
      <c r="BJZ78" s="128"/>
      <c r="BKA78" s="128"/>
      <c r="BKB78" s="128"/>
      <c r="BKC78" s="128"/>
      <c r="BKD78" s="128"/>
      <c r="BKE78" s="128"/>
      <c r="BKL78" s="100"/>
      <c r="BKM78" s="100"/>
      <c r="BKN78" s="173"/>
      <c r="BKO78" s="103"/>
      <c r="BKT78" s="102"/>
      <c r="BLU78" s="128"/>
      <c r="BLV78" s="128"/>
      <c r="BLW78" s="128"/>
      <c r="BLX78" s="128"/>
      <c r="BLY78" s="128"/>
      <c r="BLZ78" s="128"/>
      <c r="BMG78" s="100"/>
      <c r="BMH78" s="100"/>
      <c r="BMI78" s="173"/>
      <c r="BMJ78" s="103"/>
      <c r="BMO78" s="102"/>
      <c r="BNP78" s="128"/>
      <c r="BNQ78" s="128"/>
      <c r="BNR78" s="128"/>
      <c r="BNS78" s="128"/>
      <c r="BNT78" s="128"/>
      <c r="BNU78" s="128"/>
      <c r="BOB78" s="100"/>
      <c r="BOC78" s="100"/>
      <c r="BOD78" s="173"/>
      <c r="BOE78" s="103"/>
      <c r="BOJ78" s="102"/>
      <c r="BPK78" s="128"/>
      <c r="BPL78" s="128"/>
      <c r="BPM78" s="128"/>
      <c r="BPN78" s="128"/>
      <c r="BPO78" s="128"/>
      <c r="BPP78" s="128"/>
      <c r="BPW78" s="100"/>
      <c r="BPX78" s="100"/>
      <c r="BPY78" s="173"/>
      <c r="BPZ78" s="103"/>
      <c r="BQE78" s="102"/>
      <c r="BRF78" s="128"/>
      <c r="BRG78" s="128"/>
      <c r="BRH78" s="128"/>
      <c r="BRI78" s="128"/>
      <c r="BRJ78" s="128"/>
      <c r="BRK78" s="128"/>
      <c r="BRR78" s="100"/>
      <c r="BRS78" s="100"/>
      <c r="BRT78" s="173"/>
      <c r="BRU78" s="103"/>
      <c r="BRZ78" s="102"/>
      <c r="BTA78" s="128"/>
      <c r="BTB78" s="128"/>
      <c r="BTC78" s="128"/>
      <c r="BTD78" s="128"/>
      <c r="BTE78" s="128"/>
      <c r="BTF78" s="128"/>
      <c r="BTM78" s="100"/>
      <c r="BTN78" s="100"/>
      <c r="BTO78" s="173"/>
      <c r="BTP78" s="103"/>
      <c r="BTU78" s="102"/>
      <c r="BUV78" s="128"/>
      <c r="BUW78" s="128"/>
      <c r="BUX78" s="128"/>
      <c r="BUY78" s="128"/>
      <c r="BUZ78" s="128"/>
      <c r="BVA78" s="128"/>
      <c r="BVH78" s="100"/>
      <c r="BVI78" s="100"/>
      <c r="BVJ78" s="173"/>
      <c r="BVK78" s="103"/>
      <c r="BVP78" s="102"/>
      <c r="BWQ78" s="128"/>
      <c r="BWR78" s="128"/>
      <c r="BWS78" s="128"/>
      <c r="BWT78" s="128"/>
      <c r="BWU78" s="128"/>
      <c r="BWV78" s="128"/>
      <c r="BXC78" s="100"/>
      <c r="BXD78" s="100"/>
      <c r="BXE78" s="173"/>
      <c r="BXF78" s="103"/>
      <c r="BXK78" s="102"/>
      <c r="BYL78" s="128"/>
      <c r="BYM78" s="128"/>
      <c r="BYN78" s="128"/>
      <c r="BYO78" s="128"/>
      <c r="BYP78" s="128"/>
      <c r="BYQ78" s="128"/>
      <c r="BYX78" s="100"/>
      <c r="BYY78" s="100"/>
      <c r="BYZ78" s="173"/>
      <c r="BZA78" s="103"/>
      <c r="BZF78" s="102"/>
      <c r="CAG78" s="128"/>
      <c r="CAH78" s="128"/>
      <c r="CAI78" s="128"/>
      <c r="CAJ78" s="128"/>
      <c r="CAK78" s="128"/>
      <c r="CAL78" s="128"/>
      <c r="CAS78" s="100"/>
      <c r="CAT78" s="100"/>
      <c r="CAU78" s="173"/>
      <c r="CAV78" s="103"/>
      <c r="CBA78" s="102"/>
      <c r="CCB78" s="128"/>
      <c r="CCC78" s="128"/>
      <c r="CCD78" s="128"/>
      <c r="CCE78" s="128"/>
      <c r="CCF78" s="128"/>
      <c r="CCG78" s="128"/>
      <c r="CCN78" s="100"/>
      <c r="CCO78" s="100"/>
      <c r="CCP78" s="173"/>
      <c r="CCQ78" s="103"/>
      <c r="CCV78" s="102"/>
      <c r="CDW78" s="128"/>
      <c r="CDX78" s="128"/>
      <c r="CDY78" s="128"/>
      <c r="CDZ78" s="128"/>
      <c r="CEA78" s="128"/>
      <c r="CEB78" s="128"/>
      <c r="CEI78" s="100"/>
      <c r="CEJ78" s="100"/>
      <c r="CEK78" s="173"/>
      <c r="CEL78" s="103"/>
      <c r="CEQ78" s="102"/>
      <c r="CFR78" s="128"/>
      <c r="CFS78" s="128"/>
      <c r="CFT78" s="128"/>
      <c r="CFU78" s="128"/>
      <c r="CFV78" s="128"/>
      <c r="CFW78" s="128"/>
      <c r="CGD78" s="100"/>
      <c r="CGE78" s="100"/>
      <c r="CGF78" s="173"/>
      <c r="CGG78" s="103"/>
      <c r="CGL78" s="102"/>
      <c r="CHM78" s="128"/>
      <c r="CHN78" s="128"/>
      <c r="CHO78" s="128"/>
      <c r="CHP78" s="128"/>
      <c r="CHQ78" s="128"/>
      <c r="CHR78" s="128"/>
      <c r="CHY78" s="100"/>
      <c r="CHZ78" s="100"/>
      <c r="CIA78" s="173"/>
      <c r="CIB78" s="103"/>
      <c r="CIG78" s="102"/>
      <c r="CJH78" s="128"/>
      <c r="CJI78" s="128"/>
      <c r="CJJ78" s="128"/>
      <c r="CJK78" s="128"/>
      <c r="CJL78" s="128"/>
      <c r="CJM78" s="128"/>
      <c r="CJT78" s="100"/>
      <c r="CJU78" s="100"/>
      <c r="CJV78" s="173"/>
      <c r="CJW78" s="103"/>
      <c r="CKB78" s="102"/>
      <c r="CLC78" s="128"/>
      <c r="CLD78" s="128"/>
      <c r="CLE78" s="128"/>
      <c r="CLF78" s="128"/>
      <c r="CLG78" s="128"/>
      <c r="CLH78" s="128"/>
      <c r="CLO78" s="100"/>
      <c r="CLP78" s="100"/>
      <c r="CLQ78" s="173"/>
      <c r="CLR78" s="103"/>
      <c r="CLW78" s="102"/>
      <c r="CMX78" s="128"/>
      <c r="CMY78" s="128"/>
      <c r="CMZ78" s="128"/>
      <c r="CNA78" s="128"/>
      <c r="CNB78" s="128"/>
      <c r="CNC78" s="128"/>
      <c r="CNJ78" s="100"/>
      <c r="CNK78" s="100"/>
      <c r="CNL78" s="173"/>
      <c r="CNM78" s="103"/>
      <c r="CNR78" s="102"/>
      <c r="COS78" s="128"/>
      <c r="COT78" s="128"/>
      <c r="COU78" s="128"/>
      <c r="COV78" s="128"/>
      <c r="COW78" s="128"/>
      <c r="COX78" s="128"/>
      <c r="CPE78" s="100"/>
      <c r="CPF78" s="100"/>
      <c r="CPG78" s="173"/>
      <c r="CPH78" s="103"/>
      <c r="CPM78" s="102"/>
      <c r="CQN78" s="128"/>
      <c r="CQO78" s="128"/>
      <c r="CQP78" s="128"/>
      <c r="CQQ78" s="128"/>
      <c r="CQR78" s="128"/>
      <c r="CQS78" s="128"/>
      <c r="CQZ78" s="100"/>
      <c r="CRA78" s="100"/>
      <c r="CRB78" s="173"/>
      <c r="CRC78" s="103"/>
      <c r="CRH78" s="102"/>
      <c r="CSI78" s="128"/>
      <c r="CSJ78" s="128"/>
      <c r="CSK78" s="128"/>
      <c r="CSL78" s="128"/>
      <c r="CSM78" s="128"/>
      <c r="CSN78" s="128"/>
      <c r="CSU78" s="100"/>
      <c r="CSV78" s="100"/>
      <c r="CSW78" s="173"/>
      <c r="CSX78" s="103"/>
      <c r="CTC78" s="102"/>
      <c r="CUD78" s="128"/>
      <c r="CUE78" s="128"/>
      <c r="CUF78" s="128"/>
      <c r="CUG78" s="128"/>
      <c r="CUH78" s="128"/>
      <c r="CUI78" s="128"/>
      <c r="CUP78" s="100"/>
      <c r="CUQ78" s="100"/>
      <c r="CUR78" s="173"/>
      <c r="CUS78" s="103"/>
      <c r="CUX78" s="102"/>
      <c r="CVY78" s="128"/>
      <c r="CVZ78" s="128"/>
      <c r="CWA78" s="128"/>
      <c r="CWB78" s="128"/>
      <c r="CWC78" s="128"/>
      <c r="CWD78" s="128"/>
      <c r="CWK78" s="100"/>
      <c r="CWL78" s="100"/>
      <c r="CWM78" s="173"/>
      <c r="CWN78" s="103"/>
      <c r="CWS78" s="102"/>
      <c r="CXT78" s="128"/>
      <c r="CXU78" s="128"/>
      <c r="CXV78" s="128"/>
      <c r="CXW78" s="128"/>
      <c r="CXX78" s="128"/>
      <c r="CXY78" s="128"/>
      <c r="CYF78" s="100"/>
      <c r="CYG78" s="100"/>
      <c r="CYH78" s="173"/>
      <c r="CYI78" s="103"/>
      <c r="CYN78" s="102"/>
      <c r="CZO78" s="128"/>
      <c r="CZP78" s="128"/>
      <c r="CZQ78" s="128"/>
      <c r="CZR78" s="128"/>
      <c r="CZS78" s="128"/>
      <c r="CZT78" s="128"/>
      <c r="DAA78" s="100"/>
      <c r="DAB78" s="100"/>
      <c r="DAC78" s="173"/>
      <c r="DAD78" s="103"/>
      <c r="DAI78" s="102"/>
      <c r="DBJ78" s="128"/>
      <c r="DBK78" s="128"/>
      <c r="DBL78" s="128"/>
      <c r="DBM78" s="128"/>
      <c r="DBN78" s="128"/>
      <c r="DBO78" s="128"/>
      <c r="DBV78" s="100"/>
      <c r="DBW78" s="100"/>
      <c r="DBX78" s="173"/>
      <c r="DBY78" s="103"/>
      <c r="DCD78" s="102"/>
      <c r="DDE78" s="128"/>
      <c r="DDF78" s="128"/>
      <c r="DDG78" s="128"/>
      <c r="DDH78" s="128"/>
      <c r="DDI78" s="128"/>
      <c r="DDJ78" s="128"/>
      <c r="DDQ78" s="100"/>
      <c r="DDR78" s="100"/>
      <c r="DDS78" s="173"/>
      <c r="DDT78" s="103"/>
      <c r="DDY78" s="102"/>
      <c r="DEZ78" s="128"/>
      <c r="DFA78" s="128"/>
      <c r="DFB78" s="128"/>
      <c r="DFC78" s="128"/>
      <c r="DFD78" s="128"/>
      <c r="DFE78" s="128"/>
      <c r="DFL78" s="100"/>
      <c r="DFM78" s="100"/>
      <c r="DFN78" s="173"/>
      <c r="DFO78" s="103"/>
      <c r="DFT78" s="102"/>
      <c r="DGU78" s="128"/>
      <c r="DGV78" s="128"/>
      <c r="DGW78" s="128"/>
      <c r="DGX78" s="128"/>
      <c r="DGY78" s="128"/>
      <c r="DGZ78" s="128"/>
      <c r="DHG78" s="100"/>
      <c r="DHH78" s="100"/>
      <c r="DHI78" s="173"/>
      <c r="DHJ78" s="103"/>
      <c r="DHO78" s="102"/>
      <c r="DIP78" s="128"/>
      <c r="DIQ78" s="128"/>
      <c r="DIR78" s="128"/>
      <c r="DIS78" s="128"/>
      <c r="DIT78" s="128"/>
      <c r="DIU78" s="128"/>
      <c r="DJB78" s="100"/>
      <c r="DJC78" s="100"/>
      <c r="DJD78" s="173"/>
      <c r="DJE78" s="103"/>
      <c r="DJJ78" s="102"/>
      <c r="DKK78" s="128"/>
      <c r="DKL78" s="128"/>
      <c r="DKM78" s="128"/>
      <c r="DKN78" s="128"/>
      <c r="DKO78" s="128"/>
      <c r="DKP78" s="128"/>
      <c r="DKW78" s="100"/>
      <c r="DKX78" s="100"/>
      <c r="DKY78" s="173"/>
      <c r="DKZ78" s="103"/>
      <c r="DLE78" s="102"/>
      <c r="DMF78" s="128"/>
      <c r="DMG78" s="128"/>
      <c r="DMH78" s="128"/>
      <c r="DMI78" s="128"/>
      <c r="DMJ78" s="128"/>
      <c r="DMK78" s="128"/>
      <c r="DMR78" s="100"/>
      <c r="DMS78" s="100"/>
      <c r="DMT78" s="173"/>
      <c r="DMU78" s="103"/>
      <c r="DMZ78" s="102"/>
      <c r="DOA78" s="128"/>
      <c r="DOB78" s="128"/>
      <c r="DOC78" s="128"/>
      <c r="DOD78" s="128"/>
      <c r="DOE78" s="128"/>
      <c r="DOF78" s="128"/>
      <c r="DOM78" s="100"/>
      <c r="DON78" s="100"/>
      <c r="DOO78" s="173"/>
      <c r="DOP78" s="103"/>
      <c r="DOU78" s="102"/>
      <c r="DPV78" s="128"/>
      <c r="DPW78" s="128"/>
      <c r="DPX78" s="128"/>
      <c r="DPY78" s="128"/>
      <c r="DPZ78" s="128"/>
      <c r="DQA78" s="128"/>
      <c r="DQH78" s="100"/>
      <c r="DQI78" s="100"/>
      <c r="DQJ78" s="173"/>
      <c r="DQK78" s="103"/>
      <c r="DQP78" s="102"/>
      <c r="DRQ78" s="128"/>
      <c r="DRR78" s="128"/>
      <c r="DRS78" s="128"/>
      <c r="DRT78" s="128"/>
      <c r="DRU78" s="128"/>
      <c r="DRV78" s="128"/>
      <c r="DSC78" s="100"/>
      <c r="DSD78" s="100"/>
      <c r="DSE78" s="173"/>
      <c r="DSF78" s="103"/>
      <c r="DSK78" s="102"/>
      <c r="DTL78" s="128"/>
      <c r="DTM78" s="128"/>
      <c r="DTN78" s="128"/>
      <c r="DTO78" s="128"/>
      <c r="DTP78" s="128"/>
      <c r="DTQ78" s="128"/>
      <c r="DTX78" s="100"/>
      <c r="DTY78" s="100"/>
      <c r="DTZ78" s="173"/>
      <c r="DUA78" s="103"/>
      <c r="DUF78" s="102"/>
      <c r="DVG78" s="128"/>
      <c r="DVH78" s="128"/>
      <c r="DVI78" s="128"/>
      <c r="DVJ78" s="128"/>
      <c r="DVK78" s="128"/>
      <c r="DVL78" s="128"/>
      <c r="DVS78" s="100"/>
      <c r="DVT78" s="100"/>
      <c r="DVU78" s="173"/>
      <c r="DVV78" s="103"/>
      <c r="DWA78" s="102"/>
      <c r="DXB78" s="128"/>
      <c r="DXC78" s="128"/>
      <c r="DXD78" s="128"/>
      <c r="DXE78" s="128"/>
      <c r="DXF78" s="128"/>
      <c r="DXG78" s="128"/>
      <c r="DXN78" s="100"/>
      <c r="DXO78" s="100"/>
      <c r="DXP78" s="173"/>
      <c r="DXQ78" s="103"/>
      <c r="DXV78" s="102"/>
      <c r="DYW78" s="128"/>
      <c r="DYX78" s="128"/>
      <c r="DYY78" s="128"/>
      <c r="DYZ78" s="128"/>
      <c r="DZA78" s="128"/>
      <c r="DZB78" s="128"/>
      <c r="DZI78" s="100"/>
      <c r="DZJ78" s="100"/>
      <c r="DZK78" s="173"/>
      <c r="DZL78" s="103"/>
      <c r="DZQ78" s="102"/>
      <c r="EAR78" s="128"/>
      <c r="EAS78" s="128"/>
      <c r="EAT78" s="128"/>
      <c r="EAU78" s="128"/>
      <c r="EAV78" s="128"/>
      <c r="EAW78" s="128"/>
      <c r="EBD78" s="100"/>
      <c r="EBE78" s="100"/>
      <c r="EBF78" s="173"/>
      <c r="EBG78" s="103"/>
      <c r="EBL78" s="102"/>
      <c r="ECM78" s="128"/>
      <c r="ECN78" s="128"/>
      <c r="ECO78" s="128"/>
      <c r="ECP78" s="128"/>
      <c r="ECQ78" s="128"/>
      <c r="ECR78" s="128"/>
      <c r="ECY78" s="100"/>
      <c r="ECZ78" s="100"/>
      <c r="EDA78" s="173"/>
      <c r="EDB78" s="103"/>
      <c r="EDG78" s="102"/>
      <c r="EEH78" s="128"/>
      <c r="EEI78" s="128"/>
      <c r="EEJ78" s="128"/>
      <c r="EEK78" s="128"/>
      <c r="EEL78" s="128"/>
      <c r="EEM78" s="128"/>
      <c r="EET78" s="100"/>
      <c r="EEU78" s="100"/>
      <c r="EEV78" s="173"/>
      <c r="EEW78" s="103"/>
      <c r="EFB78" s="102"/>
      <c r="EGC78" s="128"/>
      <c r="EGD78" s="128"/>
      <c r="EGE78" s="128"/>
      <c r="EGF78" s="128"/>
      <c r="EGG78" s="128"/>
      <c r="EGH78" s="128"/>
      <c r="EGO78" s="100"/>
      <c r="EGP78" s="100"/>
      <c r="EGQ78" s="173"/>
      <c r="EGR78" s="103"/>
      <c r="EGW78" s="102"/>
      <c r="EHX78" s="128"/>
      <c r="EHY78" s="128"/>
      <c r="EHZ78" s="128"/>
      <c r="EIA78" s="128"/>
      <c r="EIB78" s="128"/>
      <c r="EIC78" s="128"/>
      <c r="EIJ78" s="100"/>
      <c r="EIK78" s="100"/>
      <c r="EIL78" s="173"/>
      <c r="EIM78" s="103"/>
      <c r="EIR78" s="102"/>
      <c r="EJS78" s="128"/>
      <c r="EJT78" s="128"/>
      <c r="EJU78" s="128"/>
      <c r="EJV78" s="128"/>
      <c r="EJW78" s="128"/>
      <c r="EJX78" s="128"/>
      <c r="EKE78" s="100"/>
      <c r="EKF78" s="100"/>
      <c r="EKG78" s="173"/>
      <c r="EKH78" s="103"/>
      <c r="EKM78" s="102"/>
      <c r="ELN78" s="128"/>
      <c r="ELO78" s="128"/>
      <c r="ELP78" s="128"/>
      <c r="ELQ78" s="128"/>
      <c r="ELR78" s="128"/>
      <c r="ELS78" s="128"/>
      <c r="ELZ78" s="100"/>
      <c r="EMA78" s="100"/>
      <c r="EMB78" s="173"/>
      <c r="EMC78" s="103"/>
      <c r="EMH78" s="102"/>
      <c r="ENI78" s="128"/>
      <c r="ENJ78" s="128"/>
      <c r="ENK78" s="128"/>
      <c r="ENL78" s="128"/>
      <c r="ENM78" s="128"/>
      <c r="ENN78" s="128"/>
      <c r="ENU78" s="100"/>
      <c r="ENV78" s="100"/>
      <c r="ENW78" s="173"/>
      <c r="ENX78" s="103"/>
      <c r="EOC78" s="102"/>
      <c r="EPD78" s="128"/>
      <c r="EPE78" s="128"/>
      <c r="EPF78" s="128"/>
      <c r="EPG78" s="128"/>
      <c r="EPH78" s="128"/>
      <c r="EPI78" s="128"/>
      <c r="EPP78" s="100"/>
      <c r="EPQ78" s="100"/>
      <c r="EPR78" s="173"/>
      <c r="EPS78" s="103"/>
      <c r="EPX78" s="102"/>
      <c r="EQY78" s="128"/>
      <c r="EQZ78" s="128"/>
      <c r="ERA78" s="128"/>
      <c r="ERB78" s="128"/>
      <c r="ERC78" s="128"/>
      <c r="ERD78" s="128"/>
      <c r="ERK78" s="100"/>
      <c r="ERL78" s="100"/>
      <c r="ERM78" s="173"/>
      <c r="ERN78" s="103"/>
      <c r="ERS78" s="102"/>
      <c r="EST78" s="128"/>
      <c r="ESU78" s="128"/>
      <c r="ESV78" s="128"/>
      <c r="ESW78" s="128"/>
      <c r="ESX78" s="128"/>
      <c r="ESY78" s="128"/>
      <c r="ETF78" s="100"/>
      <c r="ETG78" s="100"/>
      <c r="ETH78" s="173"/>
      <c r="ETI78" s="103"/>
      <c r="ETN78" s="102"/>
      <c r="EUO78" s="128"/>
      <c r="EUP78" s="128"/>
      <c r="EUQ78" s="128"/>
      <c r="EUR78" s="128"/>
      <c r="EUS78" s="128"/>
      <c r="EUT78" s="128"/>
      <c r="EVA78" s="100"/>
      <c r="EVB78" s="100"/>
      <c r="EVC78" s="173"/>
      <c r="EVD78" s="103"/>
      <c r="EVI78" s="102"/>
      <c r="EWJ78" s="128"/>
      <c r="EWK78" s="128"/>
      <c r="EWL78" s="128"/>
      <c r="EWM78" s="128"/>
      <c r="EWN78" s="128"/>
      <c r="EWO78" s="128"/>
      <c r="EWV78" s="100"/>
      <c r="EWW78" s="100"/>
      <c r="EWX78" s="173"/>
      <c r="EWY78" s="103"/>
      <c r="EXD78" s="102"/>
      <c r="EYE78" s="128"/>
      <c r="EYF78" s="128"/>
      <c r="EYG78" s="128"/>
      <c r="EYH78" s="128"/>
      <c r="EYI78" s="128"/>
      <c r="EYJ78" s="128"/>
      <c r="EYQ78" s="100"/>
      <c r="EYR78" s="100"/>
      <c r="EYS78" s="173"/>
      <c r="EYT78" s="103"/>
      <c r="EYY78" s="102"/>
      <c r="EZZ78" s="128"/>
      <c r="FAA78" s="128"/>
      <c r="FAB78" s="128"/>
      <c r="FAC78" s="128"/>
      <c r="FAD78" s="128"/>
      <c r="FAE78" s="128"/>
      <c r="FAL78" s="100"/>
      <c r="FAM78" s="100"/>
      <c r="FAN78" s="173"/>
      <c r="FAO78" s="103"/>
      <c r="FAT78" s="102"/>
      <c r="FBU78" s="128"/>
      <c r="FBV78" s="128"/>
      <c r="FBW78" s="128"/>
      <c r="FBX78" s="128"/>
      <c r="FBY78" s="128"/>
      <c r="FBZ78" s="128"/>
      <c r="FCG78" s="100"/>
      <c r="FCH78" s="100"/>
      <c r="FCI78" s="173"/>
      <c r="FCJ78" s="103"/>
      <c r="FCO78" s="102"/>
      <c r="FDP78" s="128"/>
      <c r="FDQ78" s="128"/>
      <c r="FDR78" s="128"/>
      <c r="FDS78" s="128"/>
      <c r="FDT78" s="128"/>
      <c r="FDU78" s="128"/>
      <c r="FEB78" s="100"/>
      <c r="FEC78" s="100"/>
      <c r="FED78" s="173"/>
      <c r="FEE78" s="103"/>
      <c r="FEJ78" s="102"/>
      <c r="FFK78" s="128"/>
      <c r="FFL78" s="128"/>
      <c r="FFM78" s="128"/>
      <c r="FFN78" s="128"/>
      <c r="FFO78" s="128"/>
      <c r="FFP78" s="128"/>
      <c r="FFW78" s="100"/>
      <c r="FFX78" s="100"/>
      <c r="FFY78" s="173"/>
      <c r="FFZ78" s="103"/>
      <c r="FGE78" s="102"/>
      <c r="FHF78" s="128"/>
      <c r="FHG78" s="128"/>
      <c r="FHH78" s="128"/>
      <c r="FHI78" s="128"/>
      <c r="FHJ78" s="128"/>
      <c r="FHK78" s="128"/>
      <c r="FHR78" s="100"/>
      <c r="FHS78" s="100"/>
      <c r="FHT78" s="173"/>
      <c r="FHU78" s="103"/>
      <c r="FHZ78" s="102"/>
      <c r="FJA78" s="128"/>
      <c r="FJB78" s="128"/>
      <c r="FJC78" s="128"/>
      <c r="FJD78" s="128"/>
      <c r="FJE78" s="128"/>
      <c r="FJF78" s="128"/>
      <c r="FJM78" s="100"/>
      <c r="FJN78" s="100"/>
      <c r="FJO78" s="173"/>
      <c r="FJP78" s="103"/>
      <c r="FJU78" s="102"/>
      <c r="FKV78" s="128"/>
      <c r="FKW78" s="128"/>
      <c r="FKX78" s="128"/>
      <c r="FKY78" s="128"/>
      <c r="FKZ78" s="128"/>
      <c r="FLA78" s="128"/>
      <c r="FLH78" s="100"/>
      <c r="FLI78" s="100"/>
      <c r="FLJ78" s="173"/>
      <c r="FLK78" s="103"/>
      <c r="FLP78" s="102"/>
      <c r="FMQ78" s="128"/>
      <c r="FMR78" s="128"/>
      <c r="FMS78" s="128"/>
      <c r="FMT78" s="128"/>
      <c r="FMU78" s="128"/>
      <c r="FMV78" s="128"/>
      <c r="FNC78" s="100"/>
      <c r="FND78" s="100"/>
      <c r="FNE78" s="173"/>
      <c r="FNF78" s="103"/>
      <c r="FNK78" s="102"/>
      <c r="FOL78" s="128"/>
      <c r="FOM78" s="128"/>
      <c r="FON78" s="128"/>
      <c r="FOO78" s="128"/>
      <c r="FOP78" s="128"/>
      <c r="FOQ78" s="128"/>
      <c r="FOX78" s="100"/>
      <c r="FOY78" s="100"/>
      <c r="FOZ78" s="173"/>
      <c r="FPA78" s="103"/>
      <c r="FPF78" s="102"/>
      <c r="FQG78" s="128"/>
      <c r="FQH78" s="128"/>
      <c r="FQI78" s="128"/>
      <c r="FQJ78" s="128"/>
      <c r="FQK78" s="128"/>
      <c r="FQL78" s="128"/>
      <c r="FQS78" s="100"/>
      <c r="FQT78" s="100"/>
      <c r="FQU78" s="173"/>
      <c r="FQV78" s="103"/>
      <c r="FRA78" s="102"/>
      <c r="FSB78" s="128"/>
      <c r="FSC78" s="128"/>
      <c r="FSD78" s="128"/>
      <c r="FSE78" s="128"/>
      <c r="FSF78" s="128"/>
      <c r="FSG78" s="128"/>
      <c r="FSN78" s="100"/>
      <c r="FSO78" s="100"/>
      <c r="FSP78" s="173"/>
      <c r="FSQ78" s="103"/>
      <c r="FSV78" s="102"/>
      <c r="FTW78" s="128"/>
      <c r="FTX78" s="128"/>
      <c r="FTY78" s="128"/>
      <c r="FTZ78" s="128"/>
      <c r="FUA78" s="128"/>
      <c r="FUB78" s="128"/>
      <c r="FUI78" s="100"/>
      <c r="FUJ78" s="100"/>
      <c r="FUK78" s="173"/>
      <c r="FUL78" s="103"/>
      <c r="FUQ78" s="102"/>
      <c r="FVR78" s="128"/>
      <c r="FVS78" s="128"/>
      <c r="FVT78" s="128"/>
      <c r="FVU78" s="128"/>
      <c r="FVV78" s="128"/>
      <c r="FVW78" s="128"/>
      <c r="FWD78" s="100"/>
      <c r="FWE78" s="100"/>
      <c r="FWF78" s="173"/>
      <c r="FWG78" s="103"/>
      <c r="FWL78" s="102"/>
      <c r="FXM78" s="128"/>
      <c r="FXN78" s="128"/>
      <c r="FXO78" s="128"/>
      <c r="FXP78" s="128"/>
      <c r="FXQ78" s="128"/>
      <c r="FXR78" s="128"/>
      <c r="FXY78" s="100"/>
      <c r="FXZ78" s="100"/>
      <c r="FYA78" s="173"/>
      <c r="FYB78" s="103"/>
      <c r="FYG78" s="102"/>
      <c r="FZH78" s="128"/>
      <c r="FZI78" s="128"/>
      <c r="FZJ78" s="128"/>
      <c r="FZK78" s="128"/>
      <c r="FZL78" s="128"/>
      <c r="FZM78" s="128"/>
      <c r="FZT78" s="100"/>
      <c r="FZU78" s="100"/>
      <c r="FZV78" s="173"/>
      <c r="FZW78" s="103"/>
      <c r="GAB78" s="102"/>
      <c r="GBC78" s="128"/>
      <c r="GBD78" s="128"/>
      <c r="GBE78" s="128"/>
      <c r="GBF78" s="128"/>
      <c r="GBG78" s="128"/>
      <c r="GBH78" s="128"/>
      <c r="GBO78" s="100"/>
      <c r="GBP78" s="100"/>
      <c r="GBQ78" s="173"/>
      <c r="GBR78" s="103"/>
      <c r="GBW78" s="102"/>
      <c r="GCX78" s="128"/>
      <c r="GCY78" s="128"/>
      <c r="GCZ78" s="128"/>
      <c r="GDA78" s="128"/>
      <c r="GDB78" s="128"/>
      <c r="GDC78" s="128"/>
      <c r="GDJ78" s="100"/>
      <c r="GDK78" s="100"/>
      <c r="GDL78" s="173"/>
      <c r="GDM78" s="103"/>
      <c r="GDR78" s="102"/>
      <c r="GES78" s="128"/>
      <c r="GET78" s="128"/>
      <c r="GEU78" s="128"/>
      <c r="GEV78" s="128"/>
      <c r="GEW78" s="128"/>
      <c r="GEX78" s="128"/>
      <c r="GFE78" s="100"/>
      <c r="GFF78" s="100"/>
      <c r="GFG78" s="173"/>
      <c r="GFH78" s="103"/>
      <c r="GFM78" s="102"/>
      <c r="GGN78" s="128"/>
      <c r="GGO78" s="128"/>
      <c r="GGP78" s="128"/>
      <c r="GGQ78" s="128"/>
      <c r="GGR78" s="128"/>
      <c r="GGS78" s="128"/>
      <c r="GGZ78" s="100"/>
      <c r="GHA78" s="100"/>
      <c r="GHB78" s="173"/>
      <c r="GHC78" s="103"/>
      <c r="GHH78" s="102"/>
      <c r="GII78" s="128"/>
      <c r="GIJ78" s="128"/>
      <c r="GIK78" s="128"/>
      <c r="GIL78" s="128"/>
      <c r="GIM78" s="128"/>
      <c r="GIN78" s="128"/>
      <c r="GIU78" s="100"/>
      <c r="GIV78" s="100"/>
      <c r="GIW78" s="173"/>
      <c r="GIX78" s="103"/>
      <c r="GJC78" s="102"/>
      <c r="GKD78" s="128"/>
      <c r="GKE78" s="128"/>
      <c r="GKF78" s="128"/>
      <c r="GKG78" s="128"/>
      <c r="GKH78" s="128"/>
      <c r="GKI78" s="128"/>
      <c r="GKP78" s="100"/>
      <c r="GKQ78" s="100"/>
      <c r="GKR78" s="173"/>
      <c r="GKS78" s="103"/>
      <c r="GKX78" s="102"/>
      <c r="GLY78" s="128"/>
      <c r="GLZ78" s="128"/>
      <c r="GMA78" s="128"/>
      <c r="GMB78" s="128"/>
      <c r="GMC78" s="128"/>
      <c r="GMD78" s="128"/>
      <c r="GMK78" s="100"/>
      <c r="GML78" s="100"/>
      <c r="GMM78" s="173"/>
      <c r="GMN78" s="103"/>
      <c r="GMS78" s="102"/>
      <c r="GNT78" s="128"/>
      <c r="GNU78" s="128"/>
      <c r="GNV78" s="128"/>
      <c r="GNW78" s="128"/>
      <c r="GNX78" s="128"/>
      <c r="GNY78" s="128"/>
      <c r="GOF78" s="100"/>
      <c r="GOG78" s="100"/>
      <c r="GOH78" s="173"/>
      <c r="GOI78" s="103"/>
      <c r="GON78" s="102"/>
      <c r="GPO78" s="128"/>
      <c r="GPP78" s="128"/>
      <c r="GPQ78" s="128"/>
      <c r="GPR78" s="128"/>
      <c r="GPS78" s="128"/>
      <c r="GPT78" s="128"/>
      <c r="GQA78" s="100"/>
      <c r="GQB78" s="100"/>
      <c r="GQC78" s="173"/>
      <c r="GQD78" s="103"/>
      <c r="GQI78" s="102"/>
      <c r="GRJ78" s="128"/>
      <c r="GRK78" s="128"/>
      <c r="GRL78" s="128"/>
      <c r="GRM78" s="128"/>
      <c r="GRN78" s="128"/>
      <c r="GRO78" s="128"/>
      <c r="GRV78" s="100"/>
      <c r="GRW78" s="100"/>
      <c r="GRX78" s="173"/>
      <c r="GRY78" s="103"/>
      <c r="GSD78" s="102"/>
      <c r="GTE78" s="128"/>
      <c r="GTF78" s="128"/>
      <c r="GTG78" s="128"/>
      <c r="GTH78" s="128"/>
      <c r="GTI78" s="128"/>
      <c r="GTJ78" s="128"/>
      <c r="GTQ78" s="100"/>
      <c r="GTR78" s="100"/>
      <c r="GTS78" s="173"/>
      <c r="GTT78" s="103"/>
      <c r="GTY78" s="102"/>
      <c r="GUZ78" s="128"/>
      <c r="GVA78" s="128"/>
      <c r="GVB78" s="128"/>
      <c r="GVC78" s="128"/>
      <c r="GVD78" s="128"/>
      <c r="GVE78" s="128"/>
      <c r="GVL78" s="100"/>
      <c r="GVM78" s="100"/>
      <c r="GVN78" s="173"/>
      <c r="GVO78" s="103"/>
      <c r="GVT78" s="102"/>
      <c r="GWU78" s="128"/>
      <c r="GWV78" s="128"/>
      <c r="GWW78" s="128"/>
      <c r="GWX78" s="128"/>
      <c r="GWY78" s="128"/>
      <c r="GWZ78" s="128"/>
      <c r="GXG78" s="100"/>
      <c r="GXH78" s="100"/>
      <c r="GXI78" s="173"/>
      <c r="GXJ78" s="103"/>
      <c r="GXO78" s="102"/>
      <c r="GYP78" s="128"/>
      <c r="GYQ78" s="128"/>
      <c r="GYR78" s="128"/>
      <c r="GYS78" s="128"/>
      <c r="GYT78" s="128"/>
      <c r="GYU78" s="128"/>
      <c r="GZB78" s="100"/>
      <c r="GZC78" s="100"/>
      <c r="GZD78" s="173"/>
      <c r="GZE78" s="103"/>
      <c r="GZJ78" s="102"/>
      <c r="HAK78" s="128"/>
      <c r="HAL78" s="128"/>
      <c r="HAM78" s="128"/>
      <c r="HAN78" s="128"/>
      <c r="HAO78" s="128"/>
      <c r="HAP78" s="128"/>
      <c r="HAW78" s="100"/>
      <c r="HAX78" s="100"/>
      <c r="HAY78" s="173"/>
      <c r="HAZ78" s="103"/>
      <c r="HBE78" s="102"/>
      <c r="HCF78" s="128"/>
      <c r="HCG78" s="128"/>
      <c r="HCH78" s="128"/>
      <c r="HCI78" s="128"/>
      <c r="HCJ78" s="128"/>
      <c r="HCK78" s="128"/>
      <c r="HCR78" s="100"/>
      <c r="HCS78" s="100"/>
      <c r="HCT78" s="173"/>
      <c r="HCU78" s="103"/>
      <c r="HCZ78" s="102"/>
      <c r="HEA78" s="128"/>
      <c r="HEB78" s="128"/>
      <c r="HEC78" s="128"/>
      <c r="HED78" s="128"/>
      <c r="HEE78" s="128"/>
      <c r="HEF78" s="128"/>
      <c r="HEM78" s="100"/>
      <c r="HEN78" s="100"/>
      <c r="HEO78" s="173"/>
      <c r="HEP78" s="103"/>
      <c r="HEU78" s="102"/>
      <c r="HFV78" s="128"/>
      <c r="HFW78" s="128"/>
      <c r="HFX78" s="128"/>
      <c r="HFY78" s="128"/>
      <c r="HFZ78" s="128"/>
      <c r="HGA78" s="128"/>
      <c r="HGH78" s="100"/>
      <c r="HGI78" s="100"/>
      <c r="HGJ78" s="173"/>
      <c r="HGK78" s="103"/>
      <c r="HGP78" s="102"/>
      <c r="HHQ78" s="128"/>
      <c r="HHR78" s="128"/>
      <c r="HHS78" s="128"/>
      <c r="HHT78" s="128"/>
      <c r="HHU78" s="128"/>
      <c r="HHV78" s="128"/>
      <c r="HIC78" s="100"/>
      <c r="HID78" s="100"/>
      <c r="HIE78" s="173"/>
      <c r="HIF78" s="103"/>
      <c r="HIK78" s="102"/>
      <c r="HJL78" s="128"/>
      <c r="HJM78" s="128"/>
      <c r="HJN78" s="128"/>
      <c r="HJO78" s="128"/>
      <c r="HJP78" s="128"/>
      <c r="HJQ78" s="128"/>
      <c r="HJX78" s="100"/>
      <c r="HJY78" s="100"/>
      <c r="HJZ78" s="173"/>
      <c r="HKA78" s="103"/>
      <c r="HKF78" s="102"/>
      <c r="HLG78" s="128"/>
      <c r="HLH78" s="128"/>
      <c r="HLI78" s="128"/>
      <c r="HLJ78" s="128"/>
      <c r="HLK78" s="128"/>
      <c r="HLL78" s="128"/>
      <c r="HLS78" s="100"/>
      <c r="HLT78" s="100"/>
      <c r="HLU78" s="173"/>
      <c r="HLV78" s="103"/>
      <c r="HMA78" s="102"/>
      <c r="HNB78" s="128"/>
      <c r="HNC78" s="128"/>
      <c r="HND78" s="128"/>
      <c r="HNE78" s="128"/>
      <c r="HNF78" s="128"/>
      <c r="HNG78" s="128"/>
      <c r="HNN78" s="100"/>
      <c r="HNO78" s="100"/>
      <c r="HNP78" s="173"/>
      <c r="HNQ78" s="103"/>
      <c r="HNV78" s="102"/>
      <c r="HOW78" s="128"/>
      <c r="HOX78" s="128"/>
      <c r="HOY78" s="128"/>
      <c r="HOZ78" s="128"/>
      <c r="HPA78" s="128"/>
      <c r="HPB78" s="128"/>
      <c r="HPI78" s="100"/>
      <c r="HPJ78" s="100"/>
      <c r="HPK78" s="173"/>
      <c r="HPL78" s="103"/>
      <c r="HPQ78" s="102"/>
      <c r="HQR78" s="128"/>
      <c r="HQS78" s="128"/>
      <c r="HQT78" s="128"/>
      <c r="HQU78" s="128"/>
      <c r="HQV78" s="128"/>
      <c r="HQW78" s="128"/>
      <c r="HRD78" s="100"/>
      <c r="HRE78" s="100"/>
      <c r="HRF78" s="173"/>
      <c r="HRG78" s="103"/>
      <c r="HRL78" s="102"/>
      <c r="HSM78" s="128"/>
      <c r="HSN78" s="128"/>
      <c r="HSO78" s="128"/>
      <c r="HSP78" s="128"/>
      <c r="HSQ78" s="128"/>
      <c r="HSR78" s="128"/>
      <c r="HSY78" s="100"/>
      <c r="HSZ78" s="100"/>
      <c r="HTA78" s="173"/>
      <c r="HTB78" s="103"/>
      <c r="HTG78" s="102"/>
      <c r="HUH78" s="128"/>
      <c r="HUI78" s="128"/>
      <c r="HUJ78" s="128"/>
      <c r="HUK78" s="128"/>
      <c r="HUL78" s="128"/>
      <c r="HUM78" s="128"/>
      <c r="HUT78" s="100"/>
      <c r="HUU78" s="100"/>
      <c r="HUV78" s="173"/>
      <c r="HUW78" s="103"/>
      <c r="HVB78" s="102"/>
      <c r="HWC78" s="128"/>
      <c r="HWD78" s="128"/>
      <c r="HWE78" s="128"/>
      <c r="HWF78" s="128"/>
      <c r="HWG78" s="128"/>
      <c r="HWH78" s="128"/>
      <c r="HWO78" s="100"/>
      <c r="HWP78" s="100"/>
      <c r="HWQ78" s="173"/>
      <c r="HWR78" s="103"/>
      <c r="HWW78" s="102"/>
      <c r="HXX78" s="128"/>
      <c r="HXY78" s="128"/>
      <c r="HXZ78" s="128"/>
      <c r="HYA78" s="128"/>
      <c r="HYB78" s="128"/>
      <c r="HYC78" s="128"/>
      <c r="HYJ78" s="100"/>
      <c r="HYK78" s="100"/>
      <c r="HYL78" s="173"/>
      <c r="HYM78" s="103"/>
      <c r="HYR78" s="102"/>
      <c r="HZS78" s="128"/>
      <c r="HZT78" s="128"/>
      <c r="HZU78" s="128"/>
      <c r="HZV78" s="128"/>
      <c r="HZW78" s="128"/>
      <c r="HZX78" s="128"/>
      <c r="IAE78" s="100"/>
      <c r="IAF78" s="100"/>
      <c r="IAG78" s="173"/>
      <c r="IAH78" s="103"/>
      <c r="IAM78" s="102"/>
      <c r="IBN78" s="128"/>
      <c r="IBO78" s="128"/>
      <c r="IBP78" s="128"/>
      <c r="IBQ78" s="128"/>
      <c r="IBR78" s="128"/>
      <c r="IBS78" s="128"/>
      <c r="IBZ78" s="100"/>
      <c r="ICA78" s="100"/>
      <c r="ICB78" s="173"/>
      <c r="ICC78" s="103"/>
      <c r="ICH78" s="102"/>
      <c r="IDI78" s="128"/>
      <c r="IDJ78" s="128"/>
      <c r="IDK78" s="128"/>
      <c r="IDL78" s="128"/>
      <c r="IDM78" s="128"/>
      <c r="IDN78" s="128"/>
      <c r="IDU78" s="100"/>
      <c r="IDV78" s="100"/>
      <c r="IDW78" s="173"/>
      <c r="IDX78" s="103"/>
      <c r="IEC78" s="102"/>
      <c r="IFD78" s="128"/>
      <c r="IFE78" s="128"/>
      <c r="IFF78" s="128"/>
      <c r="IFG78" s="128"/>
      <c r="IFH78" s="128"/>
      <c r="IFI78" s="128"/>
      <c r="IFP78" s="100"/>
      <c r="IFQ78" s="100"/>
      <c r="IFR78" s="173"/>
      <c r="IFS78" s="103"/>
      <c r="IFX78" s="102"/>
      <c r="IGY78" s="128"/>
      <c r="IGZ78" s="128"/>
      <c r="IHA78" s="128"/>
      <c r="IHB78" s="128"/>
      <c r="IHC78" s="128"/>
      <c r="IHD78" s="128"/>
      <c r="IHK78" s="100"/>
      <c r="IHL78" s="100"/>
      <c r="IHM78" s="173"/>
      <c r="IHN78" s="103"/>
      <c r="IHS78" s="102"/>
      <c r="IIT78" s="128"/>
      <c r="IIU78" s="128"/>
      <c r="IIV78" s="128"/>
      <c r="IIW78" s="128"/>
      <c r="IIX78" s="128"/>
      <c r="IIY78" s="128"/>
      <c r="IJF78" s="100"/>
      <c r="IJG78" s="100"/>
      <c r="IJH78" s="173"/>
      <c r="IJI78" s="103"/>
      <c r="IJN78" s="102"/>
      <c r="IKO78" s="128"/>
      <c r="IKP78" s="128"/>
      <c r="IKQ78" s="128"/>
      <c r="IKR78" s="128"/>
      <c r="IKS78" s="128"/>
      <c r="IKT78" s="128"/>
      <c r="ILA78" s="100"/>
      <c r="ILB78" s="100"/>
      <c r="ILC78" s="173"/>
      <c r="ILD78" s="103"/>
      <c r="ILI78" s="102"/>
      <c r="IMJ78" s="128"/>
      <c r="IMK78" s="128"/>
      <c r="IML78" s="128"/>
      <c r="IMM78" s="128"/>
      <c r="IMN78" s="128"/>
      <c r="IMO78" s="128"/>
      <c r="IMV78" s="100"/>
      <c r="IMW78" s="100"/>
      <c r="IMX78" s="173"/>
      <c r="IMY78" s="103"/>
      <c r="IND78" s="102"/>
      <c r="IOE78" s="128"/>
      <c r="IOF78" s="128"/>
      <c r="IOG78" s="128"/>
      <c r="IOH78" s="128"/>
      <c r="IOI78" s="128"/>
      <c r="IOJ78" s="128"/>
      <c r="IOQ78" s="100"/>
      <c r="IOR78" s="100"/>
      <c r="IOS78" s="173"/>
      <c r="IOT78" s="103"/>
      <c r="IOY78" s="102"/>
      <c r="IPZ78" s="128"/>
      <c r="IQA78" s="128"/>
      <c r="IQB78" s="128"/>
      <c r="IQC78" s="128"/>
      <c r="IQD78" s="128"/>
      <c r="IQE78" s="128"/>
      <c r="IQL78" s="100"/>
      <c r="IQM78" s="100"/>
      <c r="IQN78" s="173"/>
      <c r="IQO78" s="103"/>
      <c r="IQT78" s="102"/>
      <c r="IRU78" s="128"/>
      <c r="IRV78" s="128"/>
      <c r="IRW78" s="128"/>
      <c r="IRX78" s="128"/>
      <c r="IRY78" s="128"/>
      <c r="IRZ78" s="128"/>
      <c r="ISG78" s="100"/>
      <c r="ISH78" s="100"/>
      <c r="ISI78" s="173"/>
      <c r="ISJ78" s="103"/>
      <c r="ISO78" s="102"/>
      <c r="ITP78" s="128"/>
      <c r="ITQ78" s="128"/>
      <c r="ITR78" s="128"/>
      <c r="ITS78" s="128"/>
      <c r="ITT78" s="128"/>
      <c r="ITU78" s="128"/>
      <c r="IUB78" s="100"/>
      <c r="IUC78" s="100"/>
      <c r="IUD78" s="173"/>
      <c r="IUE78" s="103"/>
      <c r="IUJ78" s="102"/>
      <c r="IVK78" s="128"/>
      <c r="IVL78" s="128"/>
      <c r="IVM78" s="128"/>
      <c r="IVN78" s="128"/>
      <c r="IVO78" s="128"/>
      <c r="IVP78" s="128"/>
      <c r="IVW78" s="100"/>
      <c r="IVX78" s="100"/>
      <c r="IVY78" s="173"/>
      <c r="IVZ78" s="103"/>
      <c r="IWE78" s="102"/>
      <c r="IXF78" s="128"/>
      <c r="IXG78" s="128"/>
      <c r="IXH78" s="128"/>
      <c r="IXI78" s="128"/>
      <c r="IXJ78" s="128"/>
      <c r="IXK78" s="128"/>
      <c r="IXR78" s="100"/>
      <c r="IXS78" s="100"/>
      <c r="IXT78" s="173"/>
      <c r="IXU78" s="103"/>
      <c r="IXZ78" s="102"/>
      <c r="IZA78" s="128"/>
      <c r="IZB78" s="128"/>
      <c r="IZC78" s="128"/>
      <c r="IZD78" s="128"/>
      <c r="IZE78" s="128"/>
      <c r="IZF78" s="128"/>
      <c r="IZM78" s="100"/>
      <c r="IZN78" s="100"/>
      <c r="IZO78" s="173"/>
      <c r="IZP78" s="103"/>
      <c r="IZU78" s="102"/>
      <c r="JAV78" s="128"/>
      <c r="JAW78" s="128"/>
      <c r="JAX78" s="128"/>
      <c r="JAY78" s="128"/>
      <c r="JAZ78" s="128"/>
      <c r="JBA78" s="128"/>
      <c r="JBH78" s="100"/>
      <c r="JBI78" s="100"/>
      <c r="JBJ78" s="173"/>
      <c r="JBK78" s="103"/>
      <c r="JBP78" s="102"/>
      <c r="JCQ78" s="128"/>
      <c r="JCR78" s="128"/>
      <c r="JCS78" s="128"/>
      <c r="JCT78" s="128"/>
      <c r="JCU78" s="128"/>
      <c r="JCV78" s="128"/>
      <c r="JDC78" s="100"/>
      <c r="JDD78" s="100"/>
      <c r="JDE78" s="173"/>
      <c r="JDF78" s="103"/>
      <c r="JDK78" s="102"/>
      <c r="JEL78" s="128"/>
      <c r="JEM78" s="128"/>
      <c r="JEN78" s="128"/>
      <c r="JEO78" s="128"/>
      <c r="JEP78" s="128"/>
      <c r="JEQ78" s="128"/>
      <c r="JEX78" s="100"/>
      <c r="JEY78" s="100"/>
      <c r="JEZ78" s="173"/>
      <c r="JFA78" s="103"/>
      <c r="JFF78" s="102"/>
      <c r="JGG78" s="128"/>
      <c r="JGH78" s="128"/>
      <c r="JGI78" s="128"/>
      <c r="JGJ78" s="128"/>
      <c r="JGK78" s="128"/>
      <c r="JGL78" s="128"/>
      <c r="JGS78" s="100"/>
      <c r="JGT78" s="100"/>
      <c r="JGU78" s="173"/>
      <c r="JGV78" s="103"/>
      <c r="JHA78" s="102"/>
      <c r="JIB78" s="128"/>
      <c r="JIC78" s="128"/>
      <c r="JID78" s="128"/>
      <c r="JIE78" s="128"/>
      <c r="JIF78" s="128"/>
      <c r="JIG78" s="128"/>
      <c r="JIN78" s="100"/>
      <c r="JIO78" s="100"/>
      <c r="JIP78" s="173"/>
      <c r="JIQ78" s="103"/>
      <c r="JIV78" s="102"/>
      <c r="JJW78" s="128"/>
      <c r="JJX78" s="128"/>
      <c r="JJY78" s="128"/>
      <c r="JJZ78" s="128"/>
      <c r="JKA78" s="128"/>
      <c r="JKB78" s="128"/>
      <c r="JKI78" s="100"/>
      <c r="JKJ78" s="100"/>
      <c r="JKK78" s="173"/>
      <c r="JKL78" s="103"/>
      <c r="JKQ78" s="102"/>
      <c r="JLR78" s="128"/>
      <c r="JLS78" s="128"/>
      <c r="JLT78" s="128"/>
      <c r="JLU78" s="128"/>
      <c r="JLV78" s="128"/>
      <c r="JLW78" s="128"/>
      <c r="JMD78" s="100"/>
      <c r="JME78" s="100"/>
      <c r="JMF78" s="173"/>
      <c r="JMG78" s="103"/>
      <c r="JML78" s="102"/>
      <c r="JNM78" s="128"/>
      <c r="JNN78" s="128"/>
      <c r="JNO78" s="128"/>
      <c r="JNP78" s="128"/>
      <c r="JNQ78" s="128"/>
      <c r="JNR78" s="128"/>
      <c r="JNY78" s="100"/>
      <c r="JNZ78" s="100"/>
      <c r="JOA78" s="173"/>
      <c r="JOB78" s="103"/>
      <c r="JOG78" s="102"/>
      <c r="JPH78" s="128"/>
      <c r="JPI78" s="128"/>
      <c r="JPJ78" s="128"/>
      <c r="JPK78" s="128"/>
      <c r="JPL78" s="128"/>
      <c r="JPM78" s="128"/>
      <c r="JPT78" s="100"/>
      <c r="JPU78" s="100"/>
      <c r="JPV78" s="173"/>
      <c r="JPW78" s="103"/>
      <c r="JQB78" s="102"/>
      <c r="JRC78" s="128"/>
      <c r="JRD78" s="128"/>
      <c r="JRE78" s="128"/>
      <c r="JRF78" s="128"/>
      <c r="JRG78" s="128"/>
      <c r="JRH78" s="128"/>
      <c r="JRO78" s="100"/>
      <c r="JRP78" s="100"/>
      <c r="JRQ78" s="173"/>
      <c r="JRR78" s="103"/>
      <c r="JRW78" s="102"/>
      <c r="JSX78" s="128"/>
      <c r="JSY78" s="128"/>
      <c r="JSZ78" s="128"/>
      <c r="JTA78" s="128"/>
      <c r="JTB78" s="128"/>
      <c r="JTC78" s="128"/>
      <c r="JTJ78" s="100"/>
      <c r="JTK78" s="100"/>
      <c r="JTL78" s="173"/>
      <c r="JTM78" s="103"/>
      <c r="JTR78" s="102"/>
      <c r="JUS78" s="128"/>
      <c r="JUT78" s="128"/>
      <c r="JUU78" s="128"/>
      <c r="JUV78" s="128"/>
      <c r="JUW78" s="128"/>
      <c r="JUX78" s="128"/>
      <c r="JVE78" s="100"/>
      <c r="JVF78" s="100"/>
      <c r="JVG78" s="173"/>
      <c r="JVH78" s="103"/>
      <c r="JVM78" s="102"/>
      <c r="JWN78" s="128"/>
      <c r="JWO78" s="128"/>
      <c r="JWP78" s="128"/>
      <c r="JWQ78" s="128"/>
      <c r="JWR78" s="128"/>
      <c r="JWS78" s="128"/>
      <c r="JWZ78" s="100"/>
      <c r="JXA78" s="100"/>
      <c r="JXB78" s="173"/>
      <c r="JXC78" s="103"/>
      <c r="JXH78" s="102"/>
      <c r="JYI78" s="128"/>
      <c r="JYJ78" s="128"/>
      <c r="JYK78" s="128"/>
      <c r="JYL78" s="128"/>
      <c r="JYM78" s="128"/>
      <c r="JYN78" s="128"/>
      <c r="JYU78" s="100"/>
      <c r="JYV78" s="100"/>
      <c r="JYW78" s="173"/>
      <c r="JYX78" s="103"/>
      <c r="JZC78" s="102"/>
      <c r="KAD78" s="128"/>
      <c r="KAE78" s="128"/>
      <c r="KAF78" s="128"/>
      <c r="KAG78" s="128"/>
      <c r="KAH78" s="128"/>
      <c r="KAI78" s="128"/>
      <c r="KAP78" s="100"/>
      <c r="KAQ78" s="100"/>
      <c r="KAR78" s="173"/>
      <c r="KAS78" s="103"/>
      <c r="KAX78" s="102"/>
      <c r="KBY78" s="128"/>
      <c r="KBZ78" s="128"/>
      <c r="KCA78" s="128"/>
      <c r="KCB78" s="128"/>
      <c r="KCC78" s="128"/>
      <c r="KCD78" s="128"/>
      <c r="KCK78" s="100"/>
      <c r="KCL78" s="100"/>
      <c r="KCM78" s="173"/>
      <c r="KCN78" s="103"/>
      <c r="KCS78" s="102"/>
      <c r="KDT78" s="128"/>
      <c r="KDU78" s="128"/>
      <c r="KDV78" s="128"/>
      <c r="KDW78" s="128"/>
      <c r="KDX78" s="128"/>
      <c r="KDY78" s="128"/>
      <c r="KEF78" s="100"/>
      <c r="KEG78" s="100"/>
      <c r="KEH78" s="173"/>
      <c r="KEI78" s="103"/>
      <c r="KEN78" s="102"/>
      <c r="KFO78" s="128"/>
      <c r="KFP78" s="128"/>
      <c r="KFQ78" s="128"/>
      <c r="KFR78" s="128"/>
      <c r="KFS78" s="128"/>
      <c r="KFT78" s="128"/>
      <c r="KGA78" s="100"/>
      <c r="KGB78" s="100"/>
      <c r="KGC78" s="173"/>
      <c r="KGD78" s="103"/>
      <c r="KGI78" s="102"/>
      <c r="KHJ78" s="128"/>
      <c r="KHK78" s="128"/>
      <c r="KHL78" s="128"/>
      <c r="KHM78" s="128"/>
      <c r="KHN78" s="128"/>
      <c r="KHO78" s="128"/>
      <c r="KHV78" s="100"/>
      <c r="KHW78" s="100"/>
      <c r="KHX78" s="173"/>
      <c r="KHY78" s="103"/>
      <c r="KID78" s="102"/>
      <c r="KJE78" s="128"/>
      <c r="KJF78" s="128"/>
      <c r="KJG78" s="128"/>
      <c r="KJH78" s="128"/>
      <c r="KJI78" s="128"/>
      <c r="KJJ78" s="128"/>
      <c r="KJQ78" s="100"/>
      <c r="KJR78" s="100"/>
      <c r="KJS78" s="173"/>
      <c r="KJT78" s="103"/>
      <c r="KJY78" s="102"/>
      <c r="KKZ78" s="128"/>
      <c r="KLA78" s="128"/>
      <c r="KLB78" s="128"/>
      <c r="KLC78" s="128"/>
      <c r="KLD78" s="128"/>
      <c r="KLE78" s="128"/>
      <c r="KLL78" s="100"/>
      <c r="KLM78" s="100"/>
      <c r="KLN78" s="173"/>
      <c r="KLO78" s="103"/>
      <c r="KLT78" s="102"/>
      <c r="KMU78" s="128"/>
      <c r="KMV78" s="128"/>
      <c r="KMW78" s="128"/>
      <c r="KMX78" s="128"/>
      <c r="KMY78" s="128"/>
      <c r="KMZ78" s="128"/>
      <c r="KNG78" s="100"/>
      <c r="KNH78" s="100"/>
      <c r="KNI78" s="173"/>
      <c r="KNJ78" s="103"/>
      <c r="KNO78" s="102"/>
      <c r="KOP78" s="128"/>
      <c r="KOQ78" s="128"/>
      <c r="KOR78" s="128"/>
      <c r="KOS78" s="128"/>
      <c r="KOT78" s="128"/>
      <c r="KOU78" s="128"/>
      <c r="KPB78" s="100"/>
      <c r="KPC78" s="100"/>
      <c r="KPD78" s="173"/>
      <c r="KPE78" s="103"/>
      <c r="KPJ78" s="102"/>
      <c r="KQK78" s="128"/>
      <c r="KQL78" s="128"/>
      <c r="KQM78" s="128"/>
      <c r="KQN78" s="128"/>
      <c r="KQO78" s="128"/>
      <c r="KQP78" s="128"/>
      <c r="KQW78" s="100"/>
      <c r="KQX78" s="100"/>
      <c r="KQY78" s="173"/>
      <c r="KQZ78" s="103"/>
      <c r="KRE78" s="102"/>
      <c r="KSF78" s="128"/>
      <c r="KSG78" s="128"/>
      <c r="KSH78" s="128"/>
      <c r="KSI78" s="128"/>
      <c r="KSJ78" s="128"/>
      <c r="KSK78" s="128"/>
      <c r="KSR78" s="100"/>
      <c r="KSS78" s="100"/>
      <c r="KST78" s="173"/>
      <c r="KSU78" s="103"/>
      <c r="KSZ78" s="102"/>
      <c r="KUA78" s="128"/>
      <c r="KUB78" s="128"/>
      <c r="KUC78" s="128"/>
      <c r="KUD78" s="128"/>
      <c r="KUE78" s="128"/>
      <c r="KUF78" s="128"/>
      <c r="KUM78" s="100"/>
      <c r="KUN78" s="100"/>
      <c r="KUO78" s="173"/>
      <c r="KUP78" s="103"/>
      <c r="KUU78" s="102"/>
      <c r="KVV78" s="128"/>
      <c r="KVW78" s="128"/>
      <c r="KVX78" s="128"/>
      <c r="KVY78" s="128"/>
      <c r="KVZ78" s="128"/>
      <c r="KWA78" s="128"/>
      <c r="KWH78" s="100"/>
      <c r="KWI78" s="100"/>
      <c r="KWJ78" s="173"/>
      <c r="KWK78" s="103"/>
      <c r="KWP78" s="102"/>
      <c r="KXQ78" s="128"/>
      <c r="KXR78" s="128"/>
      <c r="KXS78" s="128"/>
      <c r="KXT78" s="128"/>
      <c r="KXU78" s="128"/>
      <c r="KXV78" s="128"/>
      <c r="KYC78" s="100"/>
      <c r="KYD78" s="100"/>
      <c r="KYE78" s="173"/>
      <c r="KYF78" s="103"/>
      <c r="KYK78" s="102"/>
      <c r="KZL78" s="128"/>
      <c r="KZM78" s="128"/>
      <c r="KZN78" s="128"/>
      <c r="KZO78" s="128"/>
      <c r="KZP78" s="128"/>
      <c r="KZQ78" s="128"/>
      <c r="KZX78" s="100"/>
      <c r="KZY78" s="100"/>
      <c r="KZZ78" s="173"/>
      <c r="LAA78" s="103"/>
      <c r="LAF78" s="102"/>
      <c r="LBG78" s="128"/>
      <c r="LBH78" s="128"/>
      <c r="LBI78" s="128"/>
      <c r="LBJ78" s="128"/>
      <c r="LBK78" s="128"/>
      <c r="LBL78" s="128"/>
      <c r="LBS78" s="100"/>
      <c r="LBT78" s="100"/>
      <c r="LBU78" s="173"/>
      <c r="LBV78" s="103"/>
      <c r="LCA78" s="102"/>
      <c r="LDB78" s="128"/>
      <c r="LDC78" s="128"/>
      <c r="LDD78" s="128"/>
      <c r="LDE78" s="128"/>
      <c r="LDF78" s="128"/>
      <c r="LDG78" s="128"/>
      <c r="LDN78" s="100"/>
      <c r="LDO78" s="100"/>
      <c r="LDP78" s="173"/>
      <c r="LDQ78" s="103"/>
      <c r="LDV78" s="102"/>
      <c r="LEW78" s="128"/>
      <c r="LEX78" s="128"/>
      <c r="LEY78" s="128"/>
      <c r="LEZ78" s="128"/>
      <c r="LFA78" s="128"/>
      <c r="LFB78" s="128"/>
      <c r="LFI78" s="100"/>
      <c r="LFJ78" s="100"/>
      <c r="LFK78" s="173"/>
      <c r="LFL78" s="103"/>
      <c r="LFQ78" s="102"/>
      <c r="LGR78" s="128"/>
      <c r="LGS78" s="128"/>
      <c r="LGT78" s="128"/>
      <c r="LGU78" s="128"/>
      <c r="LGV78" s="128"/>
      <c r="LGW78" s="128"/>
      <c r="LHD78" s="100"/>
      <c r="LHE78" s="100"/>
      <c r="LHF78" s="173"/>
      <c r="LHG78" s="103"/>
      <c r="LHL78" s="102"/>
      <c r="LIM78" s="128"/>
      <c r="LIN78" s="128"/>
      <c r="LIO78" s="128"/>
      <c r="LIP78" s="128"/>
      <c r="LIQ78" s="128"/>
      <c r="LIR78" s="128"/>
      <c r="LIY78" s="100"/>
      <c r="LIZ78" s="100"/>
      <c r="LJA78" s="173"/>
      <c r="LJB78" s="103"/>
      <c r="LJG78" s="102"/>
      <c r="LKH78" s="128"/>
      <c r="LKI78" s="128"/>
      <c r="LKJ78" s="128"/>
      <c r="LKK78" s="128"/>
      <c r="LKL78" s="128"/>
      <c r="LKM78" s="128"/>
      <c r="LKT78" s="100"/>
      <c r="LKU78" s="100"/>
      <c r="LKV78" s="173"/>
      <c r="LKW78" s="103"/>
      <c r="LLB78" s="102"/>
      <c r="LMC78" s="128"/>
      <c r="LMD78" s="128"/>
      <c r="LME78" s="128"/>
      <c r="LMF78" s="128"/>
      <c r="LMG78" s="128"/>
      <c r="LMH78" s="128"/>
      <c r="LMO78" s="100"/>
      <c r="LMP78" s="100"/>
      <c r="LMQ78" s="173"/>
      <c r="LMR78" s="103"/>
      <c r="LMW78" s="102"/>
      <c r="LNX78" s="128"/>
      <c r="LNY78" s="128"/>
      <c r="LNZ78" s="128"/>
      <c r="LOA78" s="128"/>
      <c r="LOB78" s="128"/>
      <c r="LOC78" s="128"/>
      <c r="LOJ78" s="100"/>
      <c r="LOK78" s="100"/>
      <c r="LOL78" s="173"/>
      <c r="LOM78" s="103"/>
      <c r="LOR78" s="102"/>
      <c r="LPS78" s="128"/>
      <c r="LPT78" s="128"/>
      <c r="LPU78" s="128"/>
      <c r="LPV78" s="128"/>
      <c r="LPW78" s="128"/>
      <c r="LPX78" s="128"/>
      <c r="LQE78" s="100"/>
      <c r="LQF78" s="100"/>
      <c r="LQG78" s="173"/>
      <c r="LQH78" s="103"/>
      <c r="LQM78" s="102"/>
      <c r="LRN78" s="128"/>
      <c r="LRO78" s="128"/>
      <c r="LRP78" s="128"/>
      <c r="LRQ78" s="128"/>
      <c r="LRR78" s="128"/>
      <c r="LRS78" s="128"/>
      <c r="LRZ78" s="100"/>
      <c r="LSA78" s="100"/>
      <c r="LSB78" s="173"/>
      <c r="LSC78" s="103"/>
      <c r="LSH78" s="102"/>
      <c r="LTI78" s="128"/>
      <c r="LTJ78" s="128"/>
      <c r="LTK78" s="128"/>
      <c r="LTL78" s="128"/>
      <c r="LTM78" s="128"/>
      <c r="LTN78" s="128"/>
      <c r="LTU78" s="100"/>
      <c r="LTV78" s="100"/>
      <c r="LTW78" s="173"/>
      <c r="LTX78" s="103"/>
      <c r="LUC78" s="102"/>
      <c r="LVD78" s="128"/>
      <c r="LVE78" s="128"/>
      <c r="LVF78" s="128"/>
      <c r="LVG78" s="128"/>
      <c r="LVH78" s="128"/>
      <c r="LVI78" s="128"/>
      <c r="LVP78" s="100"/>
      <c r="LVQ78" s="100"/>
      <c r="LVR78" s="173"/>
      <c r="LVS78" s="103"/>
      <c r="LVX78" s="102"/>
      <c r="LWY78" s="128"/>
      <c r="LWZ78" s="128"/>
      <c r="LXA78" s="128"/>
      <c r="LXB78" s="128"/>
      <c r="LXC78" s="128"/>
      <c r="LXD78" s="128"/>
      <c r="LXK78" s="100"/>
      <c r="LXL78" s="100"/>
      <c r="LXM78" s="173"/>
      <c r="LXN78" s="103"/>
      <c r="LXS78" s="102"/>
      <c r="LYT78" s="128"/>
      <c r="LYU78" s="128"/>
      <c r="LYV78" s="128"/>
      <c r="LYW78" s="128"/>
      <c r="LYX78" s="128"/>
      <c r="LYY78" s="128"/>
      <c r="LZF78" s="100"/>
      <c r="LZG78" s="100"/>
      <c r="LZH78" s="173"/>
      <c r="LZI78" s="103"/>
      <c r="LZN78" s="102"/>
      <c r="MAO78" s="128"/>
      <c r="MAP78" s="128"/>
      <c r="MAQ78" s="128"/>
      <c r="MAR78" s="128"/>
      <c r="MAS78" s="128"/>
      <c r="MAT78" s="128"/>
      <c r="MBA78" s="100"/>
      <c r="MBB78" s="100"/>
      <c r="MBC78" s="173"/>
      <c r="MBD78" s="103"/>
      <c r="MBI78" s="102"/>
      <c r="MCJ78" s="128"/>
      <c r="MCK78" s="128"/>
      <c r="MCL78" s="128"/>
      <c r="MCM78" s="128"/>
      <c r="MCN78" s="128"/>
      <c r="MCO78" s="128"/>
      <c r="MCV78" s="100"/>
      <c r="MCW78" s="100"/>
      <c r="MCX78" s="173"/>
      <c r="MCY78" s="103"/>
      <c r="MDD78" s="102"/>
      <c r="MEE78" s="128"/>
      <c r="MEF78" s="128"/>
      <c r="MEG78" s="128"/>
      <c r="MEH78" s="128"/>
      <c r="MEI78" s="128"/>
      <c r="MEJ78" s="128"/>
      <c r="MEQ78" s="100"/>
      <c r="MER78" s="100"/>
      <c r="MES78" s="173"/>
      <c r="MET78" s="103"/>
      <c r="MEY78" s="102"/>
      <c r="MFZ78" s="128"/>
      <c r="MGA78" s="128"/>
      <c r="MGB78" s="128"/>
      <c r="MGC78" s="128"/>
      <c r="MGD78" s="128"/>
      <c r="MGE78" s="128"/>
      <c r="MGL78" s="100"/>
      <c r="MGM78" s="100"/>
      <c r="MGN78" s="173"/>
      <c r="MGO78" s="103"/>
      <c r="MGT78" s="102"/>
      <c r="MHU78" s="128"/>
      <c r="MHV78" s="128"/>
      <c r="MHW78" s="128"/>
      <c r="MHX78" s="128"/>
      <c r="MHY78" s="128"/>
      <c r="MHZ78" s="128"/>
      <c r="MIG78" s="100"/>
      <c r="MIH78" s="100"/>
      <c r="MII78" s="173"/>
      <c r="MIJ78" s="103"/>
      <c r="MIO78" s="102"/>
      <c r="MJP78" s="128"/>
      <c r="MJQ78" s="128"/>
      <c r="MJR78" s="128"/>
      <c r="MJS78" s="128"/>
      <c r="MJT78" s="128"/>
      <c r="MJU78" s="128"/>
      <c r="MKB78" s="100"/>
      <c r="MKC78" s="100"/>
      <c r="MKD78" s="173"/>
      <c r="MKE78" s="103"/>
      <c r="MKJ78" s="102"/>
      <c r="MLK78" s="128"/>
      <c r="MLL78" s="128"/>
      <c r="MLM78" s="128"/>
      <c r="MLN78" s="128"/>
      <c r="MLO78" s="128"/>
      <c r="MLP78" s="128"/>
      <c r="MLW78" s="100"/>
      <c r="MLX78" s="100"/>
      <c r="MLY78" s="173"/>
      <c r="MLZ78" s="103"/>
      <c r="MME78" s="102"/>
      <c r="MNF78" s="128"/>
      <c r="MNG78" s="128"/>
      <c r="MNH78" s="128"/>
      <c r="MNI78" s="128"/>
      <c r="MNJ78" s="128"/>
      <c r="MNK78" s="128"/>
      <c r="MNR78" s="100"/>
      <c r="MNS78" s="100"/>
      <c r="MNT78" s="173"/>
      <c r="MNU78" s="103"/>
      <c r="MNZ78" s="102"/>
      <c r="MPA78" s="128"/>
      <c r="MPB78" s="128"/>
      <c r="MPC78" s="128"/>
      <c r="MPD78" s="128"/>
      <c r="MPE78" s="128"/>
      <c r="MPF78" s="128"/>
      <c r="MPM78" s="100"/>
      <c r="MPN78" s="100"/>
      <c r="MPO78" s="173"/>
      <c r="MPP78" s="103"/>
      <c r="MPU78" s="102"/>
      <c r="MQV78" s="128"/>
      <c r="MQW78" s="128"/>
      <c r="MQX78" s="128"/>
      <c r="MQY78" s="128"/>
      <c r="MQZ78" s="128"/>
      <c r="MRA78" s="128"/>
      <c r="MRH78" s="100"/>
      <c r="MRI78" s="100"/>
      <c r="MRJ78" s="173"/>
      <c r="MRK78" s="103"/>
      <c r="MRP78" s="102"/>
      <c r="MSQ78" s="128"/>
      <c r="MSR78" s="128"/>
      <c r="MSS78" s="128"/>
      <c r="MST78" s="128"/>
      <c r="MSU78" s="128"/>
      <c r="MSV78" s="128"/>
      <c r="MTC78" s="100"/>
      <c r="MTD78" s="100"/>
      <c r="MTE78" s="173"/>
      <c r="MTF78" s="103"/>
      <c r="MTK78" s="102"/>
      <c r="MUL78" s="128"/>
      <c r="MUM78" s="128"/>
      <c r="MUN78" s="128"/>
      <c r="MUO78" s="128"/>
      <c r="MUP78" s="128"/>
      <c r="MUQ78" s="128"/>
      <c r="MUX78" s="100"/>
      <c r="MUY78" s="100"/>
      <c r="MUZ78" s="173"/>
      <c r="MVA78" s="103"/>
      <c r="MVF78" s="102"/>
      <c r="MWG78" s="128"/>
      <c r="MWH78" s="128"/>
      <c r="MWI78" s="128"/>
      <c r="MWJ78" s="128"/>
      <c r="MWK78" s="128"/>
      <c r="MWL78" s="128"/>
      <c r="MWS78" s="100"/>
      <c r="MWT78" s="100"/>
      <c r="MWU78" s="173"/>
      <c r="MWV78" s="103"/>
      <c r="MXA78" s="102"/>
      <c r="MYB78" s="128"/>
      <c r="MYC78" s="128"/>
      <c r="MYD78" s="128"/>
      <c r="MYE78" s="128"/>
      <c r="MYF78" s="128"/>
      <c r="MYG78" s="128"/>
      <c r="MYN78" s="100"/>
      <c r="MYO78" s="100"/>
      <c r="MYP78" s="173"/>
      <c r="MYQ78" s="103"/>
      <c r="MYV78" s="102"/>
      <c r="MZW78" s="128"/>
      <c r="MZX78" s="128"/>
      <c r="MZY78" s="128"/>
      <c r="MZZ78" s="128"/>
      <c r="NAA78" s="128"/>
      <c r="NAB78" s="128"/>
      <c r="NAI78" s="100"/>
      <c r="NAJ78" s="100"/>
      <c r="NAK78" s="173"/>
      <c r="NAL78" s="103"/>
      <c r="NAQ78" s="102"/>
      <c r="NBR78" s="128"/>
      <c r="NBS78" s="128"/>
      <c r="NBT78" s="128"/>
      <c r="NBU78" s="128"/>
      <c r="NBV78" s="128"/>
      <c r="NBW78" s="128"/>
      <c r="NCD78" s="100"/>
      <c r="NCE78" s="100"/>
      <c r="NCF78" s="173"/>
      <c r="NCG78" s="103"/>
      <c r="NCL78" s="102"/>
      <c r="NDM78" s="128"/>
      <c r="NDN78" s="128"/>
      <c r="NDO78" s="128"/>
      <c r="NDP78" s="128"/>
      <c r="NDQ78" s="128"/>
      <c r="NDR78" s="128"/>
      <c r="NDY78" s="100"/>
      <c r="NDZ78" s="100"/>
      <c r="NEA78" s="173"/>
      <c r="NEB78" s="103"/>
      <c r="NEG78" s="102"/>
      <c r="NFH78" s="128"/>
      <c r="NFI78" s="128"/>
      <c r="NFJ78" s="128"/>
      <c r="NFK78" s="128"/>
      <c r="NFL78" s="128"/>
      <c r="NFM78" s="128"/>
      <c r="NFT78" s="100"/>
      <c r="NFU78" s="100"/>
      <c r="NFV78" s="173"/>
      <c r="NFW78" s="103"/>
      <c r="NGB78" s="102"/>
      <c r="NHC78" s="128"/>
      <c r="NHD78" s="128"/>
      <c r="NHE78" s="128"/>
      <c r="NHF78" s="128"/>
      <c r="NHG78" s="128"/>
      <c r="NHH78" s="128"/>
      <c r="NHO78" s="100"/>
      <c r="NHP78" s="100"/>
      <c r="NHQ78" s="173"/>
      <c r="NHR78" s="103"/>
      <c r="NHW78" s="102"/>
      <c r="NIX78" s="128"/>
      <c r="NIY78" s="128"/>
      <c r="NIZ78" s="128"/>
      <c r="NJA78" s="128"/>
      <c r="NJB78" s="128"/>
      <c r="NJC78" s="128"/>
      <c r="NJJ78" s="100"/>
      <c r="NJK78" s="100"/>
      <c r="NJL78" s="173"/>
      <c r="NJM78" s="103"/>
      <c r="NJR78" s="102"/>
      <c r="NKS78" s="128"/>
      <c r="NKT78" s="128"/>
      <c r="NKU78" s="128"/>
      <c r="NKV78" s="128"/>
      <c r="NKW78" s="128"/>
      <c r="NKX78" s="128"/>
      <c r="NLE78" s="100"/>
      <c r="NLF78" s="100"/>
      <c r="NLG78" s="173"/>
      <c r="NLH78" s="103"/>
      <c r="NLM78" s="102"/>
      <c r="NMN78" s="128"/>
      <c r="NMO78" s="128"/>
      <c r="NMP78" s="128"/>
      <c r="NMQ78" s="128"/>
      <c r="NMR78" s="128"/>
      <c r="NMS78" s="128"/>
      <c r="NMZ78" s="100"/>
      <c r="NNA78" s="100"/>
      <c r="NNB78" s="173"/>
      <c r="NNC78" s="103"/>
      <c r="NNH78" s="102"/>
      <c r="NOI78" s="128"/>
      <c r="NOJ78" s="128"/>
      <c r="NOK78" s="128"/>
      <c r="NOL78" s="128"/>
      <c r="NOM78" s="128"/>
      <c r="NON78" s="128"/>
      <c r="NOU78" s="100"/>
      <c r="NOV78" s="100"/>
      <c r="NOW78" s="173"/>
      <c r="NOX78" s="103"/>
      <c r="NPC78" s="102"/>
      <c r="NQD78" s="128"/>
      <c r="NQE78" s="128"/>
      <c r="NQF78" s="128"/>
      <c r="NQG78" s="128"/>
      <c r="NQH78" s="128"/>
      <c r="NQI78" s="128"/>
      <c r="NQP78" s="100"/>
      <c r="NQQ78" s="100"/>
      <c r="NQR78" s="173"/>
      <c r="NQS78" s="103"/>
      <c r="NQX78" s="102"/>
      <c r="NRY78" s="128"/>
      <c r="NRZ78" s="128"/>
      <c r="NSA78" s="128"/>
      <c r="NSB78" s="128"/>
      <c r="NSC78" s="128"/>
      <c r="NSD78" s="128"/>
      <c r="NSK78" s="100"/>
      <c r="NSL78" s="100"/>
      <c r="NSM78" s="173"/>
      <c r="NSN78" s="103"/>
      <c r="NSS78" s="102"/>
      <c r="NTT78" s="128"/>
      <c r="NTU78" s="128"/>
      <c r="NTV78" s="128"/>
      <c r="NTW78" s="128"/>
      <c r="NTX78" s="128"/>
      <c r="NTY78" s="128"/>
      <c r="NUF78" s="100"/>
      <c r="NUG78" s="100"/>
      <c r="NUH78" s="173"/>
      <c r="NUI78" s="103"/>
      <c r="NUN78" s="102"/>
      <c r="NVO78" s="128"/>
      <c r="NVP78" s="128"/>
      <c r="NVQ78" s="128"/>
      <c r="NVR78" s="128"/>
      <c r="NVS78" s="128"/>
      <c r="NVT78" s="128"/>
      <c r="NWA78" s="100"/>
      <c r="NWB78" s="100"/>
      <c r="NWC78" s="173"/>
      <c r="NWD78" s="103"/>
      <c r="NWI78" s="102"/>
      <c r="NXJ78" s="128"/>
      <c r="NXK78" s="128"/>
      <c r="NXL78" s="128"/>
      <c r="NXM78" s="128"/>
      <c r="NXN78" s="128"/>
      <c r="NXO78" s="128"/>
      <c r="NXV78" s="100"/>
      <c r="NXW78" s="100"/>
      <c r="NXX78" s="173"/>
      <c r="NXY78" s="103"/>
      <c r="NYD78" s="102"/>
      <c r="NZE78" s="128"/>
      <c r="NZF78" s="128"/>
      <c r="NZG78" s="128"/>
      <c r="NZH78" s="128"/>
      <c r="NZI78" s="128"/>
      <c r="NZJ78" s="128"/>
      <c r="NZQ78" s="100"/>
      <c r="NZR78" s="100"/>
      <c r="NZS78" s="173"/>
      <c r="NZT78" s="103"/>
      <c r="NZY78" s="102"/>
      <c r="OAZ78" s="128"/>
      <c r="OBA78" s="128"/>
      <c r="OBB78" s="128"/>
      <c r="OBC78" s="128"/>
      <c r="OBD78" s="128"/>
      <c r="OBE78" s="128"/>
      <c r="OBL78" s="100"/>
      <c r="OBM78" s="100"/>
      <c r="OBN78" s="173"/>
      <c r="OBO78" s="103"/>
      <c r="OBT78" s="102"/>
      <c r="OCU78" s="128"/>
      <c r="OCV78" s="128"/>
      <c r="OCW78" s="128"/>
      <c r="OCX78" s="128"/>
      <c r="OCY78" s="128"/>
      <c r="OCZ78" s="128"/>
      <c r="ODG78" s="100"/>
      <c r="ODH78" s="100"/>
      <c r="ODI78" s="173"/>
      <c r="ODJ78" s="103"/>
      <c r="ODO78" s="102"/>
      <c r="OEP78" s="128"/>
      <c r="OEQ78" s="128"/>
      <c r="OER78" s="128"/>
      <c r="OES78" s="128"/>
      <c r="OET78" s="128"/>
      <c r="OEU78" s="128"/>
      <c r="OFB78" s="100"/>
      <c r="OFC78" s="100"/>
      <c r="OFD78" s="173"/>
      <c r="OFE78" s="103"/>
      <c r="OFJ78" s="102"/>
      <c r="OGK78" s="128"/>
      <c r="OGL78" s="128"/>
      <c r="OGM78" s="128"/>
      <c r="OGN78" s="128"/>
      <c r="OGO78" s="128"/>
      <c r="OGP78" s="128"/>
      <c r="OGW78" s="100"/>
      <c r="OGX78" s="100"/>
      <c r="OGY78" s="173"/>
      <c r="OGZ78" s="103"/>
      <c r="OHE78" s="102"/>
      <c r="OIF78" s="128"/>
      <c r="OIG78" s="128"/>
      <c r="OIH78" s="128"/>
      <c r="OII78" s="128"/>
      <c r="OIJ78" s="128"/>
      <c r="OIK78" s="128"/>
      <c r="OIR78" s="100"/>
      <c r="OIS78" s="100"/>
      <c r="OIT78" s="173"/>
      <c r="OIU78" s="103"/>
      <c r="OIZ78" s="102"/>
      <c r="OKA78" s="128"/>
      <c r="OKB78" s="128"/>
      <c r="OKC78" s="128"/>
      <c r="OKD78" s="128"/>
      <c r="OKE78" s="128"/>
      <c r="OKF78" s="128"/>
      <c r="OKM78" s="100"/>
      <c r="OKN78" s="100"/>
      <c r="OKO78" s="173"/>
      <c r="OKP78" s="103"/>
      <c r="OKU78" s="102"/>
      <c r="OLV78" s="128"/>
      <c r="OLW78" s="128"/>
      <c r="OLX78" s="128"/>
      <c r="OLY78" s="128"/>
      <c r="OLZ78" s="128"/>
      <c r="OMA78" s="128"/>
      <c r="OMH78" s="100"/>
      <c r="OMI78" s="100"/>
      <c r="OMJ78" s="173"/>
      <c r="OMK78" s="103"/>
      <c r="OMP78" s="102"/>
      <c r="ONQ78" s="128"/>
      <c r="ONR78" s="128"/>
      <c r="ONS78" s="128"/>
      <c r="ONT78" s="128"/>
      <c r="ONU78" s="128"/>
      <c r="ONV78" s="128"/>
      <c r="OOC78" s="100"/>
      <c r="OOD78" s="100"/>
      <c r="OOE78" s="173"/>
      <c r="OOF78" s="103"/>
      <c r="OOK78" s="102"/>
      <c r="OPL78" s="128"/>
      <c r="OPM78" s="128"/>
      <c r="OPN78" s="128"/>
      <c r="OPO78" s="128"/>
      <c r="OPP78" s="128"/>
      <c r="OPQ78" s="128"/>
      <c r="OPX78" s="100"/>
      <c r="OPY78" s="100"/>
      <c r="OPZ78" s="173"/>
      <c r="OQA78" s="103"/>
      <c r="OQF78" s="102"/>
      <c r="ORG78" s="128"/>
      <c r="ORH78" s="128"/>
      <c r="ORI78" s="128"/>
      <c r="ORJ78" s="128"/>
      <c r="ORK78" s="128"/>
      <c r="ORL78" s="128"/>
      <c r="ORS78" s="100"/>
      <c r="ORT78" s="100"/>
      <c r="ORU78" s="173"/>
      <c r="ORV78" s="103"/>
      <c r="OSA78" s="102"/>
      <c r="OTB78" s="128"/>
      <c r="OTC78" s="128"/>
      <c r="OTD78" s="128"/>
      <c r="OTE78" s="128"/>
      <c r="OTF78" s="128"/>
      <c r="OTG78" s="128"/>
      <c r="OTN78" s="100"/>
      <c r="OTO78" s="100"/>
      <c r="OTP78" s="173"/>
      <c r="OTQ78" s="103"/>
      <c r="OTV78" s="102"/>
      <c r="OUW78" s="128"/>
      <c r="OUX78" s="128"/>
      <c r="OUY78" s="128"/>
      <c r="OUZ78" s="128"/>
      <c r="OVA78" s="128"/>
      <c r="OVB78" s="128"/>
      <c r="OVI78" s="100"/>
      <c r="OVJ78" s="100"/>
      <c r="OVK78" s="173"/>
      <c r="OVL78" s="103"/>
      <c r="OVQ78" s="102"/>
      <c r="OWR78" s="128"/>
      <c r="OWS78" s="128"/>
      <c r="OWT78" s="128"/>
      <c r="OWU78" s="128"/>
      <c r="OWV78" s="128"/>
      <c r="OWW78" s="128"/>
      <c r="OXD78" s="100"/>
      <c r="OXE78" s="100"/>
      <c r="OXF78" s="173"/>
      <c r="OXG78" s="103"/>
      <c r="OXL78" s="102"/>
      <c r="OYM78" s="128"/>
      <c r="OYN78" s="128"/>
      <c r="OYO78" s="128"/>
      <c r="OYP78" s="128"/>
      <c r="OYQ78" s="128"/>
      <c r="OYR78" s="128"/>
      <c r="OYY78" s="100"/>
      <c r="OYZ78" s="100"/>
      <c r="OZA78" s="173"/>
      <c r="OZB78" s="103"/>
      <c r="OZG78" s="102"/>
      <c r="PAH78" s="128"/>
      <c r="PAI78" s="128"/>
      <c r="PAJ78" s="128"/>
      <c r="PAK78" s="128"/>
      <c r="PAL78" s="128"/>
      <c r="PAM78" s="128"/>
      <c r="PAT78" s="100"/>
      <c r="PAU78" s="100"/>
      <c r="PAV78" s="173"/>
      <c r="PAW78" s="103"/>
      <c r="PBB78" s="102"/>
      <c r="PCC78" s="128"/>
      <c r="PCD78" s="128"/>
      <c r="PCE78" s="128"/>
      <c r="PCF78" s="128"/>
      <c r="PCG78" s="128"/>
      <c r="PCH78" s="128"/>
      <c r="PCO78" s="100"/>
      <c r="PCP78" s="100"/>
      <c r="PCQ78" s="173"/>
      <c r="PCR78" s="103"/>
      <c r="PCW78" s="102"/>
      <c r="PDX78" s="128"/>
      <c r="PDY78" s="128"/>
      <c r="PDZ78" s="128"/>
      <c r="PEA78" s="128"/>
      <c r="PEB78" s="128"/>
      <c r="PEC78" s="128"/>
      <c r="PEJ78" s="100"/>
      <c r="PEK78" s="100"/>
      <c r="PEL78" s="173"/>
      <c r="PEM78" s="103"/>
      <c r="PER78" s="102"/>
      <c r="PFS78" s="128"/>
      <c r="PFT78" s="128"/>
      <c r="PFU78" s="128"/>
      <c r="PFV78" s="128"/>
      <c r="PFW78" s="128"/>
      <c r="PFX78" s="128"/>
      <c r="PGE78" s="100"/>
      <c r="PGF78" s="100"/>
      <c r="PGG78" s="173"/>
      <c r="PGH78" s="103"/>
      <c r="PGM78" s="102"/>
      <c r="PHN78" s="128"/>
      <c r="PHO78" s="128"/>
      <c r="PHP78" s="128"/>
      <c r="PHQ78" s="128"/>
      <c r="PHR78" s="128"/>
      <c r="PHS78" s="128"/>
      <c r="PHZ78" s="100"/>
      <c r="PIA78" s="100"/>
      <c r="PIB78" s="173"/>
      <c r="PIC78" s="103"/>
      <c r="PIH78" s="102"/>
      <c r="PJI78" s="128"/>
      <c r="PJJ78" s="128"/>
      <c r="PJK78" s="128"/>
      <c r="PJL78" s="128"/>
      <c r="PJM78" s="128"/>
      <c r="PJN78" s="128"/>
      <c r="PJU78" s="100"/>
      <c r="PJV78" s="100"/>
      <c r="PJW78" s="173"/>
      <c r="PJX78" s="103"/>
      <c r="PKC78" s="102"/>
      <c r="PLD78" s="128"/>
      <c r="PLE78" s="128"/>
      <c r="PLF78" s="128"/>
      <c r="PLG78" s="128"/>
      <c r="PLH78" s="128"/>
      <c r="PLI78" s="128"/>
      <c r="PLP78" s="100"/>
      <c r="PLQ78" s="100"/>
      <c r="PLR78" s="173"/>
      <c r="PLS78" s="103"/>
      <c r="PLX78" s="102"/>
      <c r="PMY78" s="128"/>
      <c r="PMZ78" s="128"/>
      <c r="PNA78" s="128"/>
      <c r="PNB78" s="128"/>
      <c r="PNC78" s="128"/>
      <c r="PND78" s="128"/>
      <c r="PNK78" s="100"/>
      <c r="PNL78" s="100"/>
      <c r="PNM78" s="173"/>
      <c r="PNN78" s="103"/>
      <c r="PNS78" s="102"/>
      <c r="POT78" s="128"/>
      <c r="POU78" s="128"/>
      <c r="POV78" s="128"/>
      <c r="POW78" s="128"/>
      <c r="POX78" s="128"/>
      <c r="POY78" s="128"/>
      <c r="PPF78" s="100"/>
      <c r="PPG78" s="100"/>
      <c r="PPH78" s="173"/>
      <c r="PPI78" s="103"/>
      <c r="PPN78" s="102"/>
      <c r="PQO78" s="128"/>
      <c r="PQP78" s="128"/>
      <c r="PQQ78" s="128"/>
      <c r="PQR78" s="128"/>
      <c r="PQS78" s="128"/>
      <c r="PQT78" s="128"/>
      <c r="PRA78" s="100"/>
      <c r="PRB78" s="100"/>
      <c r="PRC78" s="173"/>
      <c r="PRD78" s="103"/>
      <c r="PRI78" s="102"/>
      <c r="PSJ78" s="128"/>
      <c r="PSK78" s="128"/>
      <c r="PSL78" s="128"/>
      <c r="PSM78" s="128"/>
      <c r="PSN78" s="128"/>
      <c r="PSO78" s="128"/>
      <c r="PSV78" s="100"/>
      <c r="PSW78" s="100"/>
      <c r="PSX78" s="173"/>
      <c r="PSY78" s="103"/>
      <c r="PTD78" s="102"/>
      <c r="PUE78" s="128"/>
      <c r="PUF78" s="128"/>
      <c r="PUG78" s="128"/>
      <c r="PUH78" s="128"/>
      <c r="PUI78" s="128"/>
      <c r="PUJ78" s="128"/>
      <c r="PUQ78" s="100"/>
      <c r="PUR78" s="100"/>
      <c r="PUS78" s="173"/>
      <c r="PUT78" s="103"/>
      <c r="PUY78" s="102"/>
      <c r="PVZ78" s="128"/>
      <c r="PWA78" s="128"/>
      <c r="PWB78" s="128"/>
      <c r="PWC78" s="128"/>
      <c r="PWD78" s="128"/>
      <c r="PWE78" s="128"/>
      <c r="PWL78" s="100"/>
      <c r="PWM78" s="100"/>
      <c r="PWN78" s="173"/>
      <c r="PWO78" s="103"/>
      <c r="PWT78" s="102"/>
      <c r="PXU78" s="128"/>
      <c r="PXV78" s="128"/>
      <c r="PXW78" s="128"/>
      <c r="PXX78" s="128"/>
      <c r="PXY78" s="128"/>
      <c r="PXZ78" s="128"/>
      <c r="PYG78" s="100"/>
      <c r="PYH78" s="100"/>
      <c r="PYI78" s="173"/>
      <c r="PYJ78" s="103"/>
      <c r="PYO78" s="102"/>
      <c r="PZP78" s="128"/>
      <c r="PZQ78" s="128"/>
      <c r="PZR78" s="128"/>
      <c r="PZS78" s="128"/>
      <c r="PZT78" s="128"/>
      <c r="PZU78" s="128"/>
      <c r="QAB78" s="100"/>
      <c r="QAC78" s="100"/>
      <c r="QAD78" s="173"/>
      <c r="QAE78" s="103"/>
      <c r="QAJ78" s="102"/>
      <c r="QBK78" s="128"/>
      <c r="QBL78" s="128"/>
      <c r="QBM78" s="128"/>
      <c r="QBN78" s="128"/>
      <c r="QBO78" s="128"/>
      <c r="QBP78" s="128"/>
      <c r="QBW78" s="100"/>
      <c r="QBX78" s="100"/>
      <c r="QBY78" s="173"/>
      <c r="QBZ78" s="103"/>
      <c r="QCE78" s="102"/>
      <c r="QDF78" s="128"/>
      <c r="QDG78" s="128"/>
      <c r="QDH78" s="128"/>
      <c r="QDI78" s="128"/>
      <c r="QDJ78" s="128"/>
      <c r="QDK78" s="128"/>
      <c r="QDR78" s="100"/>
      <c r="QDS78" s="100"/>
      <c r="QDT78" s="173"/>
      <c r="QDU78" s="103"/>
      <c r="QDZ78" s="102"/>
      <c r="QFA78" s="128"/>
      <c r="QFB78" s="128"/>
      <c r="QFC78" s="128"/>
      <c r="QFD78" s="128"/>
      <c r="QFE78" s="128"/>
      <c r="QFF78" s="128"/>
      <c r="QFM78" s="100"/>
      <c r="QFN78" s="100"/>
      <c r="QFO78" s="173"/>
      <c r="QFP78" s="103"/>
      <c r="QFU78" s="102"/>
      <c r="QGV78" s="128"/>
      <c r="QGW78" s="128"/>
      <c r="QGX78" s="128"/>
      <c r="QGY78" s="128"/>
      <c r="QGZ78" s="128"/>
      <c r="QHA78" s="128"/>
      <c r="QHH78" s="100"/>
      <c r="QHI78" s="100"/>
      <c r="QHJ78" s="173"/>
      <c r="QHK78" s="103"/>
      <c r="QHP78" s="102"/>
      <c r="QIQ78" s="128"/>
      <c r="QIR78" s="128"/>
      <c r="QIS78" s="128"/>
      <c r="QIT78" s="128"/>
      <c r="QIU78" s="128"/>
      <c r="QIV78" s="128"/>
      <c r="QJC78" s="100"/>
      <c r="QJD78" s="100"/>
      <c r="QJE78" s="173"/>
      <c r="QJF78" s="103"/>
      <c r="QJK78" s="102"/>
      <c r="QKL78" s="128"/>
      <c r="QKM78" s="128"/>
      <c r="QKN78" s="128"/>
      <c r="QKO78" s="128"/>
      <c r="QKP78" s="128"/>
      <c r="QKQ78" s="128"/>
      <c r="QKX78" s="100"/>
      <c r="QKY78" s="100"/>
      <c r="QKZ78" s="173"/>
      <c r="QLA78" s="103"/>
      <c r="QLF78" s="102"/>
      <c r="QMG78" s="128"/>
      <c r="QMH78" s="128"/>
      <c r="QMI78" s="128"/>
      <c r="QMJ78" s="128"/>
      <c r="QMK78" s="128"/>
      <c r="QML78" s="128"/>
      <c r="QMS78" s="100"/>
      <c r="QMT78" s="100"/>
      <c r="QMU78" s="173"/>
      <c r="QMV78" s="103"/>
      <c r="QNA78" s="102"/>
      <c r="QOB78" s="128"/>
      <c r="QOC78" s="128"/>
      <c r="QOD78" s="128"/>
      <c r="QOE78" s="128"/>
      <c r="QOF78" s="128"/>
      <c r="QOG78" s="128"/>
      <c r="QON78" s="100"/>
      <c r="QOO78" s="100"/>
      <c r="QOP78" s="173"/>
      <c r="QOQ78" s="103"/>
      <c r="QOV78" s="102"/>
      <c r="QPW78" s="128"/>
      <c r="QPX78" s="128"/>
      <c r="QPY78" s="128"/>
      <c r="QPZ78" s="128"/>
      <c r="QQA78" s="128"/>
      <c r="QQB78" s="128"/>
      <c r="QQI78" s="100"/>
      <c r="QQJ78" s="100"/>
      <c r="QQK78" s="173"/>
      <c r="QQL78" s="103"/>
      <c r="QQQ78" s="102"/>
      <c r="QRR78" s="128"/>
      <c r="QRS78" s="128"/>
      <c r="QRT78" s="128"/>
      <c r="QRU78" s="128"/>
      <c r="QRV78" s="128"/>
      <c r="QRW78" s="128"/>
      <c r="QSD78" s="100"/>
      <c r="QSE78" s="100"/>
      <c r="QSF78" s="173"/>
      <c r="QSG78" s="103"/>
      <c r="QSL78" s="102"/>
      <c r="QTM78" s="128"/>
      <c r="QTN78" s="128"/>
      <c r="QTO78" s="128"/>
      <c r="QTP78" s="128"/>
      <c r="QTQ78" s="128"/>
      <c r="QTR78" s="128"/>
      <c r="QTY78" s="100"/>
      <c r="QTZ78" s="100"/>
      <c r="QUA78" s="173"/>
      <c r="QUB78" s="103"/>
      <c r="QUG78" s="102"/>
      <c r="QVH78" s="128"/>
      <c r="QVI78" s="128"/>
      <c r="QVJ78" s="128"/>
      <c r="QVK78" s="128"/>
      <c r="QVL78" s="128"/>
      <c r="QVM78" s="128"/>
      <c r="QVT78" s="100"/>
      <c r="QVU78" s="100"/>
      <c r="QVV78" s="173"/>
      <c r="QVW78" s="103"/>
      <c r="QWB78" s="102"/>
      <c r="QXC78" s="128"/>
      <c r="QXD78" s="128"/>
      <c r="QXE78" s="128"/>
      <c r="QXF78" s="128"/>
      <c r="QXG78" s="128"/>
      <c r="QXH78" s="128"/>
      <c r="QXO78" s="100"/>
      <c r="QXP78" s="100"/>
      <c r="QXQ78" s="173"/>
      <c r="QXR78" s="103"/>
      <c r="QXW78" s="102"/>
      <c r="QYX78" s="128"/>
      <c r="QYY78" s="128"/>
      <c r="QYZ78" s="128"/>
      <c r="QZA78" s="128"/>
      <c r="QZB78" s="128"/>
      <c r="QZC78" s="128"/>
      <c r="QZJ78" s="100"/>
      <c r="QZK78" s="100"/>
      <c r="QZL78" s="173"/>
      <c r="QZM78" s="103"/>
      <c r="QZR78" s="102"/>
      <c r="RAS78" s="128"/>
      <c r="RAT78" s="128"/>
      <c r="RAU78" s="128"/>
      <c r="RAV78" s="128"/>
      <c r="RAW78" s="128"/>
      <c r="RAX78" s="128"/>
      <c r="RBE78" s="100"/>
      <c r="RBF78" s="100"/>
      <c r="RBG78" s="173"/>
      <c r="RBH78" s="103"/>
      <c r="RBM78" s="102"/>
      <c r="RCN78" s="128"/>
      <c r="RCO78" s="128"/>
      <c r="RCP78" s="128"/>
      <c r="RCQ78" s="128"/>
      <c r="RCR78" s="128"/>
      <c r="RCS78" s="128"/>
      <c r="RCZ78" s="100"/>
      <c r="RDA78" s="100"/>
      <c r="RDB78" s="173"/>
      <c r="RDC78" s="103"/>
      <c r="RDH78" s="102"/>
      <c r="REI78" s="128"/>
      <c r="REJ78" s="128"/>
      <c r="REK78" s="128"/>
      <c r="REL78" s="128"/>
      <c r="REM78" s="128"/>
      <c r="REN78" s="128"/>
      <c r="REU78" s="100"/>
      <c r="REV78" s="100"/>
      <c r="REW78" s="173"/>
      <c r="REX78" s="103"/>
      <c r="RFC78" s="102"/>
      <c r="RGD78" s="128"/>
      <c r="RGE78" s="128"/>
      <c r="RGF78" s="128"/>
      <c r="RGG78" s="128"/>
      <c r="RGH78" s="128"/>
      <c r="RGI78" s="128"/>
      <c r="RGP78" s="100"/>
      <c r="RGQ78" s="100"/>
      <c r="RGR78" s="173"/>
      <c r="RGS78" s="103"/>
      <c r="RGX78" s="102"/>
      <c r="RHY78" s="128"/>
      <c r="RHZ78" s="128"/>
      <c r="RIA78" s="128"/>
      <c r="RIB78" s="128"/>
      <c r="RIC78" s="128"/>
      <c r="RID78" s="128"/>
      <c r="RIK78" s="100"/>
      <c r="RIL78" s="100"/>
      <c r="RIM78" s="173"/>
      <c r="RIN78" s="103"/>
      <c r="RIS78" s="102"/>
      <c r="RJT78" s="128"/>
      <c r="RJU78" s="128"/>
      <c r="RJV78" s="128"/>
      <c r="RJW78" s="128"/>
      <c r="RJX78" s="128"/>
      <c r="RJY78" s="128"/>
      <c r="RKF78" s="100"/>
      <c r="RKG78" s="100"/>
      <c r="RKH78" s="173"/>
      <c r="RKI78" s="103"/>
      <c r="RKN78" s="102"/>
      <c r="RLO78" s="128"/>
      <c r="RLP78" s="128"/>
      <c r="RLQ78" s="128"/>
      <c r="RLR78" s="128"/>
      <c r="RLS78" s="128"/>
      <c r="RLT78" s="128"/>
      <c r="RMA78" s="100"/>
      <c r="RMB78" s="100"/>
      <c r="RMC78" s="173"/>
      <c r="RMD78" s="103"/>
      <c r="RMI78" s="102"/>
      <c r="RNJ78" s="128"/>
      <c r="RNK78" s="128"/>
      <c r="RNL78" s="128"/>
      <c r="RNM78" s="128"/>
      <c r="RNN78" s="128"/>
      <c r="RNO78" s="128"/>
      <c r="RNV78" s="100"/>
      <c r="RNW78" s="100"/>
      <c r="RNX78" s="173"/>
      <c r="RNY78" s="103"/>
      <c r="ROD78" s="102"/>
      <c r="RPE78" s="128"/>
      <c r="RPF78" s="128"/>
      <c r="RPG78" s="128"/>
      <c r="RPH78" s="128"/>
      <c r="RPI78" s="128"/>
      <c r="RPJ78" s="128"/>
      <c r="RPQ78" s="100"/>
      <c r="RPR78" s="100"/>
      <c r="RPS78" s="173"/>
      <c r="RPT78" s="103"/>
      <c r="RPY78" s="102"/>
      <c r="RQZ78" s="128"/>
      <c r="RRA78" s="128"/>
      <c r="RRB78" s="128"/>
      <c r="RRC78" s="128"/>
      <c r="RRD78" s="128"/>
      <c r="RRE78" s="128"/>
      <c r="RRL78" s="100"/>
      <c r="RRM78" s="100"/>
      <c r="RRN78" s="173"/>
      <c r="RRO78" s="103"/>
      <c r="RRT78" s="102"/>
      <c r="RSU78" s="128"/>
      <c r="RSV78" s="128"/>
      <c r="RSW78" s="128"/>
      <c r="RSX78" s="128"/>
      <c r="RSY78" s="128"/>
      <c r="RSZ78" s="128"/>
      <c r="RTG78" s="100"/>
      <c r="RTH78" s="100"/>
      <c r="RTI78" s="173"/>
      <c r="RTJ78" s="103"/>
      <c r="RTO78" s="102"/>
      <c r="RUP78" s="128"/>
      <c r="RUQ78" s="128"/>
      <c r="RUR78" s="128"/>
      <c r="RUS78" s="128"/>
      <c r="RUT78" s="128"/>
      <c r="RUU78" s="128"/>
      <c r="RVB78" s="100"/>
      <c r="RVC78" s="100"/>
      <c r="RVD78" s="173"/>
      <c r="RVE78" s="103"/>
      <c r="RVJ78" s="102"/>
      <c r="RWK78" s="128"/>
      <c r="RWL78" s="128"/>
      <c r="RWM78" s="128"/>
      <c r="RWN78" s="128"/>
      <c r="RWO78" s="128"/>
      <c r="RWP78" s="128"/>
      <c r="RWW78" s="100"/>
      <c r="RWX78" s="100"/>
      <c r="RWY78" s="173"/>
      <c r="RWZ78" s="103"/>
      <c r="RXE78" s="102"/>
      <c r="RYF78" s="128"/>
      <c r="RYG78" s="128"/>
      <c r="RYH78" s="128"/>
      <c r="RYI78" s="128"/>
      <c r="RYJ78" s="128"/>
      <c r="RYK78" s="128"/>
      <c r="RYR78" s="100"/>
      <c r="RYS78" s="100"/>
      <c r="RYT78" s="173"/>
      <c r="RYU78" s="103"/>
      <c r="RYZ78" s="102"/>
      <c r="SAA78" s="128"/>
      <c r="SAB78" s="128"/>
      <c r="SAC78" s="128"/>
      <c r="SAD78" s="128"/>
      <c r="SAE78" s="128"/>
      <c r="SAF78" s="128"/>
      <c r="SAM78" s="100"/>
      <c r="SAN78" s="100"/>
      <c r="SAO78" s="173"/>
      <c r="SAP78" s="103"/>
      <c r="SAU78" s="102"/>
      <c r="SBV78" s="128"/>
      <c r="SBW78" s="128"/>
      <c r="SBX78" s="128"/>
      <c r="SBY78" s="128"/>
      <c r="SBZ78" s="128"/>
      <c r="SCA78" s="128"/>
      <c r="SCH78" s="100"/>
      <c r="SCI78" s="100"/>
      <c r="SCJ78" s="173"/>
      <c r="SCK78" s="103"/>
      <c r="SCP78" s="102"/>
      <c r="SDQ78" s="128"/>
      <c r="SDR78" s="128"/>
      <c r="SDS78" s="128"/>
      <c r="SDT78" s="128"/>
      <c r="SDU78" s="128"/>
      <c r="SDV78" s="128"/>
      <c r="SEC78" s="100"/>
      <c r="SED78" s="100"/>
      <c r="SEE78" s="173"/>
      <c r="SEF78" s="103"/>
      <c r="SEK78" s="102"/>
      <c r="SFL78" s="128"/>
      <c r="SFM78" s="128"/>
      <c r="SFN78" s="128"/>
      <c r="SFO78" s="128"/>
      <c r="SFP78" s="128"/>
      <c r="SFQ78" s="128"/>
      <c r="SFX78" s="100"/>
      <c r="SFY78" s="100"/>
      <c r="SFZ78" s="173"/>
      <c r="SGA78" s="103"/>
      <c r="SGF78" s="102"/>
      <c r="SHG78" s="128"/>
      <c r="SHH78" s="128"/>
      <c r="SHI78" s="128"/>
      <c r="SHJ78" s="128"/>
      <c r="SHK78" s="128"/>
      <c r="SHL78" s="128"/>
      <c r="SHS78" s="100"/>
      <c r="SHT78" s="100"/>
      <c r="SHU78" s="173"/>
      <c r="SHV78" s="103"/>
      <c r="SIA78" s="102"/>
      <c r="SJB78" s="128"/>
      <c r="SJC78" s="128"/>
      <c r="SJD78" s="128"/>
      <c r="SJE78" s="128"/>
      <c r="SJF78" s="128"/>
      <c r="SJG78" s="128"/>
      <c r="SJN78" s="100"/>
      <c r="SJO78" s="100"/>
      <c r="SJP78" s="173"/>
      <c r="SJQ78" s="103"/>
      <c r="SJV78" s="102"/>
      <c r="SKW78" s="128"/>
      <c r="SKX78" s="128"/>
      <c r="SKY78" s="128"/>
      <c r="SKZ78" s="128"/>
      <c r="SLA78" s="128"/>
      <c r="SLB78" s="128"/>
      <c r="SLI78" s="100"/>
      <c r="SLJ78" s="100"/>
      <c r="SLK78" s="173"/>
      <c r="SLL78" s="103"/>
      <c r="SLQ78" s="102"/>
      <c r="SMR78" s="128"/>
      <c r="SMS78" s="128"/>
      <c r="SMT78" s="128"/>
      <c r="SMU78" s="128"/>
      <c r="SMV78" s="128"/>
      <c r="SMW78" s="128"/>
      <c r="SND78" s="100"/>
      <c r="SNE78" s="100"/>
      <c r="SNF78" s="173"/>
      <c r="SNG78" s="103"/>
      <c r="SNL78" s="102"/>
      <c r="SOM78" s="128"/>
      <c r="SON78" s="128"/>
      <c r="SOO78" s="128"/>
      <c r="SOP78" s="128"/>
      <c r="SOQ78" s="128"/>
      <c r="SOR78" s="128"/>
      <c r="SOY78" s="100"/>
      <c r="SOZ78" s="100"/>
      <c r="SPA78" s="173"/>
      <c r="SPB78" s="103"/>
      <c r="SPG78" s="102"/>
      <c r="SQH78" s="128"/>
      <c r="SQI78" s="128"/>
      <c r="SQJ78" s="128"/>
      <c r="SQK78" s="128"/>
      <c r="SQL78" s="128"/>
      <c r="SQM78" s="128"/>
      <c r="SQT78" s="100"/>
      <c r="SQU78" s="100"/>
      <c r="SQV78" s="173"/>
      <c r="SQW78" s="103"/>
      <c r="SRB78" s="102"/>
      <c r="SSC78" s="128"/>
      <c r="SSD78" s="128"/>
      <c r="SSE78" s="128"/>
      <c r="SSF78" s="128"/>
      <c r="SSG78" s="128"/>
      <c r="SSH78" s="128"/>
      <c r="SSO78" s="100"/>
      <c r="SSP78" s="100"/>
      <c r="SSQ78" s="173"/>
      <c r="SSR78" s="103"/>
      <c r="SSW78" s="102"/>
      <c r="STX78" s="128"/>
      <c r="STY78" s="128"/>
      <c r="STZ78" s="128"/>
      <c r="SUA78" s="128"/>
      <c r="SUB78" s="128"/>
      <c r="SUC78" s="128"/>
      <c r="SUJ78" s="100"/>
      <c r="SUK78" s="100"/>
      <c r="SUL78" s="173"/>
      <c r="SUM78" s="103"/>
      <c r="SUR78" s="102"/>
      <c r="SVS78" s="128"/>
      <c r="SVT78" s="128"/>
      <c r="SVU78" s="128"/>
      <c r="SVV78" s="128"/>
      <c r="SVW78" s="128"/>
      <c r="SVX78" s="128"/>
      <c r="SWE78" s="100"/>
      <c r="SWF78" s="100"/>
      <c r="SWG78" s="173"/>
      <c r="SWH78" s="103"/>
      <c r="SWM78" s="102"/>
      <c r="SXN78" s="128"/>
      <c r="SXO78" s="128"/>
      <c r="SXP78" s="128"/>
      <c r="SXQ78" s="128"/>
      <c r="SXR78" s="128"/>
      <c r="SXS78" s="128"/>
      <c r="SXZ78" s="100"/>
      <c r="SYA78" s="100"/>
      <c r="SYB78" s="173"/>
      <c r="SYC78" s="103"/>
      <c r="SYH78" s="102"/>
      <c r="SZI78" s="128"/>
      <c r="SZJ78" s="128"/>
      <c r="SZK78" s="128"/>
      <c r="SZL78" s="128"/>
      <c r="SZM78" s="128"/>
      <c r="SZN78" s="128"/>
      <c r="SZU78" s="100"/>
      <c r="SZV78" s="100"/>
      <c r="SZW78" s="173"/>
      <c r="SZX78" s="103"/>
      <c r="TAC78" s="102"/>
      <c r="TBD78" s="128"/>
      <c r="TBE78" s="128"/>
      <c r="TBF78" s="128"/>
      <c r="TBG78" s="128"/>
      <c r="TBH78" s="128"/>
      <c r="TBI78" s="128"/>
      <c r="TBP78" s="100"/>
      <c r="TBQ78" s="100"/>
      <c r="TBR78" s="173"/>
      <c r="TBS78" s="103"/>
      <c r="TBX78" s="102"/>
      <c r="TCY78" s="128"/>
      <c r="TCZ78" s="128"/>
      <c r="TDA78" s="128"/>
      <c r="TDB78" s="128"/>
      <c r="TDC78" s="128"/>
      <c r="TDD78" s="128"/>
      <c r="TDK78" s="100"/>
      <c r="TDL78" s="100"/>
      <c r="TDM78" s="173"/>
      <c r="TDN78" s="103"/>
      <c r="TDS78" s="102"/>
      <c r="TET78" s="128"/>
      <c r="TEU78" s="128"/>
      <c r="TEV78" s="128"/>
      <c r="TEW78" s="128"/>
      <c r="TEX78" s="128"/>
      <c r="TEY78" s="128"/>
      <c r="TFF78" s="100"/>
      <c r="TFG78" s="100"/>
      <c r="TFH78" s="173"/>
      <c r="TFI78" s="103"/>
      <c r="TFN78" s="102"/>
      <c r="TGO78" s="128"/>
      <c r="TGP78" s="128"/>
      <c r="TGQ78" s="128"/>
      <c r="TGR78" s="128"/>
      <c r="TGS78" s="128"/>
      <c r="TGT78" s="128"/>
      <c r="THA78" s="100"/>
      <c r="THB78" s="100"/>
      <c r="THC78" s="173"/>
      <c r="THD78" s="103"/>
      <c r="THI78" s="102"/>
      <c r="TIJ78" s="128"/>
      <c r="TIK78" s="128"/>
      <c r="TIL78" s="128"/>
      <c r="TIM78" s="128"/>
      <c r="TIN78" s="128"/>
      <c r="TIO78" s="128"/>
      <c r="TIV78" s="100"/>
      <c r="TIW78" s="100"/>
      <c r="TIX78" s="173"/>
      <c r="TIY78" s="103"/>
      <c r="TJD78" s="102"/>
      <c r="TKE78" s="128"/>
      <c r="TKF78" s="128"/>
      <c r="TKG78" s="128"/>
      <c r="TKH78" s="128"/>
      <c r="TKI78" s="128"/>
      <c r="TKJ78" s="128"/>
      <c r="TKQ78" s="100"/>
      <c r="TKR78" s="100"/>
      <c r="TKS78" s="173"/>
      <c r="TKT78" s="103"/>
      <c r="TKY78" s="102"/>
      <c r="TLZ78" s="128"/>
      <c r="TMA78" s="128"/>
      <c r="TMB78" s="128"/>
      <c r="TMC78" s="128"/>
      <c r="TMD78" s="128"/>
      <c r="TME78" s="128"/>
      <c r="TML78" s="100"/>
      <c r="TMM78" s="100"/>
      <c r="TMN78" s="173"/>
      <c r="TMO78" s="103"/>
      <c r="TMT78" s="102"/>
      <c r="TNU78" s="128"/>
      <c r="TNV78" s="128"/>
      <c r="TNW78" s="128"/>
      <c r="TNX78" s="128"/>
      <c r="TNY78" s="128"/>
      <c r="TNZ78" s="128"/>
      <c r="TOG78" s="100"/>
      <c r="TOH78" s="100"/>
      <c r="TOI78" s="173"/>
      <c r="TOJ78" s="103"/>
      <c r="TOO78" s="102"/>
      <c r="TPP78" s="128"/>
      <c r="TPQ78" s="128"/>
      <c r="TPR78" s="128"/>
      <c r="TPS78" s="128"/>
      <c r="TPT78" s="128"/>
      <c r="TPU78" s="128"/>
      <c r="TQB78" s="100"/>
      <c r="TQC78" s="100"/>
      <c r="TQD78" s="173"/>
      <c r="TQE78" s="103"/>
      <c r="TQJ78" s="102"/>
      <c r="TRK78" s="128"/>
      <c r="TRL78" s="128"/>
      <c r="TRM78" s="128"/>
      <c r="TRN78" s="128"/>
      <c r="TRO78" s="128"/>
      <c r="TRP78" s="128"/>
      <c r="TRW78" s="100"/>
      <c r="TRX78" s="100"/>
      <c r="TRY78" s="173"/>
      <c r="TRZ78" s="103"/>
      <c r="TSE78" s="102"/>
      <c r="TTF78" s="128"/>
      <c r="TTG78" s="128"/>
      <c r="TTH78" s="128"/>
      <c r="TTI78" s="128"/>
      <c r="TTJ78" s="128"/>
      <c r="TTK78" s="128"/>
      <c r="TTR78" s="100"/>
      <c r="TTS78" s="100"/>
      <c r="TTT78" s="173"/>
      <c r="TTU78" s="103"/>
      <c r="TTZ78" s="102"/>
      <c r="TVA78" s="128"/>
      <c r="TVB78" s="128"/>
      <c r="TVC78" s="128"/>
      <c r="TVD78" s="128"/>
      <c r="TVE78" s="128"/>
      <c r="TVF78" s="128"/>
      <c r="TVM78" s="100"/>
      <c r="TVN78" s="100"/>
      <c r="TVO78" s="173"/>
      <c r="TVP78" s="103"/>
      <c r="TVU78" s="102"/>
      <c r="TWV78" s="128"/>
      <c r="TWW78" s="128"/>
      <c r="TWX78" s="128"/>
      <c r="TWY78" s="128"/>
      <c r="TWZ78" s="128"/>
      <c r="TXA78" s="128"/>
      <c r="TXH78" s="100"/>
      <c r="TXI78" s="100"/>
      <c r="TXJ78" s="173"/>
      <c r="TXK78" s="103"/>
      <c r="TXP78" s="102"/>
      <c r="TYQ78" s="128"/>
      <c r="TYR78" s="128"/>
      <c r="TYS78" s="128"/>
      <c r="TYT78" s="128"/>
      <c r="TYU78" s="128"/>
      <c r="TYV78" s="128"/>
      <c r="TZC78" s="100"/>
      <c r="TZD78" s="100"/>
      <c r="TZE78" s="173"/>
      <c r="TZF78" s="103"/>
      <c r="TZK78" s="102"/>
      <c r="UAL78" s="128"/>
      <c r="UAM78" s="128"/>
      <c r="UAN78" s="128"/>
      <c r="UAO78" s="128"/>
      <c r="UAP78" s="128"/>
      <c r="UAQ78" s="128"/>
      <c r="UAX78" s="100"/>
      <c r="UAY78" s="100"/>
      <c r="UAZ78" s="173"/>
      <c r="UBA78" s="103"/>
      <c r="UBF78" s="102"/>
      <c r="UCG78" s="128"/>
      <c r="UCH78" s="128"/>
      <c r="UCI78" s="128"/>
      <c r="UCJ78" s="128"/>
      <c r="UCK78" s="128"/>
      <c r="UCL78" s="128"/>
      <c r="UCS78" s="100"/>
      <c r="UCT78" s="100"/>
      <c r="UCU78" s="173"/>
      <c r="UCV78" s="103"/>
      <c r="UDA78" s="102"/>
      <c r="UEB78" s="128"/>
      <c r="UEC78" s="128"/>
      <c r="UED78" s="128"/>
      <c r="UEE78" s="128"/>
      <c r="UEF78" s="128"/>
      <c r="UEG78" s="128"/>
      <c r="UEN78" s="100"/>
      <c r="UEO78" s="100"/>
      <c r="UEP78" s="173"/>
      <c r="UEQ78" s="103"/>
      <c r="UEV78" s="102"/>
      <c r="UFW78" s="128"/>
      <c r="UFX78" s="128"/>
      <c r="UFY78" s="128"/>
      <c r="UFZ78" s="128"/>
      <c r="UGA78" s="128"/>
      <c r="UGB78" s="128"/>
      <c r="UGI78" s="100"/>
      <c r="UGJ78" s="100"/>
      <c r="UGK78" s="173"/>
      <c r="UGL78" s="103"/>
      <c r="UGQ78" s="102"/>
      <c r="UHR78" s="128"/>
      <c r="UHS78" s="128"/>
      <c r="UHT78" s="128"/>
      <c r="UHU78" s="128"/>
      <c r="UHV78" s="128"/>
      <c r="UHW78" s="128"/>
      <c r="UID78" s="100"/>
      <c r="UIE78" s="100"/>
      <c r="UIF78" s="173"/>
      <c r="UIG78" s="103"/>
      <c r="UIL78" s="102"/>
      <c r="UJM78" s="128"/>
      <c r="UJN78" s="128"/>
      <c r="UJO78" s="128"/>
      <c r="UJP78" s="128"/>
      <c r="UJQ78" s="128"/>
      <c r="UJR78" s="128"/>
      <c r="UJY78" s="100"/>
      <c r="UJZ78" s="100"/>
      <c r="UKA78" s="173"/>
      <c r="UKB78" s="103"/>
      <c r="UKG78" s="102"/>
      <c r="ULH78" s="128"/>
      <c r="ULI78" s="128"/>
      <c r="ULJ78" s="128"/>
      <c r="ULK78" s="128"/>
      <c r="ULL78" s="128"/>
      <c r="ULM78" s="128"/>
      <c r="ULT78" s="100"/>
      <c r="ULU78" s="100"/>
      <c r="ULV78" s="173"/>
      <c r="ULW78" s="103"/>
      <c r="UMB78" s="102"/>
      <c r="UNC78" s="128"/>
      <c r="UND78" s="128"/>
      <c r="UNE78" s="128"/>
      <c r="UNF78" s="128"/>
      <c r="UNG78" s="128"/>
      <c r="UNH78" s="128"/>
      <c r="UNO78" s="100"/>
      <c r="UNP78" s="100"/>
      <c r="UNQ78" s="173"/>
      <c r="UNR78" s="103"/>
      <c r="UNW78" s="102"/>
      <c r="UOX78" s="128"/>
      <c r="UOY78" s="128"/>
      <c r="UOZ78" s="128"/>
      <c r="UPA78" s="128"/>
      <c r="UPB78" s="128"/>
      <c r="UPC78" s="128"/>
      <c r="UPJ78" s="100"/>
      <c r="UPK78" s="100"/>
      <c r="UPL78" s="173"/>
      <c r="UPM78" s="103"/>
      <c r="UPR78" s="102"/>
      <c r="UQS78" s="128"/>
      <c r="UQT78" s="128"/>
      <c r="UQU78" s="128"/>
      <c r="UQV78" s="128"/>
      <c r="UQW78" s="128"/>
      <c r="UQX78" s="128"/>
      <c r="URE78" s="100"/>
      <c r="URF78" s="100"/>
      <c r="URG78" s="173"/>
      <c r="URH78" s="103"/>
      <c r="URM78" s="102"/>
      <c r="USN78" s="128"/>
      <c r="USO78" s="128"/>
      <c r="USP78" s="128"/>
      <c r="USQ78" s="128"/>
      <c r="USR78" s="128"/>
      <c r="USS78" s="128"/>
      <c r="USZ78" s="100"/>
      <c r="UTA78" s="100"/>
      <c r="UTB78" s="173"/>
      <c r="UTC78" s="103"/>
      <c r="UTH78" s="102"/>
      <c r="UUI78" s="128"/>
      <c r="UUJ78" s="128"/>
      <c r="UUK78" s="128"/>
      <c r="UUL78" s="128"/>
      <c r="UUM78" s="128"/>
      <c r="UUN78" s="128"/>
      <c r="UUU78" s="100"/>
      <c r="UUV78" s="100"/>
      <c r="UUW78" s="173"/>
      <c r="UUX78" s="103"/>
      <c r="UVC78" s="102"/>
      <c r="UWD78" s="128"/>
      <c r="UWE78" s="128"/>
      <c r="UWF78" s="128"/>
      <c r="UWG78" s="128"/>
      <c r="UWH78" s="128"/>
      <c r="UWI78" s="128"/>
      <c r="UWP78" s="100"/>
      <c r="UWQ78" s="100"/>
      <c r="UWR78" s="173"/>
      <c r="UWS78" s="103"/>
      <c r="UWX78" s="102"/>
      <c r="UXY78" s="128"/>
      <c r="UXZ78" s="128"/>
      <c r="UYA78" s="128"/>
      <c r="UYB78" s="128"/>
      <c r="UYC78" s="128"/>
      <c r="UYD78" s="128"/>
      <c r="UYK78" s="100"/>
      <c r="UYL78" s="100"/>
      <c r="UYM78" s="173"/>
      <c r="UYN78" s="103"/>
      <c r="UYS78" s="102"/>
      <c r="UZT78" s="128"/>
      <c r="UZU78" s="128"/>
      <c r="UZV78" s="128"/>
      <c r="UZW78" s="128"/>
      <c r="UZX78" s="128"/>
      <c r="UZY78" s="128"/>
      <c r="VAF78" s="100"/>
      <c r="VAG78" s="100"/>
      <c r="VAH78" s="173"/>
      <c r="VAI78" s="103"/>
      <c r="VAN78" s="102"/>
      <c r="VBO78" s="128"/>
      <c r="VBP78" s="128"/>
      <c r="VBQ78" s="128"/>
      <c r="VBR78" s="128"/>
      <c r="VBS78" s="128"/>
      <c r="VBT78" s="128"/>
      <c r="VCA78" s="100"/>
      <c r="VCB78" s="100"/>
      <c r="VCC78" s="173"/>
      <c r="VCD78" s="103"/>
      <c r="VCI78" s="102"/>
      <c r="VDJ78" s="128"/>
      <c r="VDK78" s="128"/>
      <c r="VDL78" s="128"/>
      <c r="VDM78" s="128"/>
      <c r="VDN78" s="128"/>
      <c r="VDO78" s="128"/>
      <c r="VDV78" s="100"/>
      <c r="VDW78" s="100"/>
      <c r="VDX78" s="173"/>
      <c r="VDY78" s="103"/>
      <c r="VED78" s="102"/>
      <c r="VFE78" s="128"/>
      <c r="VFF78" s="128"/>
      <c r="VFG78" s="128"/>
      <c r="VFH78" s="128"/>
      <c r="VFI78" s="128"/>
      <c r="VFJ78" s="128"/>
      <c r="VFQ78" s="100"/>
      <c r="VFR78" s="100"/>
      <c r="VFS78" s="173"/>
      <c r="VFT78" s="103"/>
      <c r="VFY78" s="102"/>
      <c r="VGZ78" s="128"/>
      <c r="VHA78" s="128"/>
      <c r="VHB78" s="128"/>
      <c r="VHC78" s="128"/>
      <c r="VHD78" s="128"/>
      <c r="VHE78" s="128"/>
      <c r="VHL78" s="100"/>
      <c r="VHM78" s="100"/>
      <c r="VHN78" s="173"/>
      <c r="VHO78" s="103"/>
      <c r="VHT78" s="102"/>
      <c r="VIU78" s="128"/>
      <c r="VIV78" s="128"/>
      <c r="VIW78" s="128"/>
      <c r="VIX78" s="128"/>
      <c r="VIY78" s="128"/>
      <c r="VIZ78" s="128"/>
      <c r="VJG78" s="100"/>
      <c r="VJH78" s="100"/>
      <c r="VJI78" s="173"/>
      <c r="VJJ78" s="103"/>
      <c r="VJO78" s="102"/>
      <c r="VKP78" s="128"/>
      <c r="VKQ78" s="128"/>
      <c r="VKR78" s="128"/>
      <c r="VKS78" s="128"/>
      <c r="VKT78" s="128"/>
      <c r="VKU78" s="128"/>
      <c r="VLB78" s="100"/>
      <c r="VLC78" s="100"/>
      <c r="VLD78" s="173"/>
      <c r="VLE78" s="103"/>
      <c r="VLJ78" s="102"/>
      <c r="VMK78" s="128"/>
      <c r="VML78" s="128"/>
      <c r="VMM78" s="128"/>
      <c r="VMN78" s="128"/>
      <c r="VMO78" s="128"/>
      <c r="VMP78" s="128"/>
      <c r="VMW78" s="100"/>
      <c r="VMX78" s="100"/>
      <c r="VMY78" s="173"/>
      <c r="VMZ78" s="103"/>
      <c r="VNE78" s="102"/>
      <c r="VOF78" s="128"/>
      <c r="VOG78" s="128"/>
      <c r="VOH78" s="128"/>
      <c r="VOI78" s="128"/>
      <c r="VOJ78" s="128"/>
      <c r="VOK78" s="128"/>
      <c r="VOR78" s="100"/>
      <c r="VOS78" s="100"/>
      <c r="VOT78" s="173"/>
      <c r="VOU78" s="103"/>
      <c r="VOZ78" s="102"/>
      <c r="VQA78" s="128"/>
      <c r="VQB78" s="128"/>
      <c r="VQC78" s="128"/>
      <c r="VQD78" s="128"/>
      <c r="VQE78" s="128"/>
      <c r="VQF78" s="128"/>
      <c r="VQM78" s="100"/>
      <c r="VQN78" s="100"/>
      <c r="VQO78" s="173"/>
      <c r="VQP78" s="103"/>
      <c r="VQU78" s="102"/>
      <c r="VRV78" s="128"/>
      <c r="VRW78" s="128"/>
      <c r="VRX78" s="128"/>
      <c r="VRY78" s="128"/>
      <c r="VRZ78" s="128"/>
      <c r="VSA78" s="128"/>
      <c r="VSH78" s="100"/>
      <c r="VSI78" s="100"/>
      <c r="VSJ78" s="173"/>
      <c r="VSK78" s="103"/>
      <c r="VSP78" s="102"/>
      <c r="VTQ78" s="128"/>
      <c r="VTR78" s="128"/>
      <c r="VTS78" s="128"/>
      <c r="VTT78" s="128"/>
      <c r="VTU78" s="128"/>
      <c r="VTV78" s="128"/>
      <c r="VUC78" s="100"/>
      <c r="VUD78" s="100"/>
      <c r="VUE78" s="173"/>
      <c r="VUF78" s="103"/>
      <c r="VUK78" s="102"/>
      <c r="VVL78" s="128"/>
      <c r="VVM78" s="128"/>
      <c r="VVN78" s="128"/>
      <c r="VVO78" s="128"/>
      <c r="VVP78" s="128"/>
      <c r="VVQ78" s="128"/>
      <c r="VVX78" s="100"/>
      <c r="VVY78" s="100"/>
      <c r="VVZ78" s="173"/>
      <c r="VWA78" s="103"/>
      <c r="VWF78" s="102"/>
      <c r="VXG78" s="128"/>
      <c r="VXH78" s="128"/>
      <c r="VXI78" s="128"/>
      <c r="VXJ78" s="128"/>
      <c r="VXK78" s="128"/>
      <c r="VXL78" s="128"/>
      <c r="VXS78" s="100"/>
      <c r="VXT78" s="100"/>
      <c r="VXU78" s="173"/>
      <c r="VXV78" s="103"/>
      <c r="VYA78" s="102"/>
      <c r="VZB78" s="128"/>
      <c r="VZC78" s="128"/>
      <c r="VZD78" s="128"/>
      <c r="VZE78" s="128"/>
      <c r="VZF78" s="128"/>
      <c r="VZG78" s="128"/>
      <c r="VZN78" s="100"/>
      <c r="VZO78" s="100"/>
      <c r="VZP78" s="173"/>
      <c r="VZQ78" s="103"/>
      <c r="VZV78" s="102"/>
      <c r="WAW78" s="128"/>
      <c r="WAX78" s="128"/>
      <c r="WAY78" s="128"/>
      <c r="WAZ78" s="128"/>
      <c r="WBA78" s="128"/>
      <c r="WBB78" s="128"/>
      <c r="WBI78" s="100"/>
      <c r="WBJ78" s="100"/>
      <c r="WBK78" s="173"/>
      <c r="WBL78" s="103"/>
      <c r="WBQ78" s="102"/>
      <c r="WCR78" s="128"/>
      <c r="WCS78" s="128"/>
      <c r="WCT78" s="128"/>
      <c r="WCU78" s="128"/>
      <c r="WCV78" s="128"/>
      <c r="WCW78" s="128"/>
      <c r="WDD78" s="100"/>
      <c r="WDE78" s="100"/>
      <c r="WDF78" s="173"/>
      <c r="WDG78" s="103"/>
      <c r="WDL78" s="102"/>
      <c r="WEM78" s="128"/>
      <c r="WEN78" s="128"/>
      <c r="WEO78" s="128"/>
      <c r="WEP78" s="128"/>
      <c r="WEQ78" s="128"/>
      <c r="WER78" s="128"/>
      <c r="WEY78" s="100"/>
      <c r="WEZ78" s="100"/>
      <c r="WFA78" s="173"/>
      <c r="WFB78" s="103"/>
      <c r="WFG78" s="102"/>
      <c r="WGH78" s="128"/>
      <c r="WGI78" s="128"/>
      <c r="WGJ78" s="128"/>
      <c r="WGK78" s="128"/>
      <c r="WGL78" s="128"/>
      <c r="WGM78" s="128"/>
      <c r="WGT78" s="100"/>
      <c r="WGU78" s="100"/>
      <c r="WGV78" s="173"/>
      <c r="WGW78" s="103"/>
      <c r="WHB78" s="102"/>
      <c r="WIC78" s="128"/>
      <c r="WID78" s="128"/>
      <c r="WIE78" s="128"/>
      <c r="WIF78" s="128"/>
      <c r="WIG78" s="128"/>
      <c r="WIH78" s="128"/>
      <c r="WIO78" s="100"/>
      <c r="WIP78" s="100"/>
      <c r="WIQ78" s="173"/>
      <c r="WIR78" s="103"/>
      <c r="WIW78" s="102"/>
      <c r="WJX78" s="128"/>
      <c r="WJY78" s="128"/>
      <c r="WJZ78" s="128"/>
      <c r="WKA78" s="128"/>
      <c r="WKB78" s="128"/>
      <c r="WKC78" s="128"/>
      <c r="WKJ78" s="100"/>
      <c r="WKK78" s="100"/>
      <c r="WKL78" s="173"/>
      <c r="WKM78" s="103"/>
      <c r="WKR78" s="102"/>
      <c r="WLS78" s="128"/>
      <c r="WLT78" s="128"/>
      <c r="WLU78" s="128"/>
      <c r="WLV78" s="128"/>
      <c r="WLW78" s="128"/>
      <c r="WLX78" s="128"/>
      <c r="WME78" s="100"/>
      <c r="WMF78" s="100"/>
      <c r="WMG78" s="173"/>
      <c r="WMH78" s="103"/>
      <c r="WMM78" s="102"/>
      <c r="WNN78" s="128"/>
      <c r="WNO78" s="128"/>
      <c r="WNP78" s="128"/>
      <c r="WNQ78" s="128"/>
      <c r="WNR78" s="128"/>
      <c r="WNS78" s="128"/>
      <c r="WNZ78" s="100"/>
      <c r="WOA78" s="100"/>
      <c r="WOB78" s="173"/>
      <c r="WOC78" s="103"/>
      <c r="WOH78" s="102"/>
      <c r="WPI78" s="128"/>
      <c r="WPJ78" s="128"/>
      <c r="WPK78" s="128"/>
      <c r="WPL78" s="128"/>
      <c r="WPM78" s="128"/>
      <c r="WPN78" s="128"/>
      <c r="WPU78" s="100"/>
      <c r="WPV78" s="100"/>
      <c r="WPW78" s="173"/>
      <c r="WPX78" s="103"/>
      <c r="WQC78" s="102"/>
      <c r="WRD78" s="128"/>
      <c r="WRE78" s="128"/>
      <c r="WRF78" s="128"/>
      <c r="WRG78" s="128"/>
      <c r="WRH78" s="128"/>
      <c r="WRI78" s="128"/>
      <c r="WRP78" s="100"/>
      <c r="WRQ78" s="100"/>
      <c r="WRR78" s="173"/>
      <c r="WRS78" s="103"/>
      <c r="WRX78" s="102"/>
      <c r="WSY78" s="128"/>
      <c r="WSZ78" s="128"/>
      <c r="WTA78" s="128"/>
      <c r="WTB78" s="128"/>
      <c r="WTC78" s="128"/>
      <c r="WTD78" s="128"/>
      <c r="WTK78" s="100"/>
      <c r="WTL78" s="100"/>
      <c r="WTM78" s="173"/>
      <c r="WTN78" s="103"/>
      <c r="WTS78" s="102"/>
      <c r="WUT78" s="128"/>
      <c r="WUU78" s="128"/>
      <c r="WUV78" s="128"/>
      <c r="WUW78" s="128"/>
      <c r="WUX78" s="128"/>
      <c r="WUY78" s="128"/>
      <c r="WVF78" s="100"/>
      <c r="WVG78" s="100"/>
      <c r="WVH78" s="173"/>
      <c r="WVI78" s="103"/>
      <c r="WVN78" s="102"/>
      <c r="WWO78" s="128"/>
      <c r="WWP78" s="128"/>
      <c r="WWQ78" s="128"/>
      <c r="WWR78" s="128"/>
      <c r="WWS78" s="128"/>
      <c r="WWT78" s="128"/>
      <c r="WXA78" s="100"/>
      <c r="WXB78" s="100"/>
      <c r="WXC78" s="173"/>
      <c r="WXD78" s="103"/>
      <c r="WXI78" s="102"/>
      <c r="WYJ78" s="128"/>
      <c r="WYK78" s="128"/>
      <c r="WYL78" s="128"/>
      <c r="WYM78" s="128"/>
      <c r="WYN78" s="128"/>
      <c r="WYO78" s="128"/>
      <c r="WYV78" s="100"/>
      <c r="WYW78" s="100"/>
      <c r="WYX78" s="173"/>
      <c r="WYY78" s="103"/>
      <c r="WZD78" s="102"/>
      <c r="XAE78" s="128"/>
      <c r="XAF78" s="128"/>
      <c r="XAG78" s="128"/>
      <c r="XAH78" s="128"/>
      <c r="XAI78" s="128"/>
      <c r="XAJ78" s="128"/>
      <c r="XAQ78" s="100"/>
      <c r="XAR78" s="100"/>
      <c r="XAS78" s="173"/>
      <c r="XAT78" s="103"/>
      <c r="XAY78" s="102"/>
      <c r="XBZ78" s="128"/>
      <c r="XCA78" s="128"/>
      <c r="XCB78" s="128"/>
      <c r="XCC78" s="128"/>
      <c r="XCD78" s="128"/>
      <c r="XCE78" s="128"/>
      <c r="XCL78" s="100"/>
      <c r="XCM78" s="100"/>
      <c r="XCN78" s="173"/>
      <c r="XCO78" s="103"/>
      <c r="XCT78" s="102"/>
      <c r="XDU78" s="128"/>
      <c r="XDV78" s="128"/>
      <c r="XDW78" s="128"/>
      <c r="XDX78" s="128"/>
      <c r="XDY78" s="128"/>
      <c r="XDZ78" s="128"/>
      <c r="XEG78" s="100"/>
      <c r="XEH78" s="100"/>
      <c r="XEI78" s="173"/>
      <c r="XEJ78" s="103"/>
      <c r="XEO78" s="102"/>
    </row>
    <row r="79" spans="1:16371" s="93" customFormat="1" ht="32">
      <c r="A79" s="100"/>
      <c r="B79" s="183"/>
      <c r="C79" s="173" t="s">
        <v>1278</v>
      </c>
      <c r="D79" s="103"/>
      <c r="E79" s="101"/>
      <c r="F79" s="101" t="s">
        <v>219</v>
      </c>
      <c r="G79" s="101" t="s">
        <v>1279</v>
      </c>
      <c r="H79" s="101">
        <v>3152396868</v>
      </c>
      <c r="I79" s="67" t="s">
        <v>1280</v>
      </c>
      <c r="J79" s="101" t="s">
        <v>1281</v>
      </c>
      <c r="K79" s="101" t="s">
        <v>1281</v>
      </c>
      <c r="L79" s="101" t="s">
        <v>212</v>
      </c>
      <c r="M79" s="101" t="s">
        <v>212</v>
      </c>
      <c r="N79" s="159" t="s">
        <v>212</v>
      </c>
      <c r="O79" s="159" t="s">
        <v>212</v>
      </c>
      <c r="P79" s="147" t="s">
        <v>212</v>
      </c>
      <c r="Q79" s="147" t="s">
        <v>212</v>
      </c>
      <c r="R79" s="147">
        <v>44650</v>
      </c>
      <c r="S79" s="147" t="s">
        <v>212</v>
      </c>
      <c r="T79" s="147" t="s">
        <v>212</v>
      </c>
      <c r="U79" s="147">
        <f>R79-90</f>
        <v>44560</v>
      </c>
      <c r="V79" s="101"/>
      <c r="W79" s="101" t="s">
        <v>191</v>
      </c>
      <c r="X79" s="101"/>
      <c r="Y79" s="101"/>
      <c r="Z79" s="101"/>
      <c r="AA79" s="101"/>
      <c r="AB79" s="101" t="s">
        <v>191</v>
      </c>
      <c r="AC79" s="101"/>
      <c r="AD79" s="101"/>
      <c r="AE79" s="101"/>
      <c r="AF79" s="101" t="s">
        <v>212</v>
      </c>
      <c r="AG79" s="101" t="s">
        <v>212</v>
      </c>
      <c r="AH79" s="101" t="s">
        <v>212</v>
      </c>
      <c r="AI79" s="101" t="s">
        <v>212</v>
      </c>
      <c r="AJ79" s="101" t="s">
        <v>212</v>
      </c>
      <c r="AK79" s="101" t="s">
        <v>212</v>
      </c>
      <c r="AL79" s="173" t="s">
        <v>212</v>
      </c>
      <c r="AM79" s="103" t="s">
        <v>1282</v>
      </c>
      <c r="AN79" s="101">
        <f>0.32+0.98</f>
        <v>1.3</v>
      </c>
      <c r="AO79" s="101">
        <f>19.13+50.2</f>
        <v>69.33</v>
      </c>
      <c r="AP79" s="101" t="s">
        <v>212</v>
      </c>
      <c r="AQ79" s="101" t="s">
        <v>212</v>
      </c>
      <c r="AR79" s="102" t="s">
        <v>212</v>
      </c>
      <c r="AS79" s="101" t="s">
        <v>212</v>
      </c>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28"/>
      <c r="BT79" s="128"/>
      <c r="BU79" s="128"/>
      <c r="BV79" s="128"/>
      <c r="BW79" s="128"/>
      <c r="BX79" s="128"/>
      <c r="BY79" s="101"/>
      <c r="BZ79" s="101"/>
      <c r="CA79" s="101"/>
      <c r="CB79" s="101"/>
      <c r="CC79" s="101"/>
      <c r="CD79" s="101"/>
      <c r="CE79" s="100"/>
      <c r="CF79" s="100"/>
      <c r="CG79" s="173"/>
      <c r="CH79" s="103"/>
      <c r="CI79" s="101"/>
      <c r="CJ79" s="101"/>
      <c r="CK79" s="101"/>
      <c r="CL79" s="101"/>
      <c r="CM79" s="102"/>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28"/>
      <c r="DO79" s="128"/>
      <c r="DP79" s="128"/>
      <c r="DQ79" s="128"/>
      <c r="DR79" s="128"/>
      <c r="DS79" s="128"/>
      <c r="DT79" s="101"/>
      <c r="DU79" s="101"/>
      <c r="DV79" s="101"/>
      <c r="DW79" s="101"/>
      <c r="DX79" s="101"/>
      <c r="DY79" s="101"/>
      <c r="DZ79" s="100"/>
      <c r="EA79" s="100"/>
      <c r="EB79" s="173"/>
      <c r="EC79" s="103"/>
      <c r="ED79" s="101"/>
      <c r="EE79" s="101"/>
      <c r="EF79" s="101"/>
      <c r="EG79" s="101"/>
      <c r="EH79" s="102"/>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28"/>
      <c r="FJ79" s="128"/>
      <c r="FK79" s="128"/>
      <c r="FL79" s="128"/>
      <c r="FM79" s="128"/>
      <c r="FN79" s="128"/>
      <c r="FO79" s="101"/>
      <c r="FP79" s="101"/>
      <c r="FQ79" s="101"/>
      <c r="FR79" s="101"/>
      <c r="FS79" s="101"/>
      <c r="FT79" s="101"/>
      <c r="FU79" s="100"/>
      <c r="FV79" s="100"/>
      <c r="FW79" s="173"/>
      <c r="FX79" s="103"/>
      <c r="FY79" s="101"/>
      <c r="FZ79" s="101"/>
      <c r="GA79" s="101"/>
      <c r="GB79" s="101"/>
      <c r="GC79" s="102"/>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28"/>
      <c r="HE79" s="128"/>
      <c r="HF79" s="128"/>
      <c r="HG79" s="128"/>
      <c r="HH79" s="128"/>
      <c r="HI79" s="128"/>
      <c r="HJ79" s="101"/>
      <c r="HK79" s="101"/>
      <c r="HL79" s="101"/>
      <c r="HM79" s="101"/>
      <c r="HN79" s="101"/>
      <c r="HO79" s="101"/>
      <c r="HP79" s="100"/>
      <c r="HQ79" s="100"/>
      <c r="HR79" s="173"/>
      <c r="HS79" s="103"/>
      <c r="HT79" s="101"/>
      <c r="HU79" s="101"/>
      <c r="HV79" s="101"/>
      <c r="HW79" s="101"/>
      <c r="HX79" s="102"/>
      <c r="HY79" s="101"/>
      <c r="HZ79" s="101"/>
      <c r="IA79" s="101"/>
      <c r="IB79" s="101"/>
      <c r="IC79" s="101"/>
      <c r="ID79" s="101"/>
      <c r="IE79" s="101"/>
      <c r="IF79" s="101"/>
      <c r="IG79" s="101"/>
      <c r="IH79" s="101"/>
      <c r="II79" s="101"/>
      <c r="IJ79" s="101"/>
      <c r="IK79" s="101"/>
      <c r="IL79" s="101"/>
      <c r="IM79" s="101"/>
      <c r="IN79" s="101"/>
      <c r="IO79" s="101"/>
      <c r="IP79" s="101"/>
      <c r="IQ79" s="101"/>
      <c r="IR79" s="101"/>
      <c r="IS79" s="101"/>
      <c r="IT79" s="101"/>
      <c r="IU79" s="101"/>
      <c r="IV79" s="101"/>
      <c r="IW79" s="101"/>
      <c r="IX79" s="101"/>
      <c r="IY79" s="128"/>
      <c r="IZ79" s="128"/>
      <c r="JA79" s="128"/>
      <c r="JB79" s="128"/>
      <c r="JC79" s="128"/>
      <c r="JD79" s="128"/>
      <c r="JE79" s="101"/>
      <c r="JF79" s="101"/>
      <c r="JG79" s="101"/>
      <c r="JH79" s="101"/>
      <c r="JI79" s="101"/>
      <c r="JJ79" s="101"/>
      <c r="JK79" s="100"/>
      <c r="JL79" s="100"/>
      <c r="JM79" s="173"/>
      <c r="JN79" s="103"/>
      <c r="JO79" s="101"/>
      <c r="JP79" s="101"/>
      <c r="JQ79" s="101"/>
      <c r="JR79" s="101"/>
      <c r="JS79" s="102"/>
      <c r="JT79" s="101"/>
      <c r="JU79" s="101"/>
      <c r="JV79" s="101"/>
      <c r="JW79" s="101"/>
      <c r="JX79" s="101"/>
      <c r="JY79" s="101"/>
      <c r="JZ79" s="101"/>
      <c r="KA79" s="101"/>
      <c r="KB79" s="101"/>
      <c r="KC79" s="101"/>
      <c r="KD79" s="101"/>
      <c r="KE79" s="101"/>
      <c r="KF79" s="101"/>
      <c r="KG79" s="101"/>
      <c r="KH79" s="101"/>
      <c r="KI79" s="101"/>
      <c r="KJ79" s="101"/>
      <c r="KK79" s="101"/>
      <c r="KL79" s="101"/>
      <c r="KM79" s="101"/>
      <c r="KN79" s="101"/>
      <c r="KO79" s="101"/>
      <c r="KP79" s="101"/>
      <c r="KQ79" s="101"/>
      <c r="KR79" s="101"/>
      <c r="KS79" s="101"/>
      <c r="KT79" s="128"/>
      <c r="KU79" s="128"/>
      <c r="KV79" s="128"/>
      <c r="KW79" s="128"/>
      <c r="KX79" s="128"/>
      <c r="KY79" s="128"/>
      <c r="KZ79" s="101"/>
      <c r="LA79" s="101"/>
      <c r="LB79" s="101"/>
      <c r="LC79" s="101"/>
      <c r="LD79" s="101"/>
      <c r="LE79" s="101"/>
      <c r="LF79" s="100"/>
      <c r="LG79" s="100"/>
      <c r="LH79" s="173"/>
      <c r="LI79" s="103"/>
      <c r="LJ79" s="101"/>
      <c r="LK79" s="101"/>
      <c r="LL79" s="101"/>
      <c r="LM79" s="101"/>
      <c r="LN79" s="102"/>
      <c r="LO79" s="101"/>
      <c r="LP79" s="101"/>
      <c r="LQ79" s="101"/>
      <c r="LR79" s="101"/>
      <c r="LS79" s="101"/>
      <c r="LT79" s="101"/>
      <c r="LU79" s="101"/>
      <c r="LV79" s="101"/>
      <c r="LW79" s="101"/>
      <c r="LX79" s="101"/>
      <c r="LY79" s="101"/>
      <c r="LZ79" s="101"/>
      <c r="MA79" s="101"/>
      <c r="MB79" s="101"/>
      <c r="MC79" s="101"/>
      <c r="MD79" s="101"/>
      <c r="ME79" s="101"/>
      <c r="MF79" s="101"/>
      <c r="MG79" s="101"/>
      <c r="MH79" s="101"/>
      <c r="MI79" s="101"/>
      <c r="MJ79" s="101"/>
      <c r="MK79" s="101"/>
      <c r="ML79" s="101"/>
      <c r="MM79" s="101"/>
      <c r="MN79" s="101"/>
      <c r="MO79" s="128"/>
      <c r="MP79" s="128"/>
      <c r="MQ79" s="128"/>
      <c r="MR79" s="128"/>
      <c r="MS79" s="128"/>
      <c r="MT79" s="128"/>
      <c r="MU79" s="101"/>
      <c r="MV79" s="101"/>
      <c r="MW79" s="101"/>
      <c r="MX79" s="101"/>
      <c r="MY79" s="101"/>
      <c r="MZ79" s="101"/>
      <c r="NA79" s="100"/>
      <c r="NB79" s="100"/>
      <c r="NC79" s="173"/>
      <c r="ND79" s="103"/>
      <c r="NE79" s="101"/>
      <c r="NF79" s="101"/>
      <c r="NG79" s="101"/>
      <c r="NH79" s="101"/>
      <c r="NI79" s="102"/>
      <c r="NJ79" s="101"/>
      <c r="NK79" s="101"/>
      <c r="NL79" s="101"/>
      <c r="NM79" s="101"/>
      <c r="NN79" s="101"/>
      <c r="NO79" s="101"/>
      <c r="NP79" s="101"/>
      <c r="NQ79" s="101"/>
      <c r="NR79" s="101"/>
      <c r="NS79" s="101"/>
      <c r="NT79" s="101"/>
      <c r="NU79" s="101"/>
      <c r="NV79" s="101"/>
      <c r="NW79" s="101"/>
      <c r="NX79" s="101"/>
      <c r="NY79" s="101"/>
      <c r="NZ79" s="101"/>
      <c r="OA79" s="101"/>
      <c r="OB79" s="101"/>
      <c r="OC79" s="101"/>
      <c r="OD79" s="101"/>
      <c r="OE79" s="101"/>
      <c r="OF79" s="101"/>
      <c r="OG79" s="101"/>
      <c r="OH79" s="101"/>
      <c r="OI79" s="101"/>
      <c r="OJ79" s="128"/>
      <c r="OK79" s="128"/>
      <c r="OL79" s="128"/>
      <c r="OM79" s="128"/>
      <c r="ON79" s="128"/>
      <c r="OO79" s="128"/>
      <c r="OP79" s="101"/>
      <c r="OQ79" s="101"/>
      <c r="OR79" s="101"/>
      <c r="OS79" s="101"/>
      <c r="OT79" s="101"/>
      <c r="OU79" s="101"/>
      <c r="OV79" s="100"/>
      <c r="OW79" s="100"/>
      <c r="OX79" s="173"/>
      <c r="OY79" s="103"/>
      <c r="OZ79" s="101"/>
      <c r="PA79" s="101"/>
      <c r="PB79" s="101"/>
      <c r="PC79" s="101"/>
      <c r="PD79" s="102"/>
      <c r="PE79" s="101"/>
      <c r="PF79" s="101"/>
      <c r="PG79" s="101"/>
      <c r="PH79" s="101"/>
      <c r="PI79" s="101"/>
      <c r="PJ79" s="101"/>
      <c r="PK79" s="101"/>
      <c r="PL79" s="101"/>
      <c r="PM79" s="101"/>
      <c r="PN79" s="101"/>
      <c r="PO79" s="101"/>
      <c r="PP79" s="101"/>
      <c r="PQ79" s="101"/>
      <c r="PR79" s="101"/>
      <c r="PS79" s="101"/>
      <c r="PT79" s="101"/>
      <c r="PU79" s="101"/>
      <c r="PV79" s="101"/>
      <c r="PW79" s="101"/>
      <c r="PX79" s="101"/>
      <c r="PY79" s="101"/>
      <c r="PZ79" s="101"/>
      <c r="QA79" s="101"/>
      <c r="QB79" s="101"/>
      <c r="QC79" s="101"/>
      <c r="QD79" s="101"/>
      <c r="QE79" s="128"/>
      <c r="QF79" s="128"/>
      <c r="QG79" s="128"/>
      <c r="QH79" s="128"/>
      <c r="QI79" s="128"/>
      <c r="QJ79" s="128"/>
      <c r="QK79" s="101"/>
      <c r="QL79" s="101"/>
      <c r="QM79" s="101"/>
      <c r="QN79" s="101"/>
      <c r="QO79" s="101"/>
      <c r="QP79" s="101"/>
      <c r="QQ79" s="100"/>
      <c r="QR79" s="100"/>
      <c r="QS79" s="173"/>
      <c r="QT79" s="103"/>
      <c r="QU79" s="101"/>
      <c r="QV79" s="101"/>
      <c r="QW79" s="101"/>
      <c r="QX79" s="101"/>
      <c r="QY79" s="102"/>
      <c r="QZ79" s="101"/>
      <c r="RA79" s="101"/>
      <c r="RB79" s="101"/>
      <c r="RC79" s="101"/>
      <c r="RD79" s="101"/>
      <c r="RE79" s="101"/>
      <c r="RF79" s="101"/>
      <c r="RG79" s="101"/>
      <c r="RH79" s="101"/>
      <c r="RI79" s="101"/>
      <c r="RJ79" s="101"/>
      <c r="RK79" s="101"/>
      <c r="RL79" s="101"/>
      <c r="RM79" s="101"/>
      <c r="RN79" s="101"/>
      <c r="RO79" s="101"/>
      <c r="RP79" s="101"/>
      <c r="RQ79" s="101"/>
      <c r="RR79" s="101"/>
      <c r="RS79" s="101"/>
      <c r="RT79" s="101"/>
      <c r="RU79" s="101"/>
      <c r="RV79" s="101"/>
      <c r="RW79" s="101"/>
      <c r="RX79" s="101"/>
      <c r="RY79" s="101"/>
      <c r="RZ79" s="128"/>
      <c r="SA79" s="128"/>
      <c r="SB79" s="128"/>
      <c r="SC79" s="128"/>
      <c r="SD79" s="128"/>
      <c r="SE79" s="128"/>
      <c r="SF79" s="101"/>
      <c r="SG79" s="101"/>
      <c r="SH79" s="101"/>
      <c r="SI79" s="101"/>
      <c r="SJ79" s="101"/>
      <c r="SK79" s="101"/>
      <c r="SL79" s="100"/>
      <c r="SM79" s="100"/>
      <c r="SN79" s="173"/>
      <c r="SO79" s="103"/>
      <c r="SP79" s="101"/>
      <c r="SQ79" s="101"/>
      <c r="SR79" s="101"/>
      <c r="SS79" s="101"/>
      <c r="ST79" s="102"/>
      <c r="SU79" s="101"/>
      <c r="SV79" s="101"/>
      <c r="SW79" s="101"/>
      <c r="SX79" s="101"/>
      <c r="SY79" s="101"/>
      <c r="SZ79" s="101"/>
      <c r="TA79" s="101"/>
      <c r="TB79" s="101"/>
      <c r="TC79" s="101"/>
      <c r="TD79" s="101"/>
      <c r="TE79" s="101"/>
      <c r="TF79" s="101"/>
      <c r="TG79" s="101"/>
      <c r="TH79" s="101"/>
      <c r="TI79" s="101"/>
      <c r="TJ79" s="101"/>
      <c r="TK79" s="101"/>
      <c r="TL79" s="101"/>
      <c r="TM79" s="101"/>
      <c r="TN79" s="101"/>
      <c r="TO79" s="101"/>
      <c r="TP79" s="101"/>
      <c r="TQ79" s="101"/>
      <c r="TR79" s="101"/>
      <c r="TS79" s="101"/>
      <c r="TT79" s="101"/>
      <c r="TU79" s="128"/>
      <c r="TV79" s="128"/>
      <c r="TW79" s="128"/>
      <c r="TX79" s="128"/>
      <c r="TY79" s="128"/>
      <c r="TZ79" s="128"/>
      <c r="UA79" s="101"/>
      <c r="UB79" s="101"/>
      <c r="UC79" s="101"/>
      <c r="UD79" s="101"/>
      <c r="UE79" s="101"/>
      <c r="UF79" s="101"/>
      <c r="UG79" s="100"/>
      <c r="UH79" s="100"/>
      <c r="UI79" s="173"/>
      <c r="UJ79" s="103"/>
      <c r="UK79" s="101"/>
      <c r="UL79" s="101"/>
      <c r="UM79" s="101"/>
      <c r="UN79" s="101"/>
      <c r="UO79" s="102"/>
      <c r="UP79" s="101"/>
      <c r="UQ79" s="101"/>
      <c r="UR79" s="101"/>
      <c r="US79" s="101"/>
      <c r="UT79" s="101"/>
      <c r="UU79" s="101"/>
      <c r="UV79" s="101"/>
      <c r="UW79" s="101"/>
      <c r="UX79" s="101"/>
      <c r="UY79" s="101"/>
      <c r="UZ79" s="101"/>
      <c r="VA79" s="101"/>
      <c r="VB79" s="101"/>
      <c r="VC79" s="101"/>
      <c r="VD79" s="101"/>
      <c r="VE79" s="101"/>
      <c r="VF79" s="101"/>
      <c r="VG79" s="101"/>
      <c r="VH79" s="101"/>
      <c r="VI79" s="101"/>
      <c r="VJ79" s="101"/>
      <c r="VK79" s="101"/>
      <c r="VL79" s="101"/>
      <c r="VM79" s="101"/>
      <c r="VN79" s="101"/>
      <c r="VO79" s="101"/>
      <c r="VP79" s="128"/>
      <c r="VQ79" s="128"/>
      <c r="VR79" s="128"/>
      <c r="VS79" s="128"/>
      <c r="VT79" s="128"/>
      <c r="VU79" s="128"/>
      <c r="VV79" s="101"/>
      <c r="VW79" s="101"/>
      <c r="VX79" s="101"/>
      <c r="VY79" s="101"/>
      <c r="VZ79" s="101"/>
      <c r="WA79" s="101"/>
      <c r="WB79" s="100"/>
      <c r="WC79" s="100"/>
      <c r="WD79" s="173"/>
      <c r="WE79" s="103"/>
      <c r="WF79" s="101"/>
      <c r="WG79" s="101"/>
      <c r="WH79" s="101"/>
      <c r="WI79" s="101"/>
      <c r="WJ79" s="102"/>
      <c r="WK79" s="101"/>
      <c r="WL79" s="101"/>
      <c r="WM79" s="101"/>
      <c r="WN79" s="101"/>
      <c r="WO79" s="101"/>
      <c r="WP79" s="101"/>
      <c r="WQ79" s="101"/>
      <c r="WR79" s="101"/>
      <c r="WS79" s="101"/>
      <c r="WT79" s="101"/>
      <c r="WU79" s="101"/>
      <c r="WV79" s="101"/>
      <c r="WW79" s="101"/>
      <c r="WX79" s="101"/>
      <c r="WY79" s="101"/>
      <c r="WZ79" s="101"/>
      <c r="XA79" s="101"/>
      <c r="XB79" s="101"/>
      <c r="XC79" s="101"/>
      <c r="XD79" s="101"/>
      <c r="XE79" s="101"/>
      <c r="XF79" s="101"/>
      <c r="XG79" s="101"/>
      <c r="XH79" s="101"/>
      <c r="XI79" s="101"/>
      <c r="XJ79" s="101"/>
      <c r="XK79" s="128"/>
      <c r="XL79" s="128"/>
      <c r="XM79" s="128"/>
      <c r="XN79" s="128"/>
      <c r="XO79" s="128"/>
      <c r="XP79" s="128"/>
      <c r="XQ79" s="101"/>
      <c r="XR79" s="101"/>
      <c r="XS79" s="101"/>
      <c r="XT79" s="101"/>
      <c r="XU79" s="101"/>
      <c r="XV79" s="101"/>
      <c r="XW79" s="100"/>
      <c r="XX79" s="100"/>
      <c r="XY79" s="173"/>
      <c r="XZ79" s="103"/>
      <c r="YA79" s="101"/>
      <c r="YB79" s="101"/>
      <c r="YC79" s="101"/>
      <c r="YD79" s="101"/>
      <c r="YE79" s="102"/>
      <c r="YF79" s="101"/>
      <c r="YG79" s="101"/>
      <c r="YH79" s="101"/>
      <c r="YI79" s="101"/>
      <c r="YJ79" s="101"/>
      <c r="YK79" s="101"/>
      <c r="YL79" s="101"/>
      <c r="YM79" s="101"/>
      <c r="YN79" s="101"/>
      <c r="YO79" s="101"/>
      <c r="YP79" s="101"/>
      <c r="YQ79" s="101"/>
      <c r="YR79" s="101"/>
      <c r="YS79" s="101"/>
      <c r="YT79" s="101"/>
      <c r="YU79" s="101"/>
      <c r="YV79" s="101"/>
      <c r="YW79" s="101"/>
      <c r="YX79" s="101"/>
      <c r="YY79" s="101"/>
      <c r="YZ79" s="101"/>
      <c r="ZA79" s="101"/>
      <c r="ZB79" s="101"/>
      <c r="ZC79" s="101"/>
      <c r="ZD79" s="101"/>
      <c r="ZE79" s="101"/>
      <c r="ZF79" s="128"/>
      <c r="ZG79" s="128"/>
      <c r="ZH79" s="128"/>
      <c r="ZI79" s="128"/>
      <c r="ZJ79" s="128"/>
      <c r="ZK79" s="128"/>
      <c r="ZL79" s="101"/>
      <c r="ZM79" s="101"/>
      <c r="ZN79" s="101"/>
      <c r="ZO79" s="101"/>
      <c r="ZP79" s="101"/>
      <c r="ZQ79" s="101"/>
      <c r="ZR79" s="100"/>
      <c r="ZS79" s="100"/>
      <c r="ZT79" s="173"/>
      <c r="ZU79" s="103"/>
      <c r="ZV79" s="101"/>
      <c r="ZW79" s="101"/>
      <c r="ZX79" s="101"/>
      <c r="ZY79" s="101"/>
      <c r="ZZ79" s="102"/>
      <c r="AAA79" s="101"/>
      <c r="AAB79" s="101"/>
      <c r="AAC79" s="101"/>
      <c r="AAD79" s="101"/>
      <c r="AAE79" s="101"/>
      <c r="AAF79" s="101"/>
      <c r="AAG79" s="101"/>
      <c r="AAH79" s="101"/>
      <c r="AAI79" s="101"/>
      <c r="AAJ79" s="101"/>
      <c r="AAK79" s="101"/>
      <c r="AAL79" s="101"/>
      <c r="AAM79" s="101"/>
      <c r="AAN79" s="101"/>
      <c r="AAO79" s="101"/>
      <c r="AAP79" s="101"/>
      <c r="AAQ79" s="101"/>
      <c r="AAR79" s="101"/>
      <c r="AAS79" s="101"/>
      <c r="AAT79" s="101"/>
      <c r="AAU79" s="101"/>
      <c r="AAV79" s="101"/>
      <c r="AAW79" s="101"/>
      <c r="AAX79" s="101"/>
      <c r="AAY79" s="101"/>
      <c r="AAZ79" s="101"/>
      <c r="ABA79" s="128"/>
      <c r="ABB79" s="128"/>
      <c r="ABC79" s="128"/>
      <c r="ABD79" s="128"/>
      <c r="ABE79" s="128"/>
      <c r="ABF79" s="128"/>
      <c r="ABG79" s="101"/>
      <c r="ABH79" s="101"/>
      <c r="ABI79" s="101"/>
      <c r="ABJ79" s="101"/>
      <c r="ABK79" s="101"/>
      <c r="ABL79" s="101"/>
      <c r="ABM79" s="100"/>
      <c r="ABN79" s="100"/>
      <c r="ABO79" s="173"/>
      <c r="ABP79" s="103"/>
      <c r="ABQ79" s="101"/>
      <c r="ABR79" s="101"/>
      <c r="ABS79" s="101"/>
      <c r="ABT79" s="101"/>
      <c r="ABU79" s="102"/>
      <c r="ABV79" s="101"/>
      <c r="ABW79" s="101"/>
      <c r="ABX79" s="101"/>
      <c r="ABY79" s="101"/>
      <c r="ABZ79" s="101"/>
      <c r="ACA79" s="101"/>
      <c r="ACB79" s="101"/>
      <c r="ACC79" s="101"/>
      <c r="ACD79" s="101"/>
      <c r="ACE79" s="101"/>
      <c r="ACF79" s="101"/>
      <c r="ACG79" s="101"/>
      <c r="ACH79" s="101"/>
      <c r="ACI79" s="101"/>
      <c r="ACJ79" s="101"/>
      <c r="ACK79" s="101"/>
      <c r="ACL79" s="101"/>
      <c r="ACM79" s="101"/>
      <c r="ACN79" s="101"/>
      <c r="ACO79" s="101"/>
      <c r="ACP79" s="101"/>
      <c r="ACQ79" s="101"/>
      <c r="ACR79" s="101"/>
      <c r="ACS79" s="101"/>
      <c r="ACT79" s="101"/>
      <c r="ACU79" s="101"/>
      <c r="ACV79" s="128"/>
      <c r="ACW79" s="128"/>
      <c r="ACX79" s="128"/>
      <c r="ACY79" s="128"/>
      <c r="ACZ79" s="128"/>
      <c r="ADA79" s="128"/>
      <c r="ADB79" s="101"/>
      <c r="ADC79" s="101"/>
      <c r="ADD79" s="101"/>
      <c r="ADE79" s="101"/>
      <c r="ADF79" s="101"/>
      <c r="ADG79" s="101"/>
      <c r="ADH79" s="100"/>
      <c r="ADI79" s="100"/>
      <c r="ADJ79" s="173"/>
      <c r="ADK79" s="103"/>
      <c r="ADL79" s="101"/>
      <c r="ADM79" s="101"/>
      <c r="ADN79" s="101"/>
      <c r="ADO79" s="101"/>
      <c r="ADP79" s="102"/>
      <c r="ADQ79" s="101"/>
      <c r="ADR79" s="101"/>
      <c r="ADS79" s="101"/>
      <c r="ADT79" s="101"/>
      <c r="ADU79" s="101"/>
      <c r="ADV79" s="101"/>
      <c r="ADW79" s="101"/>
      <c r="ADX79" s="101"/>
      <c r="ADY79" s="101"/>
      <c r="ADZ79" s="101"/>
      <c r="AEA79" s="101"/>
      <c r="AEB79" s="101"/>
      <c r="AEC79" s="101"/>
      <c r="AED79" s="101"/>
      <c r="AEE79" s="101"/>
      <c r="AEF79" s="101"/>
      <c r="AEG79" s="101"/>
      <c r="AEH79" s="101"/>
      <c r="AEI79" s="101"/>
      <c r="AEJ79" s="101"/>
      <c r="AEK79" s="101"/>
      <c r="AEL79" s="101"/>
      <c r="AEM79" s="101"/>
      <c r="AEN79" s="101"/>
      <c r="AEO79" s="101"/>
      <c r="AEP79" s="101"/>
      <c r="AEQ79" s="128"/>
      <c r="AER79" s="128"/>
      <c r="AES79" s="128"/>
      <c r="AET79" s="128"/>
      <c r="AEU79" s="128"/>
      <c r="AEV79" s="128"/>
      <c r="AEW79" s="101"/>
      <c r="AEX79" s="101"/>
      <c r="AEY79" s="101"/>
      <c r="AEZ79" s="101"/>
      <c r="AFA79" s="101"/>
      <c r="AFB79" s="101"/>
      <c r="AFC79" s="100"/>
      <c r="AFD79" s="100"/>
      <c r="AFE79" s="173"/>
      <c r="AFF79" s="103"/>
      <c r="AFG79" s="101"/>
      <c r="AFH79" s="101"/>
      <c r="AFI79" s="101"/>
      <c r="AFJ79" s="101"/>
      <c r="AFK79" s="102"/>
      <c r="AFL79" s="101"/>
      <c r="AFM79" s="101"/>
      <c r="AFN79" s="101"/>
      <c r="AFO79" s="101"/>
      <c r="AFP79" s="101"/>
      <c r="AFQ79" s="101"/>
      <c r="AFR79" s="101"/>
      <c r="AFS79" s="101"/>
      <c r="AFT79" s="101"/>
      <c r="AFU79" s="101"/>
      <c r="AFV79" s="101"/>
      <c r="AFW79" s="101"/>
      <c r="AFX79" s="101"/>
      <c r="AFY79" s="101"/>
      <c r="AFZ79" s="101"/>
      <c r="AGA79" s="101"/>
      <c r="AGB79" s="101"/>
      <c r="AGC79" s="101"/>
      <c r="AGD79" s="101"/>
      <c r="AGE79" s="101"/>
      <c r="AGF79" s="101"/>
      <c r="AGG79" s="101"/>
      <c r="AGH79" s="101"/>
      <c r="AGI79" s="101"/>
      <c r="AGJ79" s="101"/>
      <c r="AGK79" s="101"/>
      <c r="AGL79" s="128"/>
      <c r="AGM79" s="128"/>
      <c r="AGN79" s="128"/>
      <c r="AGO79" s="128"/>
      <c r="AGP79" s="128"/>
      <c r="AGQ79" s="128"/>
      <c r="AGR79" s="101"/>
      <c r="AGS79" s="101"/>
      <c r="AGT79" s="101"/>
      <c r="AGU79" s="101"/>
      <c r="AGV79" s="101"/>
      <c r="AGW79" s="101"/>
      <c r="AGX79" s="100"/>
      <c r="AGY79" s="100"/>
      <c r="AGZ79" s="173"/>
      <c r="AHA79" s="103"/>
      <c r="AHB79" s="101"/>
      <c r="AHC79" s="101"/>
      <c r="AHD79" s="101"/>
      <c r="AHE79" s="101"/>
      <c r="AHF79" s="102"/>
      <c r="AHG79" s="101"/>
      <c r="AHH79" s="101"/>
      <c r="AHI79" s="101"/>
      <c r="AHJ79" s="101"/>
      <c r="AHK79" s="101"/>
      <c r="AHL79" s="101"/>
      <c r="AHM79" s="101"/>
      <c r="AHN79" s="101"/>
      <c r="AHO79" s="101"/>
      <c r="AHP79" s="101"/>
      <c r="AHQ79" s="101"/>
      <c r="AHR79" s="101"/>
      <c r="AHS79" s="101"/>
      <c r="AHT79" s="101"/>
      <c r="AHU79" s="101"/>
      <c r="AHV79" s="101"/>
      <c r="AHW79" s="101"/>
      <c r="AHX79" s="101"/>
      <c r="AHY79" s="101"/>
      <c r="AHZ79" s="101"/>
      <c r="AIA79" s="101"/>
      <c r="AIB79" s="101"/>
      <c r="AIC79" s="101"/>
      <c r="AID79" s="101"/>
      <c r="AIE79" s="101"/>
      <c r="AIF79" s="101"/>
      <c r="AIG79" s="128"/>
      <c r="AIH79" s="128"/>
      <c r="AII79" s="128"/>
      <c r="AIJ79" s="128"/>
      <c r="AIK79" s="128"/>
      <c r="AIL79" s="128"/>
      <c r="AIM79" s="101"/>
      <c r="AIN79" s="101"/>
      <c r="AIO79" s="101"/>
      <c r="AIP79" s="101"/>
      <c r="AIQ79" s="101"/>
      <c r="AIR79" s="101"/>
      <c r="AIS79" s="100"/>
      <c r="AIT79" s="100"/>
      <c r="AIU79" s="173"/>
      <c r="AIV79" s="103"/>
      <c r="AIW79" s="101"/>
      <c r="AIX79" s="101"/>
      <c r="AIY79" s="101"/>
      <c r="AIZ79" s="101"/>
      <c r="AJA79" s="102"/>
      <c r="AJB79" s="101"/>
      <c r="AJC79" s="101"/>
      <c r="AJD79" s="101"/>
      <c r="AJE79" s="101"/>
      <c r="AJF79" s="101"/>
      <c r="AJG79" s="101"/>
      <c r="AJH79" s="101"/>
      <c r="AJI79" s="101"/>
      <c r="AJJ79" s="101"/>
      <c r="AJK79" s="101"/>
      <c r="AJL79" s="101"/>
      <c r="AJM79" s="101"/>
      <c r="AJN79" s="101"/>
      <c r="AJO79" s="101"/>
      <c r="AJP79" s="101"/>
      <c r="AJQ79" s="101"/>
      <c r="AJR79" s="101"/>
      <c r="AJS79" s="101"/>
      <c r="AJT79" s="101"/>
      <c r="AJU79" s="101"/>
      <c r="AJV79" s="101"/>
      <c r="AJW79" s="101"/>
      <c r="AJX79" s="101"/>
      <c r="AJY79" s="101"/>
      <c r="AJZ79" s="101"/>
      <c r="AKA79" s="101"/>
      <c r="AKB79" s="128"/>
      <c r="AKC79" s="128"/>
      <c r="AKD79" s="128"/>
      <c r="AKE79" s="128"/>
      <c r="AKF79" s="128"/>
      <c r="AKG79" s="128"/>
      <c r="AKH79" s="101"/>
      <c r="AKI79" s="101"/>
      <c r="AKJ79" s="101"/>
      <c r="AKK79" s="101"/>
      <c r="AKL79" s="101"/>
      <c r="AKM79" s="101"/>
      <c r="AKN79" s="100"/>
      <c r="AKO79" s="100"/>
      <c r="AKP79" s="173"/>
      <c r="AKQ79" s="103"/>
      <c r="AKR79" s="101"/>
      <c r="AKS79" s="101"/>
      <c r="AKT79" s="101"/>
      <c r="AKU79" s="101"/>
      <c r="AKV79" s="102"/>
      <c r="AKW79" s="101"/>
      <c r="AKX79" s="101"/>
      <c r="AKY79" s="101"/>
      <c r="AKZ79" s="101"/>
      <c r="ALA79" s="101"/>
      <c r="ALB79" s="101"/>
      <c r="ALC79" s="101"/>
      <c r="ALD79" s="101"/>
      <c r="ALE79" s="101"/>
      <c r="ALF79" s="101"/>
      <c r="ALG79" s="101"/>
      <c r="ALH79" s="101"/>
      <c r="ALI79" s="101"/>
      <c r="ALJ79" s="101"/>
      <c r="ALK79" s="101"/>
      <c r="ALL79" s="101"/>
      <c r="ALM79" s="101"/>
      <c r="ALN79" s="101"/>
      <c r="ALO79" s="101"/>
      <c r="ALP79" s="101"/>
      <c r="ALQ79" s="101"/>
      <c r="ALR79" s="101"/>
      <c r="ALS79" s="101"/>
      <c r="ALT79" s="101"/>
      <c r="ALU79" s="101"/>
      <c r="ALV79" s="101"/>
      <c r="ALW79" s="128"/>
      <c r="ALX79" s="128"/>
      <c r="ALY79" s="128"/>
      <c r="ALZ79" s="128"/>
      <c r="AMA79" s="128"/>
      <c r="AMB79" s="128"/>
      <c r="AMC79" s="101"/>
      <c r="AMD79" s="101"/>
      <c r="AME79" s="101"/>
      <c r="AMF79" s="101"/>
      <c r="AMG79" s="101"/>
      <c r="AMH79" s="101"/>
      <c r="AMI79" s="100"/>
      <c r="AMJ79" s="100"/>
      <c r="AMK79" s="173"/>
      <c r="AML79" s="103"/>
      <c r="AMM79" s="101"/>
      <c r="AMN79" s="101"/>
      <c r="AMO79" s="101"/>
      <c r="AMP79" s="101"/>
      <c r="AMQ79" s="102"/>
      <c r="AMR79" s="101"/>
      <c r="AMS79" s="101"/>
      <c r="AMT79" s="101"/>
      <c r="AMU79" s="101"/>
      <c r="AMV79" s="101"/>
      <c r="AMW79" s="101"/>
      <c r="AMX79" s="101"/>
      <c r="AMY79" s="101"/>
      <c r="AMZ79" s="101"/>
      <c r="ANA79" s="101"/>
      <c r="ANB79" s="101"/>
      <c r="ANC79" s="101"/>
      <c r="AND79" s="101"/>
      <c r="ANE79" s="101"/>
      <c r="ANF79" s="101"/>
      <c r="ANG79" s="101"/>
      <c r="ANH79" s="101"/>
      <c r="ANI79" s="101"/>
      <c r="ANJ79" s="101"/>
      <c r="ANK79" s="101"/>
      <c r="ANL79" s="101"/>
      <c r="ANM79" s="101"/>
      <c r="ANN79" s="101"/>
      <c r="ANO79" s="101"/>
      <c r="ANP79" s="101"/>
      <c r="ANQ79" s="101"/>
      <c r="ANR79" s="128"/>
      <c r="ANS79" s="128"/>
      <c r="ANT79" s="128"/>
      <c r="ANU79" s="128"/>
      <c r="ANV79" s="128"/>
      <c r="ANW79" s="128"/>
      <c r="ANX79" s="101"/>
      <c r="ANY79" s="101"/>
      <c r="ANZ79" s="101"/>
      <c r="AOA79" s="101"/>
      <c r="AOB79" s="101"/>
      <c r="AOC79" s="101"/>
      <c r="AOD79" s="100"/>
      <c r="AOE79" s="100"/>
      <c r="AOF79" s="173"/>
      <c r="AOG79" s="103"/>
      <c r="AOH79" s="101"/>
      <c r="AOI79" s="101"/>
      <c r="AOJ79" s="101"/>
      <c r="AOK79" s="101"/>
      <c r="AOL79" s="102"/>
      <c r="AOM79" s="101"/>
      <c r="AON79" s="101"/>
      <c r="AOO79" s="101"/>
      <c r="AOP79" s="101"/>
      <c r="AOQ79" s="101"/>
      <c r="AOR79" s="101"/>
      <c r="AOS79" s="101"/>
      <c r="AOT79" s="101"/>
      <c r="AOU79" s="101"/>
      <c r="AOV79" s="101"/>
      <c r="AOW79" s="101"/>
      <c r="AOX79" s="101"/>
      <c r="AOY79" s="101"/>
      <c r="AOZ79" s="101"/>
      <c r="APA79" s="101"/>
      <c r="APB79" s="101"/>
      <c r="APC79" s="101"/>
      <c r="APD79" s="101"/>
      <c r="APE79" s="101"/>
      <c r="APF79" s="101"/>
      <c r="APG79" s="101"/>
      <c r="APH79" s="101"/>
      <c r="API79" s="101"/>
      <c r="APJ79" s="101"/>
      <c r="APK79" s="101"/>
      <c r="APL79" s="101"/>
      <c r="APM79" s="128"/>
      <c r="APN79" s="128"/>
      <c r="APO79" s="128"/>
      <c r="APP79" s="128"/>
      <c r="APQ79" s="128"/>
      <c r="APR79" s="128"/>
      <c r="APS79" s="101"/>
      <c r="APT79" s="101"/>
      <c r="APU79" s="101"/>
      <c r="APV79" s="101"/>
      <c r="APW79" s="101"/>
      <c r="APX79" s="101"/>
      <c r="APY79" s="100"/>
      <c r="APZ79" s="100"/>
      <c r="AQA79" s="173"/>
      <c r="AQB79" s="103"/>
      <c r="AQC79" s="101"/>
      <c r="AQD79" s="101"/>
      <c r="AQE79" s="101"/>
      <c r="AQF79" s="101"/>
      <c r="AQG79" s="102"/>
      <c r="AQH79" s="101"/>
      <c r="AQI79" s="101"/>
      <c r="AQJ79" s="101"/>
      <c r="AQK79" s="101"/>
      <c r="AQL79" s="101"/>
      <c r="AQM79" s="101"/>
      <c r="AQN79" s="101"/>
      <c r="AQO79" s="101"/>
      <c r="AQP79" s="101"/>
      <c r="AQQ79" s="101"/>
      <c r="AQR79" s="101"/>
      <c r="AQS79" s="101"/>
      <c r="AQT79" s="101"/>
      <c r="AQU79" s="101"/>
      <c r="AQV79" s="101"/>
      <c r="AQW79" s="101"/>
      <c r="AQX79" s="101"/>
      <c r="AQY79" s="101"/>
      <c r="AQZ79" s="101"/>
      <c r="ARA79" s="101"/>
      <c r="ARB79" s="101"/>
      <c r="ARC79" s="101"/>
      <c r="ARD79" s="101"/>
      <c r="ARE79" s="101"/>
      <c r="ARF79" s="101"/>
      <c r="ARG79" s="101"/>
      <c r="ARH79" s="128"/>
      <c r="ARI79" s="128"/>
      <c r="ARJ79" s="128"/>
      <c r="ARK79" s="128"/>
      <c r="ARL79" s="128"/>
      <c r="ARM79" s="128"/>
      <c r="ARN79" s="101"/>
      <c r="ARO79" s="101"/>
      <c r="ARP79" s="101"/>
      <c r="ARQ79" s="101"/>
      <c r="ARR79" s="101"/>
      <c r="ARS79" s="101"/>
      <c r="ART79" s="100"/>
      <c r="ARU79" s="100"/>
      <c r="ARV79" s="173"/>
      <c r="ARW79" s="103"/>
      <c r="ARX79" s="101"/>
      <c r="ARY79" s="101"/>
      <c r="ARZ79" s="101"/>
      <c r="ASA79" s="101"/>
      <c r="ASB79" s="102"/>
      <c r="ASC79" s="101"/>
      <c r="ASD79" s="101"/>
      <c r="ASE79" s="101"/>
      <c r="ASF79" s="101"/>
      <c r="ASG79" s="101"/>
      <c r="ASH79" s="101"/>
      <c r="ASI79" s="101"/>
      <c r="ASJ79" s="101"/>
      <c r="ASK79" s="101"/>
      <c r="ASL79" s="101"/>
      <c r="ASM79" s="101"/>
      <c r="ASN79" s="101"/>
      <c r="ASO79" s="101"/>
      <c r="ASP79" s="101"/>
      <c r="ASQ79" s="101"/>
      <c r="ASR79" s="101"/>
      <c r="ASS79" s="101"/>
      <c r="AST79" s="101"/>
      <c r="ASU79" s="101"/>
      <c r="ASV79" s="101"/>
      <c r="ASW79" s="101"/>
      <c r="ASX79" s="101"/>
      <c r="ASY79" s="101"/>
      <c r="ASZ79" s="101"/>
      <c r="ATA79" s="101"/>
      <c r="ATB79" s="101"/>
      <c r="ATC79" s="128"/>
      <c r="ATD79" s="128"/>
      <c r="ATE79" s="128"/>
      <c r="ATF79" s="128"/>
      <c r="ATG79" s="128"/>
      <c r="ATH79" s="128"/>
      <c r="ATI79" s="101"/>
      <c r="ATJ79" s="101"/>
      <c r="ATK79" s="101"/>
      <c r="ATL79" s="101"/>
      <c r="ATM79" s="101"/>
      <c r="ATN79" s="101"/>
      <c r="ATO79" s="100"/>
      <c r="ATP79" s="100"/>
      <c r="ATQ79" s="173"/>
      <c r="ATR79" s="103"/>
      <c r="ATS79" s="101"/>
      <c r="ATT79" s="101"/>
      <c r="ATU79" s="101"/>
      <c r="ATV79" s="101"/>
      <c r="ATW79" s="102"/>
      <c r="ATX79" s="101"/>
      <c r="ATY79" s="101"/>
      <c r="ATZ79" s="101"/>
      <c r="AUA79" s="101"/>
      <c r="AUB79" s="101"/>
      <c r="AUC79" s="101"/>
      <c r="AUD79" s="101"/>
      <c r="AUE79" s="101"/>
      <c r="AUF79" s="101"/>
      <c r="AUG79" s="101"/>
      <c r="AUH79" s="101"/>
      <c r="AUI79" s="101"/>
      <c r="AUJ79" s="101"/>
      <c r="AUK79" s="101"/>
      <c r="AUL79" s="101"/>
      <c r="AUM79" s="101"/>
      <c r="AUN79" s="101"/>
      <c r="AUO79" s="101"/>
      <c r="AUP79" s="101"/>
      <c r="AUQ79" s="101"/>
      <c r="AUR79" s="101"/>
      <c r="AUS79" s="101"/>
      <c r="AUT79" s="101"/>
      <c r="AUU79" s="101"/>
      <c r="AUV79" s="101"/>
      <c r="AUW79" s="101"/>
      <c r="AUX79" s="128"/>
      <c r="AUY79" s="128"/>
      <c r="AUZ79" s="128"/>
      <c r="AVA79" s="128"/>
      <c r="AVB79" s="128"/>
      <c r="AVC79" s="128"/>
      <c r="AVD79" s="101"/>
      <c r="AVE79" s="101"/>
      <c r="AVF79" s="101"/>
      <c r="AVG79" s="101"/>
      <c r="AVH79" s="101"/>
      <c r="AVI79" s="101"/>
      <c r="AVJ79" s="100"/>
      <c r="AVK79" s="100"/>
      <c r="AVL79" s="173"/>
      <c r="AVM79" s="103"/>
      <c r="AVN79" s="101"/>
      <c r="AVO79" s="101"/>
      <c r="AVP79" s="101"/>
      <c r="AVQ79" s="101"/>
      <c r="AVR79" s="102"/>
      <c r="AVS79" s="101"/>
      <c r="AVT79" s="101"/>
      <c r="AVU79" s="101"/>
      <c r="AVV79" s="101"/>
      <c r="AVW79" s="101"/>
      <c r="AVX79" s="101"/>
      <c r="AVY79" s="101"/>
      <c r="AVZ79" s="101"/>
      <c r="AWA79" s="101"/>
      <c r="AWB79" s="101"/>
      <c r="AWC79" s="101"/>
      <c r="AWD79" s="101"/>
      <c r="AWE79" s="101"/>
      <c r="AWF79" s="101"/>
      <c r="AWG79" s="101"/>
      <c r="AWH79" s="101"/>
      <c r="AWI79" s="101"/>
      <c r="AWJ79" s="101"/>
      <c r="AWK79" s="101"/>
      <c r="AWL79" s="101"/>
      <c r="AWM79" s="101"/>
      <c r="AWN79" s="101"/>
      <c r="AWO79" s="101"/>
      <c r="AWP79" s="101"/>
      <c r="AWQ79" s="101"/>
      <c r="AWR79" s="101"/>
      <c r="AWS79" s="128"/>
      <c r="AWT79" s="128"/>
      <c r="AWU79" s="128"/>
      <c r="AWV79" s="128"/>
      <c r="AWW79" s="128"/>
      <c r="AWX79" s="128"/>
      <c r="AWY79" s="101"/>
      <c r="AWZ79" s="101"/>
      <c r="AXA79" s="101"/>
      <c r="AXB79" s="101"/>
      <c r="AXC79" s="101"/>
      <c r="AXD79" s="101"/>
      <c r="AXE79" s="100"/>
      <c r="AXF79" s="100"/>
      <c r="AXG79" s="173"/>
      <c r="AXH79" s="103"/>
      <c r="AXI79" s="101"/>
      <c r="AXJ79" s="101"/>
      <c r="AXK79" s="101"/>
      <c r="AXL79" s="101"/>
      <c r="AXM79" s="102"/>
      <c r="AXN79" s="101"/>
      <c r="AXO79" s="101"/>
      <c r="AXP79" s="101"/>
      <c r="AXQ79" s="101"/>
      <c r="AXR79" s="101"/>
      <c r="AXS79" s="101"/>
      <c r="AXT79" s="101"/>
      <c r="AXU79" s="101"/>
      <c r="AXV79" s="101"/>
      <c r="AXW79" s="101"/>
      <c r="AXX79" s="101"/>
      <c r="AXY79" s="101"/>
      <c r="AXZ79" s="101"/>
      <c r="AYA79" s="101"/>
      <c r="AYB79" s="101"/>
      <c r="AYC79" s="101"/>
      <c r="AYD79" s="101"/>
      <c r="AYE79" s="101"/>
      <c r="AYF79" s="101"/>
      <c r="AYG79" s="101"/>
      <c r="AYH79" s="101"/>
      <c r="AYI79" s="101"/>
      <c r="AYJ79" s="101"/>
      <c r="AYK79" s="101"/>
      <c r="AYL79" s="101"/>
      <c r="AYM79" s="101"/>
      <c r="AYN79" s="128"/>
      <c r="AYO79" s="128"/>
      <c r="AYP79" s="128"/>
      <c r="AYQ79" s="128"/>
      <c r="AYR79" s="128"/>
      <c r="AYS79" s="128"/>
      <c r="AYT79" s="101"/>
      <c r="AYU79" s="101"/>
      <c r="AYV79" s="101"/>
      <c r="AYW79" s="101"/>
      <c r="AYX79" s="101"/>
      <c r="AYY79" s="101"/>
      <c r="AYZ79" s="100"/>
      <c r="AZA79" s="100"/>
      <c r="AZB79" s="173"/>
      <c r="AZC79" s="103"/>
      <c r="AZD79" s="101"/>
      <c r="AZE79" s="101"/>
      <c r="AZF79" s="101"/>
      <c r="AZG79" s="101"/>
      <c r="AZH79" s="102"/>
      <c r="AZI79" s="101"/>
      <c r="AZJ79" s="101"/>
      <c r="AZK79" s="101"/>
      <c r="AZL79" s="101"/>
      <c r="AZM79" s="101"/>
      <c r="AZN79" s="101"/>
      <c r="AZO79" s="101"/>
      <c r="AZP79" s="101"/>
      <c r="AZQ79" s="101"/>
      <c r="AZR79" s="101"/>
      <c r="AZS79" s="101"/>
      <c r="AZT79" s="101"/>
      <c r="AZU79" s="101"/>
      <c r="AZV79" s="101"/>
      <c r="AZW79" s="101"/>
      <c r="AZX79" s="101"/>
      <c r="AZY79" s="101"/>
      <c r="AZZ79" s="101"/>
      <c r="BAA79" s="101"/>
      <c r="BAB79" s="101"/>
      <c r="BAC79" s="101"/>
      <c r="BAD79" s="101"/>
      <c r="BAE79" s="101"/>
      <c r="BAF79" s="101"/>
      <c r="BAG79" s="101"/>
      <c r="BAH79" s="101"/>
      <c r="BAI79" s="128"/>
      <c r="BAJ79" s="128"/>
      <c r="BAK79" s="128"/>
      <c r="BAL79" s="128"/>
      <c r="BAM79" s="128"/>
      <c r="BAN79" s="128"/>
      <c r="BAO79" s="101"/>
      <c r="BAP79" s="101"/>
      <c r="BAQ79" s="101"/>
      <c r="BAR79" s="101"/>
      <c r="BAS79" s="101"/>
      <c r="BAT79" s="101"/>
      <c r="BAU79" s="100"/>
      <c r="BAV79" s="100"/>
      <c r="BAW79" s="173"/>
      <c r="BAX79" s="103"/>
      <c r="BAY79" s="101"/>
      <c r="BAZ79" s="101"/>
      <c r="BBA79" s="101"/>
      <c r="BBB79" s="101"/>
      <c r="BBC79" s="102"/>
      <c r="BBD79" s="101"/>
      <c r="BBE79" s="101"/>
      <c r="BBF79" s="101"/>
      <c r="BBG79" s="101"/>
      <c r="BBH79" s="101"/>
      <c r="BBI79" s="101"/>
      <c r="BBJ79" s="101"/>
      <c r="BBK79" s="101"/>
      <c r="BBL79" s="101"/>
      <c r="BBM79" s="101"/>
      <c r="BBN79" s="101"/>
      <c r="BBO79" s="101"/>
      <c r="BBP79" s="101"/>
      <c r="BBQ79" s="101"/>
      <c r="BBR79" s="101"/>
      <c r="BBS79" s="101"/>
      <c r="BBT79" s="101"/>
      <c r="BBU79" s="101"/>
      <c r="BBV79" s="101"/>
      <c r="BBW79" s="101"/>
      <c r="BBX79" s="101"/>
      <c r="BBY79" s="101"/>
      <c r="BBZ79" s="101"/>
      <c r="BCA79" s="101"/>
      <c r="BCB79" s="101"/>
      <c r="BCC79" s="101"/>
      <c r="BCD79" s="128"/>
      <c r="BCE79" s="128"/>
      <c r="BCF79" s="128"/>
      <c r="BCG79" s="128"/>
      <c r="BCH79" s="128"/>
      <c r="BCI79" s="128"/>
      <c r="BCJ79" s="101"/>
      <c r="BCK79" s="101"/>
      <c r="BCL79" s="101"/>
      <c r="BCM79" s="101"/>
      <c r="BCN79" s="101"/>
      <c r="BCO79" s="101"/>
      <c r="BCP79" s="100"/>
      <c r="BCQ79" s="100"/>
      <c r="BCR79" s="173"/>
      <c r="BCS79" s="103"/>
      <c r="BCT79" s="101"/>
      <c r="BCU79" s="101"/>
      <c r="BCV79" s="101"/>
      <c r="BCW79" s="101"/>
      <c r="BCX79" s="102"/>
      <c r="BCY79" s="101"/>
      <c r="BCZ79" s="101"/>
      <c r="BDA79" s="101"/>
      <c r="BDB79" s="101"/>
      <c r="BDC79" s="101"/>
      <c r="BDD79" s="101"/>
      <c r="BDE79" s="101"/>
      <c r="BDF79" s="101"/>
      <c r="BDG79" s="101"/>
      <c r="BDH79" s="101"/>
      <c r="BDI79" s="101"/>
      <c r="BDJ79" s="101"/>
      <c r="BDK79" s="101"/>
      <c r="BDL79" s="101"/>
      <c r="BDM79" s="101"/>
      <c r="BDN79" s="101"/>
      <c r="BDO79" s="101"/>
      <c r="BDP79" s="101"/>
      <c r="BDQ79" s="101"/>
      <c r="BDR79" s="101"/>
      <c r="BDS79" s="101"/>
      <c r="BDT79" s="101"/>
      <c r="BDU79" s="101"/>
      <c r="BDV79" s="101"/>
      <c r="BDW79" s="101"/>
      <c r="BDX79" s="101"/>
      <c r="BDY79" s="128"/>
      <c r="BDZ79" s="128"/>
      <c r="BEA79" s="128"/>
      <c r="BEB79" s="128"/>
      <c r="BEC79" s="128"/>
      <c r="BED79" s="128"/>
      <c r="BEE79" s="101"/>
      <c r="BEF79" s="101"/>
      <c r="BEG79" s="101"/>
      <c r="BEH79" s="101"/>
      <c r="BEI79" s="101"/>
      <c r="BEJ79" s="101"/>
      <c r="BEK79" s="100"/>
      <c r="BEL79" s="100"/>
      <c r="BEM79" s="173"/>
      <c r="BEN79" s="103"/>
      <c r="BEO79" s="101"/>
      <c r="BEP79" s="101"/>
      <c r="BEQ79" s="101"/>
      <c r="BER79" s="101"/>
      <c r="BES79" s="102"/>
      <c r="BET79" s="101"/>
      <c r="BEU79" s="101"/>
      <c r="BEV79" s="101"/>
      <c r="BEW79" s="101"/>
      <c r="BEX79" s="101"/>
      <c r="BEY79" s="101"/>
      <c r="BEZ79" s="101"/>
      <c r="BFA79" s="101"/>
      <c r="BFB79" s="101"/>
      <c r="BFC79" s="101"/>
      <c r="BFD79" s="101"/>
      <c r="BFE79" s="101"/>
      <c r="BFF79" s="101"/>
      <c r="BFG79" s="101"/>
      <c r="BFH79" s="101"/>
      <c r="BFI79" s="101"/>
      <c r="BFJ79" s="101"/>
      <c r="BFK79" s="101"/>
      <c r="BFL79" s="101"/>
      <c r="BFM79" s="101"/>
      <c r="BFN79" s="101"/>
      <c r="BFO79" s="101"/>
      <c r="BFP79" s="101"/>
      <c r="BFQ79" s="101"/>
      <c r="BFR79" s="101"/>
      <c r="BFS79" s="101"/>
      <c r="BFT79" s="128"/>
      <c r="BFU79" s="128"/>
      <c r="BFV79" s="128"/>
      <c r="BFW79" s="128"/>
      <c r="BFX79" s="128"/>
      <c r="BFY79" s="128"/>
      <c r="BFZ79" s="101"/>
      <c r="BGA79" s="101"/>
      <c r="BGB79" s="101"/>
      <c r="BGC79" s="101"/>
      <c r="BGD79" s="101"/>
      <c r="BGE79" s="101"/>
      <c r="BGF79" s="100"/>
      <c r="BGG79" s="100"/>
      <c r="BGH79" s="173"/>
      <c r="BGI79" s="103"/>
      <c r="BGJ79" s="101"/>
      <c r="BGK79" s="101"/>
      <c r="BGL79" s="101"/>
      <c r="BGM79" s="101"/>
      <c r="BGN79" s="102"/>
      <c r="BGO79" s="101"/>
      <c r="BGP79" s="101"/>
      <c r="BGQ79" s="101"/>
      <c r="BGR79" s="101"/>
      <c r="BGS79" s="101"/>
      <c r="BGT79" s="101"/>
      <c r="BGU79" s="101"/>
      <c r="BGV79" s="101"/>
      <c r="BGW79" s="101"/>
      <c r="BGX79" s="101"/>
      <c r="BGY79" s="101"/>
      <c r="BGZ79" s="101"/>
      <c r="BHA79" s="101"/>
      <c r="BHB79" s="101"/>
      <c r="BHC79" s="101"/>
      <c r="BHD79" s="101"/>
      <c r="BHE79" s="101"/>
      <c r="BHF79" s="101"/>
      <c r="BHG79" s="101"/>
      <c r="BHH79" s="101"/>
      <c r="BHI79" s="101"/>
      <c r="BHJ79" s="101"/>
      <c r="BHK79" s="101"/>
      <c r="BHL79" s="101"/>
      <c r="BHM79" s="101"/>
      <c r="BHN79" s="101"/>
      <c r="BHO79" s="128"/>
      <c r="BHP79" s="128"/>
      <c r="BHQ79" s="128"/>
      <c r="BHR79" s="128"/>
      <c r="BHS79" s="128"/>
      <c r="BHT79" s="128"/>
      <c r="BHU79" s="101"/>
      <c r="BHV79" s="101"/>
      <c r="BHW79" s="101"/>
      <c r="BHX79" s="101"/>
      <c r="BHY79" s="101"/>
      <c r="BHZ79" s="101"/>
      <c r="BIA79" s="100"/>
      <c r="BIB79" s="100"/>
      <c r="BIC79" s="173"/>
      <c r="BID79" s="103"/>
      <c r="BIE79" s="101"/>
      <c r="BIF79" s="101"/>
      <c r="BIG79" s="101"/>
      <c r="BIH79" s="101"/>
      <c r="BII79" s="102"/>
      <c r="BIJ79" s="101"/>
      <c r="BIK79" s="101"/>
      <c r="BIL79" s="101"/>
      <c r="BIM79" s="101"/>
      <c r="BIN79" s="101"/>
      <c r="BIO79" s="101"/>
      <c r="BIP79" s="101"/>
      <c r="BIQ79" s="101"/>
      <c r="BIR79" s="101"/>
      <c r="BIS79" s="101"/>
      <c r="BIT79" s="101"/>
      <c r="BIU79" s="101"/>
      <c r="BIV79" s="101"/>
      <c r="BIW79" s="101"/>
      <c r="BIX79" s="101"/>
      <c r="BIY79" s="101"/>
      <c r="BIZ79" s="101"/>
      <c r="BJA79" s="101"/>
      <c r="BJB79" s="101"/>
      <c r="BJC79" s="101"/>
      <c r="BJD79" s="101"/>
      <c r="BJE79" s="101"/>
      <c r="BJF79" s="101"/>
      <c r="BJG79" s="101"/>
      <c r="BJH79" s="101"/>
      <c r="BJI79" s="101"/>
      <c r="BJJ79" s="128"/>
      <c r="BJK79" s="128"/>
      <c r="BJL79" s="128"/>
      <c r="BJM79" s="128"/>
      <c r="BJN79" s="128"/>
      <c r="BJO79" s="128"/>
      <c r="BJP79" s="101"/>
      <c r="BJQ79" s="101"/>
      <c r="BJR79" s="101"/>
      <c r="BJS79" s="101"/>
      <c r="BJT79" s="101"/>
      <c r="BJU79" s="101"/>
      <c r="BJV79" s="100"/>
      <c r="BJW79" s="100"/>
      <c r="BJX79" s="173"/>
      <c r="BJY79" s="103"/>
      <c r="BJZ79" s="101"/>
      <c r="BKA79" s="101"/>
      <c r="BKB79" s="101"/>
      <c r="BKC79" s="101"/>
      <c r="BKD79" s="102"/>
      <c r="BKE79" s="101"/>
      <c r="BKF79" s="101"/>
      <c r="BKG79" s="101"/>
      <c r="BKH79" s="101"/>
      <c r="BKI79" s="101"/>
      <c r="BKJ79" s="101"/>
      <c r="BKK79" s="101"/>
      <c r="BKL79" s="101"/>
      <c r="BKM79" s="101"/>
      <c r="BKN79" s="101"/>
      <c r="BKO79" s="101"/>
      <c r="BKP79" s="101"/>
      <c r="BKQ79" s="101"/>
      <c r="BKR79" s="101"/>
      <c r="BKS79" s="101"/>
      <c r="BKT79" s="101"/>
      <c r="BKU79" s="101"/>
      <c r="BKV79" s="101"/>
      <c r="BKW79" s="101"/>
      <c r="BKX79" s="101"/>
      <c r="BKY79" s="101"/>
      <c r="BKZ79" s="101"/>
      <c r="BLA79" s="101"/>
      <c r="BLB79" s="101"/>
      <c r="BLC79" s="101"/>
      <c r="BLD79" s="101"/>
      <c r="BLE79" s="128"/>
      <c r="BLF79" s="128"/>
      <c r="BLG79" s="128"/>
      <c r="BLH79" s="128"/>
      <c r="BLI79" s="128"/>
      <c r="BLJ79" s="128"/>
      <c r="BLK79" s="101"/>
      <c r="BLL79" s="101"/>
      <c r="BLM79" s="101"/>
      <c r="BLN79" s="101"/>
      <c r="BLO79" s="101"/>
      <c r="BLP79" s="101"/>
      <c r="BLQ79" s="100"/>
      <c r="BLR79" s="100"/>
      <c r="BLS79" s="173"/>
      <c r="BLT79" s="103"/>
      <c r="BLU79" s="101"/>
      <c r="BLV79" s="101"/>
      <c r="BLW79" s="101"/>
      <c r="BLX79" s="101"/>
      <c r="BLY79" s="102"/>
      <c r="BLZ79" s="101"/>
      <c r="BMA79" s="101"/>
      <c r="BMB79" s="101"/>
      <c r="BMC79" s="101"/>
      <c r="BMD79" s="101"/>
      <c r="BME79" s="101"/>
      <c r="BMF79" s="101"/>
      <c r="BMG79" s="101"/>
      <c r="BMH79" s="101"/>
      <c r="BMI79" s="101"/>
      <c r="BMJ79" s="101"/>
      <c r="BMK79" s="101"/>
      <c r="BML79" s="101"/>
      <c r="BMM79" s="101"/>
      <c r="BMN79" s="101"/>
      <c r="BMO79" s="101"/>
      <c r="BMP79" s="101"/>
      <c r="BMQ79" s="101"/>
      <c r="BMR79" s="101"/>
      <c r="BMS79" s="101"/>
      <c r="BMT79" s="101"/>
      <c r="BMU79" s="101"/>
      <c r="BMV79" s="101"/>
      <c r="BMW79" s="101"/>
      <c r="BMX79" s="101"/>
      <c r="BMY79" s="101"/>
      <c r="BMZ79" s="128"/>
      <c r="BNA79" s="128"/>
      <c r="BNB79" s="128"/>
      <c r="BNC79" s="128"/>
      <c r="BND79" s="128"/>
      <c r="BNE79" s="128"/>
      <c r="BNF79" s="101"/>
      <c r="BNG79" s="101"/>
      <c r="BNH79" s="101"/>
      <c r="BNI79" s="101"/>
      <c r="BNJ79" s="101"/>
      <c r="BNK79" s="101"/>
      <c r="BNL79" s="100"/>
      <c r="BNM79" s="100"/>
      <c r="BNN79" s="173"/>
      <c r="BNO79" s="103"/>
      <c r="BNP79" s="101"/>
      <c r="BNQ79" s="101"/>
      <c r="BNR79" s="101"/>
      <c r="BNS79" s="101"/>
      <c r="BNT79" s="102"/>
      <c r="BNU79" s="101"/>
      <c r="BNV79" s="101"/>
      <c r="BNW79" s="101"/>
      <c r="BNX79" s="101"/>
      <c r="BNY79" s="101"/>
      <c r="BNZ79" s="101"/>
      <c r="BOA79" s="101"/>
      <c r="BOB79" s="101"/>
      <c r="BOC79" s="101"/>
      <c r="BOD79" s="101"/>
      <c r="BOE79" s="101"/>
      <c r="BOF79" s="101"/>
      <c r="BOG79" s="101"/>
      <c r="BOH79" s="101"/>
      <c r="BOI79" s="101"/>
      <c r="BOJ79" s="101"/>
      <c r="BOK79" s="101"/>
      <c r="BOL79" s="101"/>
      <c r="BOM79" s="101"/>
      <c r="BON79" s="101"/>
      <c r="BOO79" s="101"/>
      <c r="BOP79" s="101"/>
      <c r="BOQ79" s="101"/>
      <c r="BOR79" s="101"/>
      <c r="BOS79" s="101"/>
      <c r="BOT79" s="101"/>
      <c r="BOU79" s="128"/>
      <c r="BOV79" s="128"/>
      <c r="BOW79" s="128"/>
      <c r="BOX79" s="128"/>
      <c r="BOY79" s="128"/>
      <c r="BOZ79" s="128"/>
      <c r="BPA79" s="101"/>
      <c r="BPB79" s="101"/>
      <c r="BPC79" s="101"/>
      <c r="BPD79" s="101"/>
      <c r="BPE79" s="101"/>
      <c r="BPF79" s="101"/>
      <c r="BPG79" s="100"/>
      <c r="BPH79" s="100"/>
      <c r="BPI79" s="173"/>
      <c r="BPJ79" s="103"/>
      <c r="BPK79" s="101"/>
      <c r="BPL79" s="101"/>
      <c r="BPM79" s="101"/>
      <c r="BPN79" s="101"/>
      <c r="BPO79" s="102"/>
      <c r="BPP79" s="101"/>
      <c r="BPQ79" s="101"/>
      <c r="BPR79" s="101"/>
      <c r="BPS79" s="101"/>
      <c r="BPT79" s="101"/>
      <c r="BPU79" s="101"/>
      <c r="BPV79" s="101"/>
      <c r="BPW79" s="101"/>
      <c r="BPX79" s="101"/>
      <c r="BPY79" s="101"/>
      <c r="BPZ79" s="101"/>
      <c r="BQA79" s="101"/>
      <c r="BQB79" s="101"/>
      <c r="BQC79" s="101"/>
      <c r="BQD79" s="101"/>
      <c r="BQE79" s="101"/>
      <c r="BQF79" s="101"/>
      <c r="BQG79" s="101"/>
      <c r="BQH79" s="101"/>
      <c r="BQI79" s="101"/>
      <c r="BQJ79" s="101"/>
      <c r="BQK79" s="101"/>
      <c r="BQL79" s="101"/>
      <c r="BQM79" s="101"/>
      <c r="BQN79" s="101"/>
      <c r="BQO79" s="101"/>
      <c r="BQP79" s="128"/>
      <c r="BQQ79" s="128"/>
      <c r="BQR79" s="128"/>
      <c r="BQS79" s="128"/>
      <c r="BQT79" s="128"/>
      <c r="BQU79" s="128"/>
      <c r="BQV79" s="101"/>
      <c r="BQW79" s="101"/>
      <c r="BQX79" s="101"/>
      <c r="BQY79" s="101"/>
      <c r="BQZ79" s="101"/>
      <c r="BRA79" s="101"/>
      <c r="BRB79" s="100"/>
      <c r="BRC79" s="100"/>
      <c r="BRD79" s="173"/>
      <c r="BRE79" s="103"/>
      <c r="BRF79" s="101"/>
      <c r="BRG79" s="101"/>
      <c r="BRH79" s="101"/>
      <c r="BRI79" s="101"/>
      <c r="BRJ79" s="102"/>
      <c r="BRK79" s="101"/>
      <c r="BRL79" s="101"/>
      <c r="BRM79" s="101"/>
      <c r="BRN79" s="101"/>
      <c r="BRO79" s="101"/>
      <c r="BRP79" s="101"/>
      <c r="BRQ79" s="101"/>
      <c r="BRR79" s="101"/>
      <c r="BRS79" s="101"/>
      <c r="BRT79" s="101"/>
      <c r="BRU79" s="101"/>
      <c r="BRV79" s="101"/>
      <c r="BRW79" s="101"/>
      <c r="BRX79" s="101"/>
      <c r="BRY79" s="101"/>
      <c r="BRZ79" s="101"/>
      <c r="BSA79" s="101"/>
      <c r="BSB79" s="101"/>
      <c r="BSC79" s="101"/>
      <c r="BSD79" s="101"/>
      <c r="BSE79" s="101"/>
      <c r="BSF79" s="101"/>
      <c r="BSG79" s="101"/>
      <c r="BSH79" s="101"/>
      <c r="BSI79" s="101"/>
      <c r="BSJ79" s="101"/>
      <c r="BSK79" s="128"/>
      <c r="BSL79" s="128"/>
      <c r="BSM79" s="128"/>
      <c r="BSN79" s="128"/>
      <c r="BSO79" s="128"/>
      <c r="BSP79" s="128"/>
      <c r="BSQ79" s="101"/>
      <c r="BSR79" s="101"/>
      <c r="BSS79" s="101"/>
      <c r="BST79" s="101"/>
      <c r="BSU79" s="101"/>
      <c r="BSV79" s="101"/>
      <c r="BSW79" s="100"/>
      <c r="BSX79" s="100"/>
      <c r="BSY79" s="173"/>
      <c r="BSZ79" s="103"/>
      <c r="BTA79" s="101"/>
      <c r="BTB79" s="101"/>
      <c r="BTC79" s="101"/>
      <c r="BTD79" s="101"/>
      <c r="BTE79" s="102"/>
      <c r="BTF79" s="101"/>
      <c r="BTG79" s="101"/>
      <c r="BTH79" s="101"/>
      <c r="BTI79" s="101"/>
      <c r="BTJ79" s="101"/>
      <c r="BTK79" s="101"/>
      <c r="BTL79" s="101"/>
      <c r="BTM79" s="101"/>
      <c r="BTN79" s="101"/>
      <c r="BTO79" s="101"/>
      <c r="BTP79" s="101"/>
      <c r="BTQ79" s="101"/>
      <c r="BTR79" s="101"/>
      <c r="BTS79" s="101"/>
      <c r="BTT79" s="101"/>
      <c r="BTU79" s="101"/>
      <c r="BTV79" s="101"/>
      <c r="BTW79" s="101"/>
      <c r="BTX79" s="101"/>
      <c r="BTY79" s="101"/>
      <c r="BTZ79" s="101"/>
      <c r="BUA79" s="101"/>
      <c r="BUB79" s="101"/>
      <c r="BUC79" s="101"/>
      <c r="BUD79" s="101"/>
      <c r="BUE79" s="101"/>
      <c r="BUF79" s="128"/>
      <c r="BUG79" s="128"/>
      <c r="BUH79" s="128"/>
      <c r="BUI79" s="128"/>
      <c r="BUJ79" s="128"/>
      <c r="BUK79" s="128"/>
      <c r="BUL79" s="101"/>
      <c r="BUM79" s="101"/>
      <c r="BUN79" s="101"/>
      <c r="BUO79" s="101"/>
      <c r="BUP79" s="101"/>
      <c r="BUQ79" s="101"/>
      <c r="BUR79" s="100"/>
      <c r="BUS79" s="100"/>
      <c r="BUT79" s="173"/>
      <c r="BUU79" s="103"/>
      <c r="BUV79" s="101"/>
      <c r="BUW79" s="101"/>
      <c r="BUX79" s="101"/>
      <c r="BUY79" s="101"/>
      <c r="BUZ79" s="102"/>
      <c r="BVA79" s="101"/>
      <c r="BVB79" s="101"/>
      <c r="BVC79" s="101"/>
      <c r="BVD79" s="101"/>
      <c r="BVE79" s="101"/>
      <c r="BVF79" s="101"/>
      <c r="BVG79" s="101"/>
      <c r="BVH79" s="101"/>
      <c r="BVI79" s="101"/>
      <c r="BVJ79" s="101"/>
      <c r="BVK79" s="101"/>
      <c r="BVL79" s="101"/>
      <c r="BVM79" s="101"/>
      <c r="BVN79" s="101"/>
      <c r="BVO79" s="101"/>
      <c r="BVP79" s="101"/>
      <c r="BVQ79" s="101"/>
      <c r="BVR79" s="101"/>
      <c r="BVS79" s="101"/>
      <c r="BVT79" s="101"/>
      <c r="BVU79" s="101"/>
      <c r="BVV79" s="101"/>
      <c r="BVW79" s="101"/>
      <c r="BVX79" s="101"/>
      <c r="BVY79" s="101"/>
      <c r="BVZ79" s="101"/>
      <c r="BWA79" s="128"/>
      <c r="BWB79" s="128"/>
      <c r="BWC79" s="128"/>
      <c r="BWD79" s="128"/>
      <c r="BWE79" s="128"/>
      <c r="BWF79" s="128"/>
      <c r="BWG79" s="101"/>
      <c r="BWH79" s="101"/>
      <c r="BWI79" s="101"/>
      <c r="BWJ79" s="101"/>
      <c r="BWK79" s="101"/>
      <c r="BWL79" s="101"/>
      <c r="BWM79" s="100"/>
      <c r="BWN79" s="100"/>
      <c r="BWO79" s="173"/>
      <c r="BWP79" s="103"/>
      <c r="BWQ79" s="101"/>
      <c r="BWR79" s="101"/>
      <c r="BWS79" s="101"/>
      <c r="BWT79" s="101"/>
      <c r="BWU79" s="102"/>
      <c r="BWV79" s="101"/>
      <c r="BWW79" s="101"/>
      <c r="BWX79" s="101"/>
      <c r="BWY79" s="101"/>
      <c r="BWZ79" s="101"/>
      <c r="BXA79" s="101"/>
      <c r="BXB79" s="101"/>
      <c r="BXC79" s="101"/>
      <c r="BXD79" s="101"/>
      <c r="BXE79" s="101"/>
      <c r="BXF79" s="101"/>
      <c r="BXG79" s="101"/>
      <c r="BXH79" s="101"/>
      <c r="BXI79" s="101"/>
      <c r="BXJ79" s="101"/>
      <c r="BXK79" s="101"/>
      <c r="BXL79" s="101"/>
      <c r="BXM79" s="101"/>
      <c r="BXN79" s="101"/>
      <c r="BXO79" s="101"/>
      <c r="BXP79" s="101"/>
      <c r="BXQ79" s="101"/>
      <c r="BXR79" s="101"/>
      <c r="BXS79" s="101"/>
      <c r="BXT79" s="101"/>
      <c r="BXU79" s="101"/>
      <c r="BXV79" s="128"/>
      <c r="BXW79" s="128"/>
      <c r="BXX79" s="128"/>
      <c r="BXY79" s="128"/>
      <c r="BXZ79" s="128"/>
      <c r="BYA79" s="128"/>
      <c r="BYB79" s="101"/>
      <c r="BYC79" s="101"/>
      <c r="BYD79" s="101"/>
      <c r="BYE79" s="101"/>
      <c r="BYF79" s="101"/>
      <c r="BYG79" s="101"/>
      <c r="BYH79" s="100"/>
      <c r="BYI79" s="100"/>
      <c r="BYJ79" s="173"/>
      <c r="BYK79" s="103"/>
      <c r="BYL79" s="101"/>
      <c r="BYM79" s="101"/>
      <c r="BYN79" s="101"/>
      <c r="BYO79" s="101"/>
      <c r="BYP79" s="102"/>
      <c r="BYQ79" s="101"/>
      <c r="BYR79" s="101"/>
      <c r="BYS79" s="101"/>
      <c r="BYT79" s="101"/>
      <c r="BYU79" s="101"/>
      <c r="BYV79" s="101"/>
      <c r="BYW79" s="101"/>
      <c r="BYX79" s="101"/>
      <c r="BYY79" s="101"/>
      <c r="BYZ79" s="101"/>
      <c r="BZA79" s="101"/>
      <c r="BZB79" s="101"/>
      <c r="BZC79" s="101"/>
      <c r="BZD79" s="101"/>
      <c r="BZE79" s="101"/>
      <c r="BZF79" s="101"/>
      <c r="BZG79" s="101"/>
      <c r="BZH79" s="101"/>
      <c r="BZI79" s="101"/>
      <c r="BZJ79" s="101"/>
      <c r="BZK79" s="101"/>
      <c r="BZL79" s="101"/>
      <c r="BZM79" s="101"/>
      <c r="BZN79" s="101"/>
      <c r="BZO79" s="101"/>
      <c r="BZP79" s="101"/>
      <c r="BZQ79" s="128"/>
      <c r="BZR79" s="128"/>
      <c r="BZS79" s="128"/>
      <c r="BZT79" s="128"/>
      <c r="BZU79" s="128"/>
      <c r="BZV79" s="128"/>
      <c r="BZW79" s="101"/>
      <c r="BZX79" s="101"/>
      <c r="BZY79" s="101"/>
      <c r="BZZ79" s="101"/>
      <c r="CAA79" s="101"/>
      <c r="CAB79" s="101"/>
      <c r="CAC79" s="100"/>
      <c r="CAD79" s="100"/>
      <c r="CAE79" s="173"/>
      <c r="CAF79" s="103"/>
      <c r="CAG79" s="101"/>
      <c r="CAH79" s="101"/>
      <c r="CAI79" s="101"/>
      <c r="CAJ79" s="101"/>
      <c r="CAK79" s="102"/>
      <c r="CAL79" s="101"/>
      <c r="CAM79" s="101"/>
      <c r="CAN79" s="101"/>
      <c r="CAO79" s="101"/>
      <c r="CAP79" s="101"/>
      <c r="CAQ79" s="101"/>
      <c r="CAR79" s="101"/>
      <c r="CAS79" s="101"/>
      <c r="CAT79" s="101"/>
      <c r="CAU79" s="101"/>
      <c r="CAV79" s="101"/>
      <c r="CAW79" s="101"/>
      <c r="CAX79" s="101"/>
      <c r="CAY79" s="101"/>
      <c r="CAZ79" s="101"/>
      <c r="CBA79" s="101"/>
      <c r="CBB79" s="101"/>
      <c r="CBC79" s="101"/>
      <c r="CBD79" s="101"/>
      <c r="CBE79" s="101"/>
      <c r="CBF79" s="101"/>
      <c r="CBG79" s="101"/>
      <c r="CBH79" s="101"/>
      <c r="CBI79" s="101"/>
      <c r="CBJ79" s="101"/>
      <c r="CBK79" s="101"/>
      <c r="CBL79" s="128"/>
      <c r="CBM79" s="128"/>
      <c r="CBN79" s="128"/>
      <c r="CBO79" s="128"/>
      <c r="CBP79" s="128"/>
      <c r="CBQ79" s="128"/>
      <c r="CBR79" s="101"/>
      <c r="CBS79" s="101"/>
      <c r="CBT79" s="101"/>
      <c r="CBU79" s="101"/>
      <c r="CBV79" s="101"/>
      <c r="CBW79" s="101"/>
      <c r="CBX79" s="100"/>
      <c r="CBY79" s="100"/>
      <c r="CBZ79" s="173"/>
      <c r="CCA79" s="103"/>
      <c r="CCB79" s="101"/>
      <c r="CCC79" s="101"/>
      <c r="CCD79" s="101"/>
      <c r="CCE79" s="101"/>
      <c r="CCF79" s="102"/>
      <c r="CCG79" s="101"/>
      <c r="CCH79" s="101"/>
      <c r="CCI79" s="101"/>
      <c r="CCJ79" s="101"/>
      <c r="CCK79" s="101"/>
      <c r="CCL79" s="101"/>
      <c r="CCM79" s="101"/>
      <c r="CCN79" s="101"/>
      <c r="CCO79" s="101"/>
      <c r="CCP79" s="101"/>
      <c r="CCQ79" s="101"/>
      <c r="CCR79" s="101"/>
      <c r="CCS79" s="101"/>
      <c r="CCT79" s="101"/>
      <c r="CCU79" s="101"/>
      <c r="CCV79" s="101"/>
      <c r="CCW79" s="101"/>
      <c r="CCX79" s="101"/>
      <c r="CCY79" s="101"/>
      <c r="CCZ79" s="101"/>
      <c r="CDA79" s="101"/>
      <c r="CDB79" s="101"/>
      <c r="CDC79" s="101"/>
      <c r="CDD79" s="101"/>
      <c r="CDE79" s="101"/>
      <c r="CDF79" s="101"/>
      <c r="CDG79" s="128"/>
      <c r="CDH79" s="128"/>
      <c r="CDI79" s="128"/>
      <c r="CDJ79" s="128"/>
      <c r="CDK79" s="128"/>
      <c r="CDL79" s="128"/>
      <c r="CDM79" s="101"/>
      <c r="CDN79" s="101"/>
      <c r="CDO79" s="101"/>
      <c r="CDP79" s="101"/>
      <c r="CDQ79" s="101"/>
      <c r="CDR79" s="101"/>
      <c r="CDS79" s="100"/>
      <c r="CDT79" s="100"/>
      <c r="CDU79" s="173"/>
      <c r="CDV79" s="103"/>
      <c r="CDW79" s="101"/>
      <c r="CDX79" s="101"/>
      <c r="CDY79" s="101"/>
      <c r="CDZ79" s="101"/>
      <c r="CEA79" s="102"/>
      <c r="CEB79" s="101"/>
      <c r="CEC79" s="101"/>
      <c r="CED79" s="101"/>
      <c r="CEE79" s="101"/>
      <c r="CEF79" s="101"/>
      <c r="CEG79" s="101"/>
      <c r="CEH79" s="101"/>
      <c r="CEI79" s="101"/>
      <c r="CEJ79" s="101"/>
      <c r="CEK79" s="101"/>
      <c r="CEL79" s="101"/>
      <c r="CEM79" s="101"/>
      <c r="CEN79" s="101"/>
      <c r="CEO79" s="101"/>
      <c r="CEP79" s="101"/>
      <c r="CEQ79" s="101"/>
      <c r="CER79" s="101"/>
      <c r="CES79" s="101"/>
      <c r="CET79" s="101"/>
      <c r="CEU79" s="101"/>
      <c r="CEV79" s="101"/>
      <c r="CEW79" s="101"/>
      <c r="CEX79" s="101"/>
      <c r="CEY79" s="101"/>
      <c r="CEZ79" s="101"/>
      <c r="CFA79" s="101"/>
      <c r="CFB79" s="128"/>
      <c r="CFC79" s="128"/>
      <c r="CFD79" s="128"/>
      <c r="CFE79" s="128"/>
      <c r="CFF79" s="128"/>
      <c r="CFG79" s="128"/>
      <c r="CFH79" s="101"/>
      <c r="CFI79" s="101"/>
      <c r="CFJ79" s="101"/>
      <c r="CFK79" s="101"/>
      <c r="CFL79" s="101"/>
      <c r="CFM79" s="101"/>
      <c r="CFN79" s="100"/>
      <c r="CFO79" s="100"/>
      <c r="CFP79" s="173"/>
      <c r="CFQ79" s="103"/>
      <c r="CFR79" s="101"/>
      <c r="CFS79" s="101"/>
      <c r="CFT79" s="101"/>
      <c r="CFU79" s="101"/>
      <c r="CFV79" s="102"/>
      <c r="CFW79" s="101"/>
      <c r="CFX79" s="101"/>
      <c r="CFY79" s="101"/>
      <c r="CFZ79" s="101"/>
      <c r="CGA79" s="101"/>
      <c r="CGB79" s="101"/>
      <c r="CGC79" s="101"/>
      <c r="CGD79" s="101"/>
      <c r="CGE79" s="101"/>
      <c r="CGF79" s="101"/>
      <c r="CGG79" s="101"/>
      <c r="CGH79" s="101"/>
      <c r="CGI79" s="101"/>
      <c r="CGJ79" s="101"/>
      <c r="CGK79" s="101"/>
      <c r="CGL79" s="101"/>
      <c r="CGM79" s="101"/>
      <c r="CGN79" s="101"/>
      <c r="CGO79" s="101"/>
      <c r="CGP79" s="101"/>
      <c r="CGQ79" s="101"/>
      <c r="CGR79" s="101"/>
      <c r="CGS79" s="101"/>
      <c r="CGT79" s="101"/>
      <c r="CGU79" s="101"/>
      <c r="CGV79" s="101"/>
      <c r="CGW79" s="128"/>
      <c r="CGX79" s="128"/>
      <c r="CGY79" s="128"/>
      <c r="CGZ79" s="128"/>
      <c r="CHA79" s="128"/>
      <c r="CHB79" s="128"/>
      <c r="CHC79" s="101"/>
      <c r="CHD79" s="101"/>
      <c r="CHE79" s="101"/>
      <c r="CHF79" s="101"/>
      <c r="CHG79" s="101"/>
      <c r="CHH79" s="101"/>
      <c r="CHI79" s="100"/>
      <c r="CHJ79" s="100"/>
      <c r="CHK79" s="173"/>
      <c r="CHL79" s="103"/>
      <c r="CHM79" s="101"/>
      <c r="CHN79" s="101"/>
      <c r="CHO79" s="101"/>
      <c r="CHP79" s="101"/>
      <c r="CHQ79" s="102"/>
      <c r="CHR79" s="101"/>
      <c r="CHS79" s="101"/>
      <c r="CHT79" s="101"/>
      <c r="CHU79" s="101"/>
      <c r="CHV79" s="101"/>
      <c r="CHW79" s="101"/>
      <c r="CHX79" s="101"/>
      <c r="CHY79" s="101"/>
      <c r="CHZ79" s="101"/>
      <c r="CIA79" s="101"/>
      <c r="CIB79" s="101"/>
      <c r="CIC79" s="101"/>
      <c r="CID79" s="101"/>
      <c r="CIE79" s="101"/>
      <c r="CIF79" s="101"/>
      <c r="CIG79" s="101"/>
      <c r="CIH79" s="101"/>
      <c r="CII79" s="101"/>
      <c r="CIJ79" s="101"/>
      <c r="CIK79" s="101"/>
      <c r="CIL79" s="101"/>
      <c r="CIM79" s="101"/>
      <c r="CIN79" s="101"/>
      <c r="CIO79" s="101"/>
      <c r="CIP79" s="101"/>
      <c r="CIQ79" s="101"/>
      <c r="CIR79" s="128"/>
      <c r="CIS79" s="128"/>
      <c r="CIT79" s="128"/>
      <c r="CIU79" s="128"/>
      <c r="CIV79" s="128"/>
      <c r="CIW79" s="128"/>
      <c r="CIX79" s="101"/>
      <c r="CIY79" s="101"/>
      <c r="CIZ79" s="101"/>
      <c r="CJA79" s="101"/>
      <c r="CJB79" s="101"/>
      <c r="CJC79" s="101"/>
      <c r="CJD79" s="100"/>
      <c r="CJE79" s="100"/>
      <c r="CJF79" s="173"/>
      <c r="CJG79" s="103"/>
      <c r="CJH79" s="101"/>
      <c r="CJI79" s="101"/>
      <c r="CJJ79" s="101"/>
      <c r="CJK79" s="101"/>
      <c r="CJL79" s="102"/>
      <c r="CJM79" s="101"/>
      <c r="CJN79" s="101"/>
      <c r="CJO79" s="101"/>
      <c r="CJP79" s="101"/>
      <c r="CJQ79" s="101"/>
      <c r="CJR79" s="101"/>
      <c r="CJS79" s="101"/>
      <c r="CJT79" s="101"/>
      <c r="CJU79" s="101"/>
      <c r="CJV79" s="101"/>
      <c r="CJW79" s="101"/>
      <c r="CJX79" s="101"/>
      <c r="CJY79" s="101"/>
      <c r="CJZ79" s="101"/>
      <c r="CKA79" s="101"/>
      <c r="CKB79" s="101"/>
      <c r="CKC79" s="101"/>
      <c r="CKD79" s="101"/>
      <c r="CKE79" s="101"/>
      <c r="CKF79" s="101"/>
      <c r="CKG79" s="101"/>
      <c r="CKH79" s="101"/>
      <c r="CKI79" s="101"/>
      <c r="CKJ79" s="101"/>
      <c r="CKK79" s="101"/>
      <c r="CKL79" s="101"/>
      <c r="CKM79" s="128"/>
      <c r="CKN79" s="128"/>
      <c r="CKO79" s="128"/>
      <c r="CKP79" s="128"/>
      <c r="CKQ79" s="128"/>
      <c r="CKR79" s="128"/>
      <c r="CKS79" s="101"/>
      <c r="CKT79" s="101"/>
      <c r="CKU79" s="101"/>
      <c r="CKV79" s="101"/>
      <c r="CKW79" s="101"/>
      <c r="CKX79" s="101"/>
      <c r="CKY79" s="100"/>
      <c r="CKZ79" s="100"/>
      <c r="CLA79" s="173"/>
      <c r="CLB79" s="103"/>
      <c r="CLC79" s="101"/>
      <c r="CLD79" s="101"/>
      <c r="CLE79" s="101"/>
      <c r="CLF79" s="101"/>
      <c r="CLG79" s="102"/>
      <c r="CLH79" s="101"/>
      <c r="CLI79" s="101"/>
      <c r="CLJ79" s="101"/>
      <c r="CLK79" s="101"/>
      <c r="CLL79" s="101"/>
      <c r="CLM79" s="101"/>
      <c r="CLN79" s="101"/>
      <c r="CLO79" s="101"/>
      <c r="CLP79" s="101"/>
      <c r="CLQ79" s="101"/>
      <c r="CLR79" s="101"/>
      <c r="CLS79" s="101"/>
      <c r="CLT79" s="101"/>
      <c r="CLU79" s="101"/>
      <c r="CLV79" s="101"/>
      <c r="CLW79" s="101"/>
      <c r="CLX79" s="101"/>
      <c r="CLY79" s="101"/>
      <c r="CLZ79" s="101"/>
      <c r="CMA79" s="101"/>
      <c r="CMB79" s="101"/>
      <c r="CMC79" s="101"/>
      <c r="CMD79" s="101"/>
      <c r="CME79" s="101"/>
      <c r="CMF79" s="101"/>
      <c r="CMG79" s="101"/>
      <c r="CMH79" s="128"/>
      <c r="CMI79" s="128"/>
      <c r="CMJ79" s="128"/>
      <c r="CMK79" s="128"/>
      <c r="CML79" s="128"/>
      <c r="CMM79" s="128"/>
      <c r="CMN79" s="101"/>
      <c r="CMO79" s="101"/>
      <c r="CMP79" s="101"/>
      <c r="CMQ79" s="101"/>
      <c r="CMR79" s="101"/>
      <c r="CMS79" s="101"/>
      <c r="CMT79" s="100"/>
      <c r="CMU79" s="100"/>
      <c r="CMV79" s="173"/>
      <c r="CMW79" s="103"/>
      <c r="CMX79" s="101"/>
      <c r="CMY79" s="101"/>
      <c r="CMZ79" s="101"/>
      <c r="CNA79" s="101"/>
      <c r="CNB79" s="102"/>
      <c r="CNC79" s="101"/>
      <c r="CND79" s="101"/>
      <c r="CNE79" s="101"/>
      <c r="CNF79" s="101"/>
      <c r="CNG79" s="101"/>
      <c r="CNH79" s="101"/>
      <c r="CNI79" s="101"/>
      <c r="CNJ79" s="101"/>
      <c r="CNK79" s="101"/>
      <c r="CNL79" s="101"/>
      <c r="CNM79" s="101"/>
      <c r="CNN79" s="101"/>
      <c r="CNO79" s="101"/>
      <c r="CNP79" s="101"/>
      <c r="CNQ79" s="101"/>
      <c r="CNR79" s="101"/>
      <c r="CNS79" s="101"/>
      <c r="CNT79" s="101"/>
      <c r="CNU79" s="101"/>
      <c r="CNV79" s="101"/>
      <c r="CNW79" s="101"/>
      <c r="CNX79" s="101"/>
      <c r="CNY79" s="101"/>
      <c r="CNZ79" s="101"/>
      <c r="COA79" s="101"/>
      <c r="COB79" s="101"/>
      <c r="COC79" s="128"/>
      <c r="COD79" s="128"/>
      <c r="COE79" s="128"/>
      <c r="COF79" s="128"/>
      <c r="COG79" s="128"/>
      <c r="COH79" s="128"/>
      <c r="COI79" s="101"/>
      <c r="COJ79" s="101"/>
      <c r="COK79" s="101"/>
      <c r="COL79" s="101"/>
      <c r="COM79" s="101"/>
      <c r="CON79" s="101"/>
      <c r="COO79" s="100"/>
      <c r="COP79" s="100"/>
      <c r="COQ79" s="173"/>
      <c r="COR79" s="103"/>
      <c r="COS79" s="101"/>
      <c r="COT79" s="101"/>
      <c r="COU79" s="101"/>
      <c r="COV79" s="101"/>
      <c r="COW79" s="102"/>
      <c r="COX79" s="101"/>
      <c r="COY79" s="101"/>
      <c r="COZ79" s="101"/>
      <c r="CPA79" s="101"/>
      <c r="CPB79" s="101"/>
      <c r="CPC79" s="101"/>
      <c r="CPD79" s="101"/>
      <c r="CPE79" s="101"/>
      <c r="CPF79" s="101"/>
      <c r="CPG79" s="101"/>
      <c r="CPH79" s="101"/>
      <c r="CPI79" s="101"/>
      <c r="CPJ79" s="101"/>
      <c r="CPK79" s="101"/>
      <c r="CPL79" s="101"/>
      <c r="CPM79" s="101"/>
      <c r="CPN79" s="101"/>
      <c r="CPO79" s="101"/>
      <c r="CPP79" s="101"/>
      <c r="CPQ79" s="101"/>
      <c r="CPR79" s="101"/>
      <c r="CPS79" s="101"/>
      <c r="CPT79" s="101"/>
      <c r="CPU79" s="101"/>
      <c r="CPV79" s="101"/>
      <c r="CPW79" s="101"/>
      <c r="CPX79" s="128"/>
      <c r="CPY79" s="128"/>
      <c r="CPZ79" s="128"/>
      <c r="CQA79" s="128"/>
      <c r="CQB79" s="128"/>
      <c r="CQC79" s="128"/>
      <c r="CQD79" s="101"/>
      <c r="CQE79" s="101"/>
      <c r="CQF79" s="101"/>
      <c r="CQG79" s="101"/>
      <c r="CQH79" s="101"/>
      <c r="CQI79" s="101"/>
      <c r="CQJ79" s="100"/>
      <c r="CQK79" s="100"/>
      <c r="CQL79" s="173"/>
      <c r="CQM79" s="103"/>
      <c r="CQN79" s="101"/>
      <c r="CQO79" s="101"/>
      <c r="CQP79" s="101"/>
      <c r="CQQ79" s="101"/>
      <c r="CQR79" s="102"/>
      <c r="CQS79" s="101"/>
      <c r="CQT79" s="101"/>
      <c r="CQU79" s="101"/>
      <c r="CQV79" s="101"/>
      <c r="CQW79" s="101"/>
      <c r="CQX79" s="101"/>
      <c r="CQY79" s="101"/>
      <c r="CQZ79" s="101"/>
      <c r="CRA79" s="101"/>
      <c r="CRB79" s="101"/>
      <c r="CRC79" s="101"/>
      <c r="CRD79" s="101"/>
      <c r="CRE79" s="101"/>
      <c r="CRF79" s="101"/>
      <c r="CRG79" s="101"/>
      <c r="CRH79" s="101"/>
      <c r="CRI79" s="101"/>
      <c r="CRJ79" s="101"/>
      <c r="CRK79" s="101"/>
      <c r="CRL79" s="101"/>
      <c r="CRM79" s="101"/>
      <c r="CRN79" s="101"/>
      <c r="CRO79" s="101"/>
      <c r="CRP79" s="101"/>
      <c r="CRQ79" s="101"/>
      <c r="CRR79" s="101"/>
      <c r="CRS79" s="128"/>
      <c r="CRT79" s="128"/>
      <c r="CRU79" s="128"/>
      <c r="CRV79" s="128"/>
      <c r="CRW79" s="128"/>
      <c r="CRX79" s="128"/>
      <c r="CRY79" s="101"/>
      <c r="CRZ79" s="101"/>
      <c r="CSA79" s="101"/>
      <c r="CSB79" s="101"/>
      <c r="CSC79" s="101"/>
      <c r="CSD79" s="101"/>
      <c r="CSE79" s="100"/>
      <c r="CSF79" s="100"/>
      <c r="CSG79" s="173"/>
      <c r="CSH79" s="103"/>
      <c r="CSI79" s="101"/>
      <c r="CSJ79" s="101"/>
      <c r="CSK79" s="101"/>
      <c r="CSL79" s="101"/>
      <c r="CSM79" s="102"/>
      <c r="CSN79" s="101"/>
      <c r="CSO79" s="101"/>
      <c r="CSP79" s="101"/>
      <c r="CSQ79" s="101"/>
      <c r="CSR79" s="101"/>
      <c r="CSS79" s="101"/>
      <c r="CST79" s="101"/>
      <c r="CSU79" s="101"/>
      <c r="CSV79" s="101"/>
      <c r="CSW79" s="101"/>
      <c r="CSX79" s="101"/>
      <c r="CSY79" s="101"/>
      <c r="CSZ79" s="101"/>
      <c r="CTA79" s="101"/>
      <c r="CTB79" s="101"/>
      <c r="CTC79" s="101"/>
      <c r="CTD79" s="101"/>
      <c r="CTE79" s="101"/>
      <c r="CTF79" s="101"/>
      <c r="CTG79" s="101"/>
      <c r="CTH79" s="101"/>
      <c r="CTI79" s="101"/>
      <c r="CTJ79" s="101"/>
      <c r="CTK79" s="101"/>
      <c r="CTL79" s="101"/>
      <c r="CTM79" s="101"/>
      <c r="CTN79" s="128"/>
      <c r="CTO79" s="128"/>
      <c r="CTP79" s="128"/>
      <c r="CTQ79" s="128"/>
      <c r="CTR79" s="128"/>
      <c r="CTS79" s="128"/>
      <c r="CTT79" s="101"/>
      <c r="CTU79" s="101"/>
      <c r="CTV79" s="101"/>
      <c r="CTW79" s="101"/>
      <c r="CTX79" s="101"/>
      <c r="CTY79" s="101"/>
      <c r="CTZ79" s="100"/>
      <c r="CUA79" s="100"/>
      <c r="CUB79" s="173"/>
      <c r="CUC79" s="103"/>
      <c r="CUD79" s="101"/>
      <c r="CUE79" s="101"/>
      <c r="CUF79" s="101"/>
      <c r="CUG79" s="101"/>
      <c r="CUH79" s="102"/>
      <c r="CUI79" s="101"/>
      <c r="CUJ79" s="101"/>
      <c r="CUK79" s="101"/>
      <c r="CUL79" s="101"/>
      <c r="CUM79" s="101"/>
      <c r="CUN79" s="101"/>
      <c r="CUO79" s="101"/>
      <c r="CUP79" s="101"/>
      <c r="CUQ79" s="101"/>
      <c r="CUR79" s="101"/>
      <c r="CUS79" s="101"/>
      <c r="CUT79" s="101"/>
      <c r="CUU79" s="101"/>
      <c r="CUV79" s="101"/>
      <c r="CUW79" s="101"/>
      <c r="CUX79" s="101"/>
      <c r="CUY79" s="101"/>
      <c r="CUZ79" s="101"/>
      <c r="CVA79" s="101"/>
      <c r="CVB79" s="101"/>
      <c r="CVC79" s="101"/>
      <c r="CVD79" s="101"/>
      <c r="CVE79" s="101"/>
      <c r="CVF79" s="101"/>
      <c r="CVG79" s="101"/>
      <c r="CVH79" s="101"/>
      <c r="CVI79" s="128"/>
      <c r="CVJ79" s="128"/>
      <c r="CVK79" s="128"/>
      <c r="CVL79" s="128"/>
      <c r="CVM79" s="128"/>
      <c r="CVN79" s="128"/>
      <c r="CVO79" s="101"/>
      <c r="CVP79" s="101"/>
      <c r="CVQ79" s="101"/>
      <c r="CVR79" s="101"/>
      <c r="CVS79" s="101"/>
      <c r="CVT79" s="101"/>
      <c r="CVU79" s="100"/>
      <c r="CVV79" s="100"/>
      <c r="CVW79" s="173"/>
      <c r="CVX79" s="103"/>
      <c r="CVY79" s="101"/>
      <c r="CVZ79" s="101"/>
      <c r="CWA79" s="101"/>
      <c r="CWB79" s="101"/>
      <c r="CWC79" s="102"/>
      <c r="CWD79" s="101"/>
      <c r="CWE79" s="101"/>
      <c r="CWF79" s="101"/>
      <c r="CWG79" s="101"/>
      <c r="CWH79" s="101"/>
      <c r="CWI79" s="101"/>
      <c r="CWJ79" s="101"/>
      <c r="CWK79" s="101"/>
      <c r="CWL79" s="101"/>
      <c r="CWM79" s="101"/>
      <c r="CWN79" s="101"/>
      <c r="CWO79" s="101"/>
      <c r="CWP79" s="101"/>
      <c r="CWQ79" s="101"/>
      <c r="CWR79" s="101"/>
      <c r="CWS79" s="101"/>
      <c r="CWT79" s="101"/>
      <c r="CWU79" s="101"/>
      <c r="CWV79" s="101"/>
      <c r="CWW79" s="101"/>
      <c r="CWX79" s="101"/>
      <c r="CWY79" s="101"/>
      <c r="CWZ79" s="101"/>
      <c r="CXA79" s="101"/>
      <c r="CXB79" s="101"/>
      <c r="CXC79" s="101"/>
      <c r="CXD79" s="128"/>
      <c r="CXE79" s="128"/>
      <c r="CXF79" s="128"/>
      <c r="CXG79" s="128"/>
      <c r="CXH79" s="128"/>
      <c r="CXI79" s="128"/>
      <c r="CXJ79" s="101"/>
      <c r="CXK79" s="101"/>
      <c r="CXL79" s="101"/>
      <c r="CXM79" s="101"/>
      <c r="CXN79" s="101"/>
      <c r="CXO79" s="101"/>
      <c r="CXP79" s="100"/>
      <c r="CXQ79" s="100"/>
      <c r="CXR79" s="173"/>
      <c r="CXS79" s="103"/>
      <c r="CXT79" s="101"/>
      <c r="CXU79" s="101"/>
      <c r="CXV79" s="101"/>
      <c r="CXW79" s="101"/>
      <c r="CXX79" s="102"/>
      <c r="CXY79" s="101"/>
      <c r="CXZ79" s="101"/>
      <c r="CYA79" s="101"/>
      <c r="CYB79" s="101"/>
      <c r="CYC79" s="101"/>
      <c r="CYD79" s="101"/>
      <c r="CYE79" s="101"/>
      <c r="CYF79" s="101"/>
      <c r="CYG79" s="101"/>
      <c r="CYH79" s="101"/>
      <c r="CYI79" s="101"/>
      <c r="CYJ79" s="101"/>
      <c r="CYK79" s="101"/>
      <c r="CYL79" s="101"/>
      <c r="CYM79" s="101"/>
      <c r="CYN79" s="101"/>
      <c r="CYO79" s="101"/>
      <c r="CYP79" s="101"/>
      <c r="CYQ79" s="101"/>
      <c r="CYR79" s="101"/>
      <c r="CYS79" s="101"/>
      <c r="CYT79" s="101"/>
      <c r="CYU79" s="101"/>
      <c r="CYV79" s="101"/>
      <c r="CYW79" s="101"/>
      <c r="CYX79" s="101"/>
      <c r="CYY79" s="128"/>
      <c r="CYZ79" s="128"/>
      <c r="CZA79" s="128"/>
      <c r="CZB79" s="128"/>
      <c r="CZC79" s="128"/>
      <c r="CZD79" s="128"/>
      <c r="CZE79" s="101"/>
      <c r="CZF79" s="101"/>
      <c r="CZG79" s="101"/>
      <c r="CZH79" s="101"/>
      <c r="CZI79" s="101"/>
      <c r="CZJ79" s="101"/>
      <c r="CZK79" s="100"/>
      <c r="CZL79" s="100"/>
      <c r="CZM79" s="173"/>
      <c r="CZN79" s="103"/>
      <c r="CZO79" s="101"/>
      <c r="CZP79" s="101"/>
      <c r="CZQ79" s="101"/>
      <c r="CZR79" s="101"/>
      <c r="CZS79" s="102"/>
      <c r="CZT79" s="101"/>
      <c r="CZU79" s="101"/>
      <c r="CZV79" s="101"/>
      <c r="CZW79" s="101"/>
      <c r="CZX79" s="101"/>
      <c r="CZY79" s="101"/>
      <c r="CZZ79" s="101"/>
      <c r="DAA79" s="101"/>
      <c r="DAB79" s="101"/>
      <c r="DAC79" s="101"/>
      <c r="DAD79" s="101"/>
      <c r="DAE79" s="101"/>
      <c r="DAF79" s="101"/>
      <c r="DAG79" s="101"/>
      <c r="DAH79" s="101"/>
      <c r="DAI79" s="101"/>
      <c r="DAJ79" s="101"/>
      <c r="DAK79" s="101"/>
      <c r="DAL79" s="101"/>
      <c r="DAM79" s="101"/>
      <c r="DAN79" s="101"/>
      <c r="DAO79" s="101"/>
      <c r="DAP79" s="101"/>
      <c r="DAQ79" s="101"/>
      <c r="DAR79" s="101"/>
      <c r="DAS79" s="101"/>
      <c r="DAT79" s="128"/>
      <c r="DAU79" s="128"/>
      <c r="DAV79" s="128"/>
      <c r="DAW79" s="128"/>
      <c r="DAX79" s="128"/>
      <c r="DAY79" s="128"/>
      <c r="DAZ79" s="101"/>
      <c r="DBA79" s="101"/>
      <c r="DBB79" s="101"/>
      <c r="DBC79" s="101"/>
      <c r="DBD79" s="101"/>
      <c r="DBE79" s="101"/>
      <c r="DBF79" s="100"/>
      <c r="DBG79" s="100"/>
      <c r="DBH79" s="173"/>
      <c r="DBI79" s="103"/>
      <c r="DBJ79" s="101"/>
      <c r="DBK79" s="101"/>
      <c r="DBL79" s="101"/>
      <c r="DBM79" s="101"/>
      <c r="DBN79" s="102"/>
      <c r="DBO79" s="101"/>
      <c r="DBP79" s="101"/>
      <c r="DBQ79" s="101"/>
      <c r="DBR79" s="101"/>
      <c r="DBS79" s="101"/>
      <c r="DBT79" s="101"/>
      <c r="DBU79" s="101"/>
      <c r="DBV79" s="101"/>
      <c r="DBW79" s="101"/>
      <c r="DBX79" s="101"/>
      <c r="DBY79" s="101"/>
      <c r="DBZ79" s="101"/>
      <c r="DCA79" s="101"/>
      <c r="DCB79" s="101"/>
      <c r="DCC79" s="101"/>
      <c r="DCD79" s="101"/>
      <c r="DCE79" s="101"/>
      <c r="DCF79" s="101"/>
      <c r="DCG79" s="101"/>
      <c r="DCH79" s="101"/>
      <c r="DCI79" s="101"/>
      <c r="DCJ79" s="101"/>
      <c r="DCK79" s="101"/>
      <c r="DCL79" s="101"/>
      <c r="DCM79" s="101"/>
      <c r="DCN79" s="101"/>
      <c r="DCO79" s="128"/>
      <c r="DCP79" s="128"/>
      <c r="DCQ79" s="128"/>
      <c r="DCR79" s="128"/>
      <c r="DCS79" s="128"/>
      <c r="DCT79" s="128"/>
      <c r="DCU79" s="101"/>
      <c r="DCV79" s="101"/>
      <c r="DCW79" s="101"/>
      <c r="DCX79" s="101"/>
      <c r="DCY79" s="101"/>
      <c r="DCZ79" s="101"/>
      <c r="DDA79" s="100"/>
      <c r="DDB79" s="100"/>
      <c r="DDC79" s="173"/>
      <c r="DDD79" s="103"/>
      <c r="DDE79" s="101"/>
      <c r="DDF79" s="101"/>
      <c r="DDG79" s="101"/>
      <c r="DDH79" s="101"/>
      <c r="DDI79" s="102"/>
      <c r="DDJ79" s="101"/>
      <c r="DDK79" s="101"/>
      <c r="DDL79" s="101"/>
      <c r="DDM79" s="101"/>
      <c r="DDN79" s="101"/>
      <c r="DDO79" s="101"/>
      <c r="DDP79" s="101"/>
      <c r="DDQ79" s="101"/>
      <c r="DDR79" s="101"/>
      <c r="DDS79" s="101"/>
      <c r="DDT79" s="101"/>
      <c r="DDU79" s="101"/>
      <c r="DDV79" s="101"/>
      <c r="DDW79" s="101"/>
      <c r="DDX79" s="101"/>
      <c r="DDY79" s="101"/>
      <c r="DDZ79" s="101"/>
      <c r="DEA79" s="101"/>
      <c r="DEB79" s="101"/>
      <c r="DEC79" s="101"/>
      <c r="DED79" s="101"/>
      <c r="DEE79" s="101"/>
      <c r="DEF79" s="101"/>
      <c r="DEG79" s="101"/>
      <c r="DEH79" s="101"/>
      <c r="DEI79" s="101"/>
      <c r="DEJ79" s="128"/>
      <c r="DEK79" s="128"/>
      <c r="DEL79" s="128"/>
      <c r="DEM79" s="128"/>
      <c r="DEN79" s="128"/>
      <c r="DEO79" s="128"/>
      <c r="DEP79" s="101"/>
      <c r="DEQ79" s="101"/>
      <c r="DER79" s="101"/>
      <c r="DES79" s="101"/>
      <c r="DET79" s="101"/>
      <c r="DEU79" s="101"/>
      <c r="DEV79" s="100"/>
      <c r="DEW79" s="100"/>
      <c r="DEX79" s="173"/>
      <c r="DEY79" s="103"/>
      <c r="DEZ79" s="101"/>
      <c r="DFA79" s="101"/>
      <c r="DFB79" s="101"/>
      <c r="DFC79" s="101"/>
      <c r="DFD79" s="102"/>
      <c r="DFE79" s="101"/>
      <c r="DFF79" s="101"/>
      <c r="DFG79" s="101"/>
      <c r="DFH79" s="101"/>
      <c r="DFI79" s="101"/>
      <c r="DFJ79" s="101"/>
      <c r="DFK79" s="101"/>
      <c r="DFL79" s="101"/>
      <c r="DFM79" s="101"/>
      <c r="DFN79" s="101"/>
      <c r="DFO79" s="101"/>
      <c r="DFP79" s="101"/>
      <c r="DFQ79" s="101"/>
      <c r="DFR79" s="101"/>
      <c r="DFS79" s="101"/>
      <c r="DFT79" s="101"/>
      <c r="DFU79" s="101"/>
      <c r="DFV79" s="101"/>
      <c r="DFW79" s="101"/>
      <c r="DFX79" s="101"/>
      <c r="DFY79" s="101"/>
      <c r="DFZ79" s="101"/>
      <c r="DGA79" s="101"/>
      <c r="DGB79" s="101"/>
      <c r="DGC79" s="101"/>
      <c r="DGD79" s="101"/>
      <c r="DGE79" s="128"/>
      <c r="DGF79" s="128"/>
      <c r="DGG79" s="128"/>
      <c r="DGH79" s="128"/>
      <c r="DGI79" s="128"/>
      <c r="DGJ79" s="128"/>
      <c r="DGK79" s="101"/>
      <c r="DGL79" s="101"/>
      <c r="DGM79" s="101"/>
      <c r="DGN79" s="101"/>
      <c r="DGO79" s="101"/>
      <c r="DGP79" s="101"/>
      <c r="DGQ79" s="100"/>
      <c r="DGR79" s="100"/>
      <c r="DGS79" s="173"/>
      <c r="DGT79" s="103"/>
      <c r="DGU79" s="101"/>
      <c r="DGV79" s="101"/>
      <c r="DGW79" s="101"/>
      <c r="DGX79" s="101"/>
      <c r="DGY79" s="102"/>
      <c r="DGZ79" s="101"/>
      <c r="DHA79" s="101"/>
      <c r="DHB79" s="101"/>
      <c r="DHC79" s="101"/>
      <c r="DHD79" s="101"/>
      <c r="DHE79" s="101"/>
      <c r="DHF79" s="101"/>
      <c r="DHG79" s="101"/>
      <c r="DHH79" s="101"/>
      <c r="DHI79" s="101"/>
      <c r="DHJ79" s="101"/>
      <c r="DHK79" s="101"/>
      <c r="DHL79" s="101"/>
      <c r="DHM79" s="101"/>
      <c r="DHN79" s="101"/>
      <c r="DHO79" s="101"/>
      <c r="DHP79" s="101"/>
      <c r="DHQ79" s="101"/>
      <c r="DHR79" s="101"/>
      <c r="DHS79" s="101"/>
      <c r="DHT79" s="101"/>
      <c r="DHU79" s="101"/>
      <c r="DHV79" s="101"/>
      <c r="DHW79" s="101"/>
      <c r="DHX79" s="101"/>
      <c r="DHY79" s="101"/>
      <c r="DHZ79" s="128"/>
      <c r="DIA79" s="128"/>
      <c r="DIB79" s="128"/>
      <c r="DIC79" s="128"/>
      <c r="DID79" s="128"/>
      <c r="DIE79" s="128"/>
      <c r="DIF79" s="101"/>
      <c r="DIG79" s="101"/>
      <c r="DIH79" s="101"/>
      <c r="DII79" s="101"/>
      <c r="DIJ79" s="101"/>
      <c r="DIK79" s="101"/>
      <c r="DIL79" s="100"/>
      <c r="DIM79" s="100"/>
      <c r="DIN79" s="173"/>
      <c r="DIO79" s="103"/>
      <c r="DIP79" s="101"/>
      <c r="DIQ79" s="101"/>
      <c r="DIR79" s="101"/>
      <c r="DIS79" s="101"/>
      <c r="DIT79" s="102"/>
      <c r="DIU79" s="101"/>
      <c r="DIV79" s="101"/>
      <c r="DIW79" s="101"/>
      <c r="DIX79" s="101"/>
      <c r="DIY79" s="101"/>
      <c r="DIZ79" s="101"/>
      <c r="DJA79" s="101"/>
      <c r="DJB79" s="101"/>
      <c r="DJC79" s="101"/>
      <c r="DJD79" s="101"/>
      <c r="DJE79" s="101"/>
      <c r="DJF79" s="101"/>
      <c r="DJG79" s="101"/>
      <c r="DJH79" s="101"/>
      <c r="DJI79" s="101"/>
      <c r="DJJ79" s="101"/>
      <c r="DJK79" s="101"/>
      <c r="DJL79" s="101"/>
      <c r="DJM79" s="101"/>
      <c r="DJN79" s="101"/>
      <c r="DJO79" s="101"/>
      <c r="DJP79" s="101"/>
      <c r="DJQ79" s="101"/>
      <c r="DJR79" s="101"/>
      <c r="DJS79" s="101"/>
      <c r="DJT79" s="101"/>
      <c r="DJU79" s="128"/>
      <c r="DJV79" s="128"/>
      <c r="DJW79" s="128"/>
      <c r="DJX79" s="128"/>
      <c r="DJY79" s="128"/>
      <c r="DJZ79" s="128"/>
      <c r="DKA79" s="101"/>
      <c r="DKB79" s="101"/>
      <c r="DKC79" s="101"/>
      <c r="DKD79" s="101"/>
      <c r="DKE79" s="101"/>
      <c r="DKF79" s="101"/>
      <c r="DKG79" s="100"/>
      <c r="DKH79" s="100"/>
      <c r="DKI79" s="173"/>
      <c r="DKJ79" s="103"/>
      <c r="DKK79" s="101"/>
      <c r="DKL79" s="101"/>
      <c r="DKM79" s="101"/>
      <c r="DKN79" s="101"/>
      <c r="DKO79" s="102"/>
      <c r="DKP79" s="101"/>
      <c r="DKQ79" s="101"/>
      <c r="DKR79" s="101"/>
      <c r="DKS79" s="101"/>
      <c r="DKT79" s="101"/>
      <c r="DKU79" s="101"/>
      <c r="DKV79" s="101"/>
      <c r="DKW79" s="101"/>
      <c r="DKX79" s="101"/>
      <c r="DKY79" s="101"/>
      <c r="DKZ79" s="101"/>
      <c r="DLA79" s="101"/>
      <c r="DLB79" s="101"/>
      <c r="DLC79" s="101"/>
      <c r="DLD79" s="101"/>
      <c r="DLE79" s="101"/>
      <c r="DLF79" s="101"/>
      <c r="DLG79" s="101"/>
      <c r="DLH79" s="101"/>
      <c r="DLI79" s="101"/>
      <c r="DLJ79" s="101"/>
      <c r="DLK79" s="101"/>
      <c r="DLL79" s="101"/>
      <c r="DLM79" s="101"/>
      <c r="DLN79" s="101"/>
      <c r="DLO79" s="101"/>
      <c r="DLP79" s="128"/>
      <c r="DLQ79" s="128"/>
      <c r="DLR79" s="128"/>
      <c r="DLS79" s="128"/>
      <c r="DLT79" s="128"/>
      <c r="DLU79" s="128"/>
      <c r="DLV79" s="101"/>
      <c r="DLW79" s="101"/>
      <c r="DLX79" s="101"/>
      <c r="DLY79" s="101"/>
      <c r="DLZ79" s="101"/>
      <c r="DMA79" s="101"/>
      <c r="DMB79" s="100"/>
      <c r="DMC79" s="100"/>
      <c r="DMD79" s="173"/>
      <c r="DME79" s="103"/>
      <c r="DMF79" s="101"/>
      <c r="DMG79" s="101"/>
      <c r="DMH79" s="101"/>
      <c r="DMI79" s="101"/>
      <c r="DMJ79" s="102"/>
      <c r="DMK79" s="101"/>
      <c r="DML79" s="101"/>
      <c r="DMM79" s="101"/>
      <c r="DMN79" s="101"/>
      <c r="DMO79" s="101"/>
      <c r="DMP79" s="101"/>
      <c r="DMQ79" s="101"/>
      <c r="DMR79" s="101"/>
      <c r="DMS79" s="101"/>
      <c r="DMT79" s="101"/>
      <c r="DMU79" s="101"/>
      <c r="DMV79" s="101"/>
      <c r="DMW79" s="101"/>
      <c r="DMX79" s="101"/>
      <c r="DMY79" s="101"/>
      <c r="DMZ79" s="101"/>
      <c r="DNA79" s="101"/>
      <c r="DNB79" s="101"/>
      <c r="DNC79" s="101"/>
      <c r="DND79" s="101"/>
      <c r="DNE79" s="101"/>
      <c r="DNF79" s="101"/>
      <c r="DNG79" s="101"/>
      <c r="DNH79" s="101"/>
      <c r="DNI79" s="101"/>
      <c r="DNJ79" s="101"/>
      <c r="DNK79" s="128"/>
      <c r="DNL79" s="128"/>
      <c r="DNM79" s="128"/>
      <c r="DNN79" s="128"/>
      <c r="DNO79" s="128"/>
      <c r="DNP79" s="128"/>
      <c r="DNQ79" s="101"/>
      <c r="DNR79" s="101"/>
      <c r="DNS79" s="101"/>
      <c r="DNT79" s="101"/>
      <c r="DNU79" s="101"/>
      <c r="DNV79" s="101"/>
      <c r="DNW79" s="100"/>
      <c r="DNX79" s="100"/>
      <c r="DNY79" s="173"/>
      <c r="DNZ79" s="103"/>
      <c r="DOA79" s="101"/>
      <c r="DOB79" s="101"/>
      <c r="DOC79" s="101"/>
      <c r="DOD79" s="101"/>
      <c r="DOE79" s="102"/>
      <c r="DOF79" s="101"/>
      <c r="DOG79" s="101"/>
      <c r="DOH79" s="101"/>
      <c r="DOI79" s="101"/>
      <c r="DOJ79" s="101"/>
      <c r="DOK79" s="101"/>
      <c r="DOL79" s="101"/>
      <c r="DOM79" s="101"/>
      <c r="DON79" s="101"/>
      <c r="DOO79" s="101"/>
      <c r="DOP79" s="101"/>
      <c r="DOQ79" s="101"/>
      <c r="DOR79" s="101"/>
      <c r="DOS79" s="101"/>
      <c r="DOT79" s="101"/>
      <c r="DOU79" s="101"/>
      <c r="DOV79" s="101"/>
      <c r="DOW79" s="101"/>
      <c r="DOX79" s="101"/>
      <c r="DOY79" s="101"/>
      <c r="DOZ79" s="101"/>
      <c r="DPA79" s="101"/>
      <c r="DPB79" s="101"/>
      <c r="DPC79" s="101"/>
      <c r="DPD79" s="101"/>
      <c r="DPE79" s="101"/>
      <c r="DPF79" s="128"/>
      <c r="DPG79" s="128"/>
      <c r="DPH79" s="128"/>
      <c r="DPI79" s="128"/>
      <c r="DPJ79" s="128"/>
      <c r="DPK79" s="128"/>
      <c r="DPL79" s="101"/>
      <c r="DPM79" s="101"/>
      <c r="DPN79" s="101"/>
      <c r="DPO79" s="101"/>
      <c r="DPP79" s="101"/>
      <c r="DPQ79" s="101"/>
      <c r="DPR79" s="100"/>
      <c r="DPS79" s="100"/>
      <c r="DPT79" s="173"/>
      <c r="DPU79" s="103"/>
      <c r="DPV79" s="101"/>
      <c r="DPW79" s="101"/>
      <c r="DPX79" s="101"/>
      <c r="DPY79" s="101"/>
      <c r="DPZ79" s="102"/>
      <c r="DQA79" s="101"/>
      <c r="DQB79" s="101"/>
      <c r="DQC79" s="101"/>
      <c r="DQD79" s="101"/>
      <c r="DQE79" s="101"/>
      <c r="DQF79" s="101"/>
      <c r="DQG79" s="101"/>
      <c r="DQH79" s="101"/>
      <c r="DQI79" s="101"/>
      <c r="DQJ79" s="101"/>
      <c r="DQK79" s="101"/>
      <c r="DQL79" s="101"/>
      <c r="DQM79" s="101"/>
      <c r="DQN79" s="101"/>
      <c r="DQO79" s="101"/>
      <c r="DQP79" s="101"/>
      <c r="DQQ79" s="101"/>
      <c r="DQR79" s="101"/>
      <c r="DQS79" s="101"/>
      <c r="DQT79" s="101"/>
      <c r="DQU79" s="101"/>
      <c r="DQV79" s="101"/>
      <c r="DQW79" s="101"/>
      <c r="DQX79" s="101"/>
      <c r="DQY79" s="101"/>
      <c r="DQZ79" s="101"/>
      <c r="DRA79" s="128"/>
      <c r="DRB79" s="128"/>
      <c r="DRC79" s="128"/>
      <c r="DRD79" s="128"/>
      <c r="DRE79" s="128"/>
      <c r="DRF79" s="128"/>
      <c r="DRG79" s="101"/>
      <c r="DRH79" s="101"/>
      <c r="DRI79" s="101"/>
      <c r="DRJ79" s="101"/>
      <c r="DRK79" s="101"/>
      <c r="DRL79" s="101"/>
      <c r="DRM79" s="100"/>
      <c r="DRN79" s="100"/>
      <c r="DRO79" s="173"/>
      <c r="DRP79" s="103"/>
      <c r="DRQ79" s="101"/>
      <c r="DRR79" s="101"/>
      <c r="DRS79" s="101"/>
      <c r="DRT79" s="101"/>
      <c r="DRU79" s="102"/>
      <c r="DRV79" s="101"/>
      <c r="DRW79" s="101"/>
      <c r="DRX79" s="101"/>
      <c r="DRY79" s="101"/>
      <c r="DRZ79" s="101"/>
      <c r="DSA79" s="101"/>
      <c r="DSB79" s="101"/>
      <c r="DSC79" s="101"/>
      <c r="DSD79" s="101"/>
      <c r="DSE79" s="101"/>
      <c r="DSF79" s="101"/>
      <c r="DSG79" s="101"/>
      <c r="DSH79" s="101"/>
      <c r="DSI79" s="101"/>
      <c r="DSJ79" s="101"/>
      <c r="DSK79" s="101"/>
      <c r="DSL79" s="101"/>
      <c r="DSM79" s="101"/>
      <c r="DSN79" s="101"/>
      <c r="DSO79" s="101"/>
      <c r="DSP79" s="101"/>
      <c r="DSQ79" s="101"/>
      <c r="DSR79" s="101"/>
      <c r="DSS79" s="101"/>
      <c r="DST79" s="101"/>
      <c r="DSU79" s="101"/>
      <c r="DSV79" s="128"/>
      <c r="DSW79" s="128"/>
      <c r="DSX79" s="128"/>
      <c r="DSY79" s="128"/>
      <c r="DSZ79" s="128"/>
      <c r="DTA79" s="128"/>
      <c r="DTB79" s="101"/>
      <c r="DTC79" s="101"/>
      <c r="DTD79" s="101"/>
      <c r="DTE79" s="101"/>
      <c r="DTF79" s="101"/>
      <c r="DTG79" s="101"/>
      <c r="DTH79" s="100"/>
      <c r="DTI79" s="100"/>
      <c r="DTJ79" s="173"/>
      <c r="DTK79" s="103"/>
      <c r="DTL79" s="101"/>
      <c r="DTM79" s="101"/>
      <c r="DTN79" s="101"/>
      <c r="DTO79" s="101"/>
      <c r="DTP79" s="102"/>
      <c r="DTQ79" s="101"/>
      <c r="DTR79" s="101"/>
      <c r="DTS79" s="101"/>
      <c r="DTT79" s="101"/>
      <c r="DTU79" s="101"/>
      <c r="DTV79" s="101"/>
      <c r="DTW79" s="101"/>
      <c r="DTX79" s="101"/>
      <c r="DTY79" s="101"/>
      <c r="DTZ79" s="101"/>
      <c r="DUA79" s="101"/>
      <c r="DUB79" s="101"/>
      <c r="DUC79" s="101"/>
      <c r="DUD79" s="101"/>
      <c r="DUE79" s="101"/>
      <c r="DUF79" s="101"/>
      <c r="DUG79" s="101"/>
      <c r="DUH79" s="101"/>
      <c r="DUI79" s="101"/>
      <c r="DUJ79" s="101"/>
      <c r="DUK79" s="101"/>
      <c r="DUL79" s="101"/>
      <c r="DUM79" s="101"/>
      <c r="DUN79" s="101"/>
      <c r="DUO79" s="101"/>
      <c r="DUP79" s="101"/>
      <c r="DUQ79" s="128"/>
      <c r="DUR79" s="128"/>
      <c r="DUS79" s="128"/>
      <c r="DUT79" s="128"/>
      <c r="DUU79" s="128"/>
      <c r="DUV79" s="128"/>
      <c r="DUW79" s="101"/>
      <c r="DUX79" s="101"/>
      <c r="DUY79" s="101"/>
      <c r="DUZ79" s="101"/>
      <c r="DVA79" s="101"/>
      <c r="DVB79" s="101"/>
      <c r="DVC79" s="100"/>
      <c r="DVD79" s="100"/>
      <c r="DVE79" s="173"/>
      <c r="DVF79" s="103"/>
      <c r="DVG79" s="101"/>
      <c r="DVH79" s="101"/>
      <c r="DVI79" s="101"/>
      <c r="DVJ79" s="101"/>
      <c r="DVK79" s="102"/>
      <c r="DVL79" s="101"/>
      <c r="DVM79" s="101"/>
      <c r="DVN79" s="101"/>
      <c r="DVO79" s="101"/>
      <c r="DVP79" s="101"/>
      <c r="DVQ79" s="101"/>
      <c r="DVR79" s="101"/>
      <c r="DVS79" s="101"/>
      <c r="DVT79" s="101"/>
      <c r="DVU79" s="101"/>
      <c r="DVV79" s="101"/>
      <c r="DVW79" s="101"/>
      <c r="DVX79" s="101"/>
      <c r="DVY79" s="101"/>
      <c r="DVZ79" s="101"/>
      <c r="DWA79" s="101"/>
      <c r="DWB79" s="101"/>
      <c r="DWC79" s="101"/>
      <c r="DWD79" s="101"/>
      <c r="DWE79" s="101"/>
      <c r="DWF79" s="101"/>
      <c r="DWG79" s="101"/>
      <c r="DWH79" s="101"/>
      <c r="DWI79" s="101"/>
      <c r="DWJ79" s="101"/>
      <c r="DWK79" s="101"/>
      <c r="DWL79" s="128"/>
      <c r="DWM79" s="128"/>
      <c r="DWN79" s="128"/>
      <c r="DWO79" s="128"/>
      <c r="DWP79" s="128"/>
      <c r="DWQ79" s="128"/>
      <c r="DWR79" s="101"/>
      <c r="DWS79" s="101"/>
      <c r="DWT79" s="101"/>
      <c r="DWU79" s="101"/>
      <c r="DWV79" s="101"/>
      <c r="DWW79" s="101"/>
      <c r="DWX79" s="100"/>
      <c r="DWY79" s="100"/>
      <c r="DWZ79" s="173"/>
      <c r="DXA79" s="103"/>
      <c r="DXB79" s="101"/>
      <c r="DXC79" s="101"/>
      <c r="DXD79" s="101"/>
      <c r="DXE79" s="101"/>
      <c r="DXF79" s="102"/>
      <c r="DXG79" s="101"/>
      <c r="DXH79" s="101"/>
      <c r="DXI79" s="101"/>
      <c r="DXJ79" s="101"/>
      <c r="DXK79" s="101"/>
      <c r="DXL79" s="101"/>
      <c r="DXM79" s="101"/>
      <c r="DXN79" s="101"/>
      <c r="DXO79" s="101"/>
      <c r="DXP79" s="101"/>
      <c r="DXQ79" s="101"/>
      <c r="DXR79" s="101"/>
      <c r="DXS79" s="101"/>
      <c r="DXT79" s="101"/>
      <c r="DXU79" s="101"/>
      <c r="DXV79" s="101"/>
      <c r="DXW79" s="101"/>
      <c r="DXX79" s="101"/>
      <c r="DXY79" s="101"/>
      <c r="DXZ79" s="101"/>
      <c r="DYA79" s="101"/>
      <c r="DYB79" s="101"/>
      <c r="DYC79" s="101"/>
      <c r="DYD79" s="101"/>
      <c r="DYE79" s="101"/>
      <c r="DYF79" s="101"/>
      <c r="DYG79" s="128"/>
      <c r="DYH79" s="128"/>
      <c r="DYI79" s="128"/>
      <c r="DYJ79" s="128"/>
      <c r="DYK79" s="128"/>
      <c r="DYL79" s="128"/>
      <c r="DYM79" s="101"/>
      <c r="DYN79" s="101"/>
      <c r="DYO79" s="101"/>
      <c r="DYP79" s="101"/>
      <c r="DYQ79" s="101"/>
      <c r="DYR79" s="101"/>
      <c r="DYS79" s="100"/>
      <c r="DYT79" s="100"/>
      <c r="DYU79" s="173"/>
      <c r="DYV79" s="103"/>
      <c r="DYW79" s="101"/>
      <c r="DYX79" s="101"/>
      <c r="DYY79" s="101"/>
      <c r="DYZ79" s="101"/>
      <c r="DZA79" s="102"/>
      <c r="DZB79" s="101"/>
      <c r="DZC79" s="101"/>
      <c r="DZD79" s="101"/>
      <c r="DZE79" s="101"/>
      <c r="DZF79" s="101"/>
      <c r="DZG79" s="101"/>
      <c r="DZH79" s="101"/>
      <c r="DZI79" s="101"/>
      <c r="DZJ79" s="101"/>
      <c r="DZK79" s="101"/>
      <c r="DZL79" s="101"/>
      <c r="DZM79" s="101"/>
      <c r="DZN79" s="101"/>
      <c r="DZO79" s="101"/>
      <c r="DZP79" s="101"/>
      <c r="DZQ79" s="101"/>
      <c r="DZR79" s="101"/>
      <c r="DZS79" s="101"/>
      <c r="DZT79" s="101"/>
      <c r="DZU79" s="101"/>
      <c r="DZV79" s="101"/>
      <c r="DZW79" s="101"/>
      <c r="DZX79" s="101"/>
      <c r="DZY79" s="101"/>
      <c r="DZZ79" s="101"/>
      <c r="EAA79" s="101"/>
      <c r="EAB79" s="128"/>
      <c r="EAC79" s="128"/>
      <c r="EAD79" s="128"/>
      <c r="EAE79" s="128"/>
      <c r="EAF79" s="128"/>
      <c r="EAG79" s="128"/>
      <c r="EAH79" s="101"/>
      <c r="EAI79" s="101"/>
      <c r="EAJ79" s="101"/>
      <c r="EAK79" s="101"/>
      <c r="EAL79" s="101"/>
      <c r="EAM79" s="101"/>
      <c r="EAN79" s="100"/>
      <c r="EAO79" s="100"/>
      <c r="EAP79" s="173"/>
      <c r="EAQ79" s="103"/>
      <c r="EAR79" s="101"/>
      <c r="EAS79" s="101"/>
      <c r="EAT79" s="101"/>
      <c r="EAU79" s="101"/>
      <c r="EAV79" s="102"/>
      <c r="EAW79" s="101"/>
      <c r="EAX79" s="101"/>
      <c r="EAY79" s="101"/>
      <c r="EAZ79" s="101"/>
      <c r="EBA79" s="101"/>
      <c r="EBB79" s="101"/>
      <c r="EBC79" s="101"/>
      <c r="EBD79" s="101"/>
      <c r="EBE79" s="101"/>
      <c r="EBF79" s="101"/>
      <c r="EBG79" s="101"/>
      <c r="EBH79" s="101"/>
      <c r="EBI79" s="101"/>
      <c r="EBJ79" s="101"/>
      <c r="EBK79" s="101"/>
      <c r="EBL79" s="101"/>
      <c r="EBM79" s="101"/>
      <c r="EBN79" s="101"/>
      <c r="EBO79" s="101"/>
      <c r="EBP79" s="101"/>
      <c r="EBQ79" s="101"/>
      <c r="EBR79" s="101"/>
      <c r="EBS79" s="101"/>
      <c r="EBT79" s="101"/>
      <c r="EBU79" s="101"/>
      <c r="EBV79" s="101"/>
      <c r="EBW79" s="128"/>
      <c r="EBX79" s="128"/>
      <c r="EBY79" s="128"/>
      <c r="EBZ79" s="128"/>
      <c r="ECA79" s="128"/>
      <c r="ECB79" s="128"/>
      <c r="ECC79" s="101"/>
      <c r="ECD79" s="101"/>
      <c r="ECE79" s="101"/>
      <c r="ECF79" s="101"/>
      <c r="ECG79" s="101"/>
      <c r="ECH79" s="101"/>
      <c r="ECI79" s="100"/>
      <c r="ECJ79" s="100"/>
      <c r="ECK79" s="173"/>
      <c r="ECL79" s="103"/>
      <c r="ECM79" s="101"/>
      <c r="ECN79" s="101"/>
      <c r="ECO79" s="101"/>
      <c r="ECP79" s="101"/>
      <c r="ECQ79" s="102"/>
      <c r="ECR79" s="101"/>
      <c r="ECS79" s="101"/>
      <c r="ECT79" s="101"/>
      <c r="ECU79" s="101"/>
      <c r="ECV79" s="101"/>
      <c r="ECW79" s="101"/>
      <c r="ECX79" s="101"/>
      <c r="ECY79" s="101"/>
      <c r="ECZ79" s="101"/>
      <c r="EDA79" s="101"/>
      <c r="EDB79" s="101"/>
      <c r="EDC79" s="101"/>
      <c r="EDD79" s="101"/>
      <c r="EDE79" s="101"/>
      <c r="EDF79" s="101"/>
      <c r="EDG79" s="101"/>
      <c r="EDH79" s="101"/>
      <c r="EDI79" s="101"/>
      <c r="EDJ79" s="101"/>
      <c r="EDK79" s="101"/>
      <c r="EDL79" s="101"/>
      <c r="EDM79" s="101"/>
      <c r="EDN79" s="101"/>
      <c r="EDO79" s="101"/>
      <c r="EDP79" s="101"/>
      <c r="EDQ79" s="101"/>
      <c r="EDR79" s="128"/>
      <c r="EDS79" s="128"/>
      <c r="EDT79" s="128"/>
      <c r="EDU79" s="128"/>
      <c r="EDV79" s="128"/>
      <c r="EDW79" s="128"/>
      <c r="EDX79" s="101"/>
      <c r="EDY79" s="101"/>
      <c r="EDZ79" s="101"/>
      <c r="EEA79" s="101"/>
      <c r="EEB79" s="101"/>
      <c r="EEC79" s="101"/>
      <c r="EED79" s="100"/>
      <c r="EEE79" s="100"/>
      <c r="EEF79" s="173"/>
      <c r="EEG79" s="103"/>
      <c r="EEH79" s="101"/>
      <c r="EEI79" s="101"/>
      <c r="EEJ79" s="101"/>
      <c r="EEK79" s="101"/>
      <c r="EEL79" s="102"/>
      <c r="EEM79" s="101"/>
      <c r="EEN79" s="101"/>
      <c r="EEO79" s="101"/>
      <c r="EEP79" s="101"/>
      <c r="EEQ79" s="101"/>
      <c r="EER79" s="101"/>
      <c r="EES79" s="101"/>
      <c r="EET79" s="101"/>
      <c r="EEU79" s="101"/>
      <c r="EEV79" s="101"/>
      <c r="EEW79" s="101"/>
      <c r="EEX79" s="101"/>
      <c r="EEY79" s="101"/>
      <c r="EEZ79" s="101"/>
      <c r="EFA79" s="101"/>
      <c r="EFB79" s="101"/>
      <c r="EFC79" s="101"/>
      <c r="EFD79" s="101"/>
      <c r="EFE79" s="101"/>
      <c r="EFF79" s="101"/>
      <c r="EFG79" s="101"/>
      <c r="EFH79" s="101"/>
      <c r="EFI79" s="101"/>
      <c r="EFJ79" s="101"/>
      <c r="EFK79" s="101"/>
      <c r="EFL79" s="101"/>
      <c r="EFM79" s="128"/>
      <c r="EFN79" s="128"/>
      <c r="EFO79" s="128"/>
      <c r="EFP79" s="128"/>
      <c r="EFQ79" s="128"/>
      <c r="EFR79" s="128"/>
      <c r="EFS79" s="101"/>
      <c r="EFT79" s="101"/>
      <c r="EFU79" s="101"/>
      <c r="EFV79" s="101"/>
      <c r="EFW79" s="101"/>
      <c r="EFX79" s="101"/>
      <c r="EFY79" s="100"/>
      <c r="EFZ79" s="100"/>
      <c r="EGA79" s="173"/>
      <c r="EGB79" s="103"/>
      <c r="EGC79" s="101"/>
      <c r="EGD79" s="101"/>
      <c r="EGE79" s="101"/>
      <c r="EGF79" s="101"/>
      <c r="EGG79" s="102"/>
      <c r="EGH79" s="101"/>
      <c r="EGI79" s="101"/>
      <c r="EGJ79" s="101"/>
      <c r="EGK79" s="101"/>
      <c r="EGL79" s="101"/>
      <c r="EGM79" s="101"/>
      <c r="EGN79" s="101"/>
      <c r="EGO79" s="101"/>
      <c r="EGP79" s="101"/>
      <c r="EGQ79" s="101"/>
      <c r="EGR79" s="101"/>
      <c r="EGS79" s="101"/>
      <c r="EGT79" s="101"/>
      <c r="EGU79" s="101"/>
      <c r="EGV79" s="101"/>
      <c r="EGW79" s="101"/>
      <c r="EGX79" s="101"/>
      <c r="EGY79" s="101"/>
      <c r="EGZ79" s="101"/>
      <c r="EHA79" s="101"/>
      <c r="EHB79" s="101"/>
      <c r="EHC79" s="101"/>
      <c r="EHD79" s="101"/>
      <c r="EHE79" s="101"/>
      <c r="EHF79" s="101"/>
      <c r="EHG79" s="101"/>
      <c r="EHH79" s="128"/>
      <c r="EHI79" s="128"/>
      <c r="EHJ79" s="128"/>
      <c r="EHK79" s="128"/>
      <c r="EHL79" s="128"/>
      <c r="EHM79" s="128"/>
      <c r="EHN79" s="101"/>
      <c r="EHO79" s="101"/>
      <c r="EHP79" s="101"/>
      <c r="EHQ79" s="101"/>
      <c r="EHR79" s="101"/>
      <c r="EHS79" s="101"/>
      <c r="EHT79" s="100"/>
      <c r="EHU79" s="100"/>
      <c r="EHV79" s="173"/>
      <c r="EHW79" s="103"/>
      <c r="EHX79" s="101"/>
      <c r="EHY79" s="101"/>
      <c r="EHZ79" s="101"/>
      <c r="EIA79" s="101"/>
      <c r="EIB79" s="102"/>
      <c r="EIC79" s="101"/>
      <c r="EID79" s="101"/>
      <c r="EIE79" s="101"/>
      <c r="EIF79" s="101"/>
      <c r="EIG79" s="101"/>
      <c r="EIH79" s="101"/>
      <c r="EII79" s="101"/>
      <c r="EIJ79" s="101"/>
      <c r="EIK79" s="101"/>
      <c r="EIL79" s="101"/>
      <c r="EIM79" s="101"/>
      <c r="EIN79" s="101"/>
      <c r="EIO79" s="101"/>
      <c r="EIP79" s="101"/>
      <c r="EIQ79" s="101"/>
      <c r="EIR79" s="101"/>
      <c r="EIS79" s="101"/>
      <c r="EIT79" s="101"/>
      <c r="EIU79" s="101"/>
      <c r="EIV79" s="101"/>
      <c r="EIW79" s="101"/>
      <c r="EIX79" s="101"/>
      <c r="EIY79" s="101"/>
      <c r="EIZ79" s="101"/>
      <c r="EJA79" s="101"/>
      <c r="EJB79" s="101"/>
      <c r="EJC79" s="128"/>
      <c r="EJD79" s="128"/>
      <c r="EJE79" s="128"/>
      <c r="EJF79" s="128"/>
      <c r="EJG79" s="128"/>
      <c r="EJH79" s="128"/>
      <c r="EJI79" s="101"/>
      <c r="EJJ79" s="101"/>
      <c r="EJK79" s="101"/>
      <c r="EJL79" s="101"/>
      <c r="EJM79" s="101"/>
      <c r="EJN79" s="101"/>
      <c r="EJO79" s="100"/>
      <c r="EJP79" s="100"/>
      <c r="EJQ79" s="173"/>
      <c r="EJR79" s="103"/>
      <c r="EJS79" s="101"/>
      <c r="EJT79" s="101"/>
      <c r="EJU79" s="101"/>
      <c r="EJV79" s="101"/>
      <c r="EJW79" s="102"/>
      <c r="EJX79" s="101"/>
      <c r="EJY79" s="101"/>
      <c r="EJZ79" s="101"/>
      <c r="EKA79" s="101"/>
      <c r="EKB79" s="101"/>
      <c r="EKC79" s="101"/>
      <c r="EKD79" s="101"/>
      <c r="EKE79" s="101"/>
      <c r="EKF79" s="101"/>
      <c r="EKG79" s="101"/>
      <c r="EKH79" s="101"/>
      <c r="EKI79" s="101"/>
      <c r="EKJ79" s="101"/>
      <c r="EKK79" s="101"/>
      <c r="EKL79" s="101"/>
      <c r="EKM79" s="101"/>
      <c r="EKN79" s="101"/>
      <c r="EKO79" s="101"/>
      <c r="EKP79" s="101"/>
      <c r="EKQ79" s="101"/>
      <c r="EKR79" s="101"/>
      <c r="EKS79" s="101"/>
      <c r="EKT79" s="101"/>
      <c r="EKU79" s="101"/>
      <c r="EKV79" s="101"/>
      <c r="EKW79" s="101"/>
      <c r="EKX79" s="128"/>
      <c r="EKY79" s="128"/>
      <c r="EKZ79" s="128"/>
      <c r="ELA79" s="128"/>
      <c r="ELB79" s="128"/>
      <c r="ELC79" s="128"/>
      <c r="ELD79" s="101"/>
      <c r="ELE79" s="101"/>
      <c r="ELF79" s="101"/>
      <c r="ELG79" s="101"/>
      <c r="ELH79" s="101"/>
      <c r="ELI79" s="101"/>
      <c r="ELJ79" s="100"/>
      <c r="ELK79" s="100"/>
      <c r="ELL79" s="173"/>
      <c r="ELM79" s="103"/>
      <c r="ELN79" s="101"/>
      <c r="ELO79" s="101"/>
      <c r="ELP79" s="101"/>
      <c r="ELQ79" s="101"/>
      <c r="ELR79" s="102"/>
      <c r="ELS79" s="101"/>
      <c r="ELT79" s="101"/>
      <c r="ELU79" s="101"/>
      <c r="ELV79" s="101"/>
      <c r="ELW79" s="101"/>
      <c r="ELX79" s="101"/>
      <c r="ELY79" s="101"/>
      <c r="ELZ79" s="101"/>
      <c r="EMA79" s="101"/>
      <c r="EMB79" s="101"/>
      <c r="EMC79" s="101"/>
      <c r="EMD79" s="101"/>
      <c r="EME79" s="101"/>
      <c r="EMF79" s="101"/>
      <c r="EMG79" s="101"/>
      <c r="EMH79" s="101"/>
      <c r="EMI79" s="101"/>
      <c r="EMJ79" s="101"/>
      <c r="EMK79" s="101"/>
      <c r="EML79" s="101"/>
      <c r="EMM79" s="101"/>
      <c r="EMN79" s="101"/>
      <c r="EMO79" s="101"/>
      <c r="EMP79" s="101"/>
      <c r="EMQ79" s="101"/>
      <c r="EMR79" s="101"/>
      <c r="EMS79" s="128"/>
      <c r="EMT79" s="128"/>
      <c r="EMU79" s="128"/>
      <c r="EMV79" s="128"/>
      <c r="EMW79" s="128"/>
      <c r="EMX79" s="128"/>
      <c r="EMY79" s="101"/>
      <c r="EMZ79" s="101"/>
      <c r="ENA79" s="101"/>
      <c r="ENB79" s="101"/>
      <c r="ENC79" s="101"/>
      <c r="END79" s="101"/>
      <c r="ENE79" s="100"/>
      <c r="ENF79" s="100"/>
      <c r="ENG79" s="173"/>
      <c r="ENH79" s="103"/>
      <c r="ENI79" s="101"/>
      <c r="ENJ79" s="101"/>
      <c r="ENK79" s="101"/>
      <c r="ENL79" s="101"/>
      <c r="ENM79" s="102"/>
      <c r="ENN79" s="101"/>
      <c r="ENO79" s="101"/>
      <c r="ENP79" s="101"/>
      <c r="ENQ79" s="101"/>
      <c r="ENR79" s="101"/>
      <c r="ENS79" s="101"/>
      <c r="ENT79" s="101"/>
      <c r="ENU79" s="101"/>
      <c r="ENV79" s="101"/>
      <c r="ENW79" s="101"/>
      <c r="ENX79" s="101"/>
      <c r="ENY79" s="101"/>
      <c r="ENZ79" s="101"/>
      <c r="EOA79" s="101"/>
      <c r="EOB79" s="101"/>
      <c r="EOC79" s="101"/>
      <c r="EOD79" s="101"/>
      <c r="EOE79" s="101"/>
      <c r="EOF79" s="101"/>
      <c r="EOG79" s="101"/>
      <c r="EOH79" s="101"/>
      <c r="EOI79" s="101"/>
      <c r="EOJ79" s="101"/>
      <c r="EOK79" s="101"/>
      <c r="EOL79" s="101"/>
      <c r="EOM79" s="101"/>
      <c r="EON79" s="128"/>
      <c r="EOO79" s="128"/>
      <c r="EOP79" s="128"/>
      <c r="EOQ79" s="128"/>
      <c r="EOR79" s="128"/>
      <c r="EOS79" s="128"/>
      <c r="EOT79" s="101"/>
      <c r="EOU79" s="101"/>
      <c r="EOV79" s="101"/>
      <c r="EOW79" s="101"/>
      <c r="EOX79" s="101"/>
      <c r="EOY79" s="101"/>
      <c r="EOZ79" s="100"/>
      <c r="EPA79" s="100"/>
      <c r="EPB79" s="173"/>
      <c r="EPC79" s="103"/>
      <c r="EPD79" s="101"/>
      <c r="EPE79" s="101"/>
      <c r="EPF79" s="101"/>
      <c r="EPG79" s="101"/>
      <c r="EPH79" s="102"/>
      <c r="EPI79" s="101"/>
      <c r="EPJ79" s="101"/>
      <c r="EPK79" s="101"/>
      <c r="EPL79" s="101"/>
      <c r="EPM79" s="101"/>
      <c r="EPN79" s="101"/>
      <c r="EPO79" s="101"/>
      <c r="EPP79" s="101"/>
      <c r="EPQ79" s="101"/>
      <c r="EPR79" s="101"/>
      <c r="EPS79" s="101"/>
      <c r="EPT79" s="101"/>
      <c r="EPU79" s="101"/>
      <c r="EPV79" s="101"/>
      <c r="EPW79" s="101"/>
      <c r="EPX79" s="101"/>
      <c r="EPY79" s="101"/>
      <c r="EPZ79" s="101"/>
      <c r="EQA79" s="101"/>
      <c r="EQB79" s="101"/>
      <c r="EQC79" s="101"/>
      <c r="EQD79" s="101"/>
      <c r="EQE79" s="101"/>
      <c r="EQF79" s="101"/>
      <c r="EQG79" s="101"/>
      <c r="EQH79" s="101"/>
      <c r="EQI79" s="128"/>
      <c r="EQJ79" s="128"/>
      <c r="EQK79" s="128"/>
      <c r="EQL79" s="128"/>
      <c r="EQM79" s="128"/>
      <c r="EQN79" s="128"/>
      <c r="EQO79" s="101"/>
      <c r="EQP79" s="101"/>
      <c r="EQQ79" s="101"/>
      <c r="EQR79" s="101"/>
      <c r="EQS79" s="101"/>
      <c r="EQT79" s="101"/>
      <c r="EQU79" s="100"/>
      <c r="EQV79" s="100"/>
      <c r="EQW79" s="173"/>
      <c r="EQX79" s="103"/>
      <c r="EQY79" s="101"/>
      <c r="EQZ79" s="101"/>
      <c r="ERA79" s="101"/>
      <c r="ERB79" s="101"/>
      <c r="ERC79" s="102"/>
      <c r="ERD79" s="101"/>
      <c r="ERE79" s="101"/>
      <c r="ERF79" s="101"/>
      <c r="ERG79" s="101"/>
      <c r="ERH79" s="101"/>
      <c r="ERI79" s="101"/>
      <c r="ERJ79" s="101"/>
      <c r="ERK79" s="101"/>
      <c r="ERL79" s="101"/>
      <c r="ERM79" s="101"/>
      <c r="ERN79" s="101"/>
      <c r="ERO79" s="101"/>
      <c r="ERP79" s="101"/>
      <c r="ERQ79" s="101"/>
      <c r="ERR79" s="101"/>
      <c r="ERS79" s="101"/>
      <c r="ERT79" s="101"/>
      <c r="ERU79" s="101"/>
      <c r="ERV79" s="101"/>
      <c r="ERW79" s="101"/>
      <c r="ERX79" s="101"/>
      <c r="ERY79" s="101"/>
      <c r="ERZ79" s="101"/>
      <c r="ESA79" s="101"/>
      <c r="ESB79" s="101"/>
      <c r="ESC79" s="101"/>
      <c r="ESD79" s="128"/>
      <c r="ESE79" s="128"/>
      <c r="ESF79" s="128"/>
      <c r="ESG79" s="128"/>
      <c r="ESH79" s="128"/>
      <c r="ESI79" s="128"/>
      <c r="ESJ79" s="101"/>
      <c r="ESK79" s="101"/>
      <c r="ESL79" s="101"/>
      <c r="ESM79" s="101"/>
      <c r="ESN79" s="101"/>
      <c r="ESO79" s="101"/>
      <c r="ESP79" s="100"/>
      <c r="ESQ79" s="100"/>
      <c r="ESR79" s="173"/>
      <c r="ESS79" s="103"/>
      <c r="EST79" s="101"/>
      <c r="ESU79" s="101"/>
      <c r="ESV79" s="101"/>
      <c r="ESW79" s="101"/>
      <c r="ESX79" s="102"/>
      <c r="ESY79" s="101"/>
      <c r="ESZ79" s="101"/>
      <c r="ETA79" s="101"/>
      <c r="ETB79" s="101"/>
      <c r="ETC79" s="101"/>
      <c r="ETD79" s="101"/>
      <c r="ETE79" s="101"/>
      <c r="ETF79" s="101"/>
      <c r="ETG79" s="101"/>
      <c r="ETH79" s="101"/>
      <c r="ETI79" s="101"/>
      <c r="ETJ79" s="101"/>
      <c r="ETK79" s="101"/>
      <c r="ETL79" s="101"/>
      <c r="ETM79" s="101"/>
      <c r="ETN79" s="101"/>
      <c r="ETO79" s="101"/>
      <c r="ETP79" s="101"/>
      <c r="ETQ79" s="101"/>
      <c r="ETR79" s="101"/>
      <c r="ETS79" s="101"/>
      <c r="ETT79" s="101"/>
      <c r="ETU79" s="101"/>
      <c r="ETV79" s="101"/>
      <c r="ETW79" s="101"/>
      <c r="ETX79" s="101"/>
      <c r="ETY79" s="128"/>
      <c r="ETZ79" s="128"/>
      <c r="EUA79" s="128"/>
      <c r="EUB79" s="128"/>
      <c r="EUC79" s="128"/>
      <c r="EUD79" s="128"/>
      <c r="EUE79" s="101"/>
      <c r="EUF79" s="101"/>
      <c r="EUG79" s="101"/>
      <c r="EUH79" s="101"/>
      <c r="EUI79" s="101"/>
      <c r="EUJ79" s="101"/>
      <c r="EUK79" s="100"/>
      <c r="EUL79" s="100"/>
      <c r="EUM79" s="173"/>
      <c r="EUN79" s="103"/>
      <c r="EUO79" s="101"/>
      <c r="EUP79" s="101"/>
      <c r="EUQ79" s="101"/>
      <c r="EUR79" s="101"/>
      <c r="EUS79" s="102"/>
      <c r="EUT79" s="101"/>
      <c r="EUU79" s="101"/>
      <c r="EUV79" s="101"/>
      <c r="EUW79" s="101"/>
      <c r="EUX79" s="101"/>
      <c r="EUY79" s="101"/>
      <c r="EUZ79" s="101"/>
      <c r="EVA79" s="101"/>
      <c r="EVB79" s="101"/>
      <c r="EVC79" s="101"/>
      <c r="EVD79" s="101"/>
      <c r="EVE79" s="101"/>
      <c r="EVF79" s="101"/>
      <c r="EVG79" s="101"/>
      <c r="EVH79" s="101"/>
      <c r="EVI79" s="101"/>
      <c r="EVJ79" s="101"/>
      <c r="EVK79" s="101"/>
      <c r="EVL79" s="101"/>
      <c r="EVM79" s="101"/>
      <c r="EVN79" s="101"/>
      <c r="EVO79" s="101"/>
      <c r="EVP79" s="101"/>
      <c r="EVQ79" s="101"/>
      <c r="EVR79" s="101"/>
      <c r="EVS79" s="101"/>
      <c r="EVT79" s="128"/>
      <c r="EVU79" s="128"/>
      <c r="EVV79" s="128"/>
      <c r="EVW79" s="128"/>
      <c r="EVX79" s="128"/>
      <c r="EVY79" s="128"/>
      <c r="EVZ79" s="101"/>
      <c r="EWA79" s="101"/>
      <c r="EWB79" s="101"/>
      <c r="EWC79" s="101"/>
      <c r="EWD79" s="101"/>
      <c r="EWE79" s="101"/>
      <c r="EWF79" s="100"/>
      <c r="EWG79" s="100"/>
      <c r="EWH79" s="173"/>
      <c r="EWI79" s="103"/>
      <c r="EWJ79" s="101"/>
      <c r="EWK79" s="101"/>
      <c r="EWL79" s="101"/>
      <c r="EWM79" s="101"/>
      <c r="EWN79" s="102"/>
      <c r="EWO79" s="101"/>
      <c r="EWP79" s="101"/>
      <c r="EWQ79" s="101"/>
      <c r="EWR79" s="101"/>
      <c r="EWS79" s="101"/>
      <c r="EWT79" s="101"/>
      <c r="EWU79" s="101"/>
      <c r="EWV79" s="101"/>
      <c r="EWW79" s="101"/>
      <c r="EWX79" s="101"/>
      <c r="EWY79" s="101"/>
      <c r="EWZ79" s="101"/>
      <c r="EXA79" s="101"/>
      <c r="EXB79" s="101"/>
      <c r="EXC79" s="101"/>
      <c r="EXD79" s="101"/>
      <c r="EXE79" s="101"/>
      <c r="EXF79" s="101"/>
      <c r="EXG79" s="101"/>
      <c r="EXH79" s="101"/>
      <c r="EXI79" s="101"/>
      <c r="EXJ79" s="101"/>
      <c r="EXK79" s="101"/>
      <c r="EXL79" s="101"/>
      <c r="EXM79" s="101"/>
      <c r="EXN79" s="101"/>
      <c r="EXO79" s="128"/>
      <c r="EXP79" s="128"/>
      <c r="EXQ79" s="128"/>
      <c r="EXR79" s="128"/>
      <c r="EXS79" s="128"/>
      <c r="EXT79" s="128"/>
      <c r="EXU79" s="101"/>
      <c r="EXV79" s="101"/>
      <c r="EXW79" s="101"/>
      <c r="EXX79" s="101"/>
      <c r="EXY79" s="101"/>
      <c r="EXZ79" s="101"/>
      <c r="EYA79" s="100"/>
      <c r="EYB79" s="100"/>
      <c r="EYC79" s="173"/>
      <c r="EYD79" s="103"/>
      <c r="EYE79" s="101"/>
      <c r="EYF79" s="101"/>
      <c r="EYG79" s="101"/>
      <c r="EYH79" s="101"/>
      <c r="EYI79" s="102"/>
      <c r="EYJ79" s="101"/>
      <c r="EYK79" s="101"/>
      <c r="EYL79" s="101"/>
      <c r="EYM79" s="101"/>
      <c r="EYN79" s="101"/>
      <c r="EYO79" s="101"/>
      <c r="EYP79" s="101"/>
      <c r="EYQ79" s="101"/>
      <c r="EYR79" s="101"/>
      <c r="EYS79" s="101"/>
      <c r="EYT79" s="101"/>
      <c r="EYU79" s="101"/>
      <c r="EYV79" s="101"/>
      <c r="EYW79" s="101"/>
      <c r="EYX79" s="101"/>
      <c r="EYY79" s="101"/>
      <c r="EYZ79" s="101"/>
      <c r="EZA79" s="101"/>
      <c r="EZB79" s="101"/>
      <c r="EZC79" s="101"/>
      <c r="EZD79" s="101"/>
      <c r="EZE79" s="101"/>
      <c r="EZF79" s="101"/>
      <c r="EZG79" s="101"/>
      <c r="EZH79" s="101"/>
      <c r="EZI79" s="101"/>
      <c r="EZJ79" s="128"/>
      <c r="EZK79" s="128"/>
      <c r="EZL79" s="128"/>
      <c r="EZM79" s="128"/>
      <c r="EZN79" s="128"/>
      <c r="EZO79" s="128"/>
      <c r="EZP79" s="101"/>
      <c r="EZQ79" s="101"/>
      <c r="EZR79" s="101"/>
      <c r="EZS79" s="101"/>
      <c r="EZT79" s="101"/>
      <c r="EZU79" s="101"/>
      <c r="EZV79" s="100"/>
      <c r="EZW79" s="100"/>
      <c r="EZX79" s="173"/>
      <c r="EZY79" s="103"/>
      <c r="EZZ79" s="101"/>
      <c r="FAA79" s="101"/>
      <c r="FAB79" s="101"/>
      <c r="FAC79" s="101"/>
      <c r="FAD79" s="102"/>
      <c r="FAE79" s="101"/>
      <c r="FAF79" s="101"/>
      <c r="FAG79" s="101"/>
      <c r="FAH79" s="101"/>
      <c r="FAI79" s="101"/>
      <c r="FAJ79" s="101"/>
      <c r="FAK79" s="101"/>
      <c r="FAL79" s="101"/>
      <c r="FAM79" s="101"/>
      <c r="FAN79" s="101"/>
      <c r="FAO79" s="101"/>
      <c r="FAP79" s="101"/>
      <c r="FAQ79" s="101"/>
      <c r="FAR79" s="101"/>
      <c r="FAS79" s="101"/>
      <c r="FAT79" s="101"/>
      <c r="FAU79" s="101"/>
      <c r="FAV79" s="101"/>
      <c r="FAW79" s="101"/>
      <c r="FAX79" s="101"/>
      <c r="FAY79" s="101"/>
      <c r="FAZ79" s="101"/>
      <c r="FBA79" s="101"/>
      <c r="FBB79" s="101"/>
      <c r="FBC79" s="101"/>
      <c r="FBD79" s="101"/>
      <c r="FBE79" s="128"/>
      <c r="FBF79" s="128"/>
      <c r="FBG79" s="128"/>
      <c r="FBH79" s="128"/>
      <c r="FBI79" s="128"/>
      <c r="FBJ79" s="128"/>
      <c r="FBK79" s="101"/>
      <c r="FBL79" s="101"/>
      <c r="FBM79" s="101"/>
      <c r="FBN79" s="101"/>
      <c r="FBO79" s="101"/>
      <c r="FBP79" s="101"/>
      <c r="FBQ79" s="100"/>
      <c r="FBR79" s="100"/>
      <c r="FBS79" s="173"/>
      <c r="FBT79" s="103"/>
      <c r="FBU79" s="101"/>
      <c r="FBV79" s="101"/>
      <c r="FBW79" s="101"/>
      <c r="FBX79" s="101"/>
      <c r="FBY79" s="102"/>
      <c r="FBZ79" s="101"/>
      <c r="FCA79" s="101"/>
      <c r="FCB79" s="101"/>
      <c r="FCC79" s="101"/>
      <c r="FCD79" s="101"/>
      <c r="FCE79" s="101"/>
      <c r="FCF79" s="101"/>
      <c r="FCG79" s="101"/>
      <c r="FCH79" s="101"/>
      <c r="FCI79" s="101"/>
      <c r="FCJ79" s="101"/>
      <c r="FCK79" s="101"/>
      <c r="FCL79" s="101"/>
      <c r="FCM79" s="101"/>
      <c r="FCN79" s="101"/>
      <c r="FCO79" s="101"/>
      <c r="FCP79" s="101"/>
      <c r="FCQ79" s="101"/>
      <c r="FCR79" s="101"/>
      <c r="FCS79" s="101"/>
      <c r="FCT79" s="101"/>
      <c r="FCU79" s="101"/>
      <c r="FCV79" s="101"/>
      <c r="FCW79" s="101"/>
      <c r="FCX79" s="101"/>
      <c r="FCY79" s="101"/>
      <c r="FCZ79" s="128"/>
      <c r="FDA79" s="128"/>
      <c r="FDB79" s="128"/>
      <c r="FDC79" s="128"/>
      <c r="FDD79" s="128"/>
      <c r="FDE79" s="128"/>
      <c r="FDF79" s="101"/>
      <c r="FDG79" s="101"/>
      <c r="FDH79" s="101"/>
      <c r="FDI79" s="101"/>
      <c r="FDJ79" s="101"/>
      <c r="FDK79" s="101"/>
      <c r="FDL79" s="100"/>
      <c r="FDM79" s="100"/>
      <c r="FDN79" s="173"/>
      <c r="FDO79" s="103"/>
      <c r="FDP79" s="101"/>
      <c r="FDQ79" s="101"/>
      <c r="FDR79" s="101"/>
      <c r="FDS79" s="101"/>
      <c r="FDT79" s="102"/>
      <c r="FDU79" s="101"/>
      <c r="FDV79" s="101"/>
      <c r="FDW79" s="101"/>
      <c r="FDX79" s="101"/>
      <c r="FDY79" s="101"/>
      <c r="FDZ79" s="101"/>
      <c r="FEA79" s="101"/>
      <c r="FEB79" s="101"/>
      <c r="FEC79" s="101"/>
      <c r="FED79" s="101"/>
      <c r="FEE79" s="101"/>
      <c r="FEF79" s="101"/>
      <c r="FEG79" s="101"/>
      <c r="FEH79" s="101"/>
      <c r="FEI79" s="101"/>
      <c r="FEJ79" s="101"/>
      <c r="FEK79" s="101"/>
      <c r="FEL79" s="101"/>
      <c r="FEM79" s="101"/>
      <c r="FEN79" s="101"/>
      <c r="FEO79" s="101"/>
      <c r="FEP79" s="101"/>
      <c r="FEQ79" s="101"/>
      <c r="FER79" s="101"/>
      <c r="FES79" s="101"/>
      <c r="FET79" s="101"/>
      <c r="FEU79" s="128"/>
      <c r="FEV79" s="128"/>
      <c r="FEW79" s="128"/>
      <c r="FEX79" s="128"/>
      <c r="FEY79" s="128"/>
      <c r="FEZ79" s="128"/>
      <c r="FFA79" s="101"/>
      <c r="FFB79" s="101"/>
      <c r="FFC79" s="101"/>
      <c r="FFD79" s="101"/>
      <c r="FFE79" s="101"/>
      <c r="FFF79" s="101"/>
      <c r="FFG79" s="100"/>
      <c r="FFH79" s="100"/>
      <c r="FFI79" s="173"/>
      <c r="FFJ79" s="103"/>
      <c r="FFK79" s="101"/>
      <c r="FFL79" s="101"/>
      <c r="FFM79" s="101"/>
      <c r="FFN79" s="101"/>
      <c r="FFO79" s="102"/>
      <c r="FFP79" s="101"/>
      <c r="FFQ79" s="101"/>
      <c r="FFR79" s="101"/>
      <c r="FFS79" s="101"/>
      <c r="FFT79" s="101"/>
      <c r="FFU79" s="101"/>
      <c r="FFV79" s="101"/>
      <c r="FFW79" s="101"/>
      <c r="FFX79" s="101"/>
      <c r="FFY79" s="101"/>
      <c r="FFZ79" s="101"/>
      <c r="FGA79" s="101"/>
      <c r="FGB79" s="101"/>
      <c r="FGC79" s="101"/>
      <c r="FGD79" s="101"/>
      <c r="FGE79" s="101"/>
      <c r="FGF79" s="101"/>
      <c r="FGG79" s="101"/>
      <c r="FGH79" s="101"/>
      <c r="FGI79" s="101"/>
      <c r="FGJ79" s="101"/>
      <c r="FGK79" s="101"/>
      <c r="FGL79" s="101"/>
      <c r="FGM79" s="101"/>
      <c r="FGN79" s="101"/>
      <c r="FGO79" s="101"/>
      <c r="FGP79" s="128"/>
      <c r="FGQ79" s="128"/>
      <c r="FGR79" s="128"/>
      <c r="FGS79" s="128"/>
      <c r="FGT79" s="128"/>
      <c r="FGU79" s="128"/>
      <c r="FGV79" s="101"/>
      <c r="FGW79" s="101"/>
      <c r="FGX79" s="101"/>
      <c r="FGY79" s="101"/>
      <c r="FGZ79" s="101"/>
      <c r="FHA79" s="101"/>
      <c r="FHB79" s="100"/>
      <c r="FHC79" s="100"/>
      <c r="FHD79" s="173"/>
      <c r="FHE79" s="103"/>
      <c r="FHF79" s="101"/>
      <c r="FHG79" s="101"/>
      <c r="FHH79" s="101"/>
      <c r="FHI79" s="101"/>
      <c r="FHJ79" s="102"/>
      <c r="FHK79" s="101"/>
      <c r="FHL79" s="101"/>
      <c r="FHM79" s="101"/>
      <c r="FHN79" s="101"/>
      <c r="FHO79" s="101"/>
      <c r="FHP79" s="101"/>
      <c r="FHQ79" s="101"/>
      <c r="FHR79" s="101"/>
      <c r="FHS79" s="101"/>
      <c r="FHT79" s="101"/>
      <c r="FHU79" s="101"/>
      <c r="FHV79" s="101"/>
      <c r="FHW79" s="101"/>
      <c r="FHX79" s="101"/>
      <c r="FHY79" s="101"/>
      <c r="FHZ79" s="101"/>
      <c r="FIA79" s="101"/>
      <c r="FIB79" s="101"/>
      <c r="FIC79" s="101"/>
      <c r="FID79" s="101"/>
      <c r="FIE79" s="101"/>
      <c r="FIF79" s="101"/>
      <c r="FIG79" s="101"/>
      <c r="FIH79" s="101"/>
      <c r="FII79" s="101"/>
      <c r="FIJ79" s="101"/>
      <c r="FIK79" s="128"/>
      <c r="FIL79" s="128"/>
      <c r="FIM79" s="128"/>
      <c r="FIN79" s="128"/>
      <c r="FIO79" s="128"/>
      <c r="FIP79" s="128"/>
      <c r="FIQ79" s="101"/>
      <c r="FIR79" s="101"/>
      <c r="FIS79" s="101"/>
      <c r="FIT79" s="101"/>
      <c r="FIU79" s="101"/>
      <c r="FIV79" s="101"/>
      <c r="FIW79" s="100"/>
      <c r="FIX79" s="100"/>
      <c r="FIY79" s="173"/>
      <c r="FIZ79" s="103"/>
      <c r="FJA79" s="101"/>
      <c r="FJB79" s="101"/>
      <c r="FJC79" s="101"/>
      <c r="FJD79" s="101"/>
      <c r="FJE79" s="102"/>
      <c r="FJF79" s="101"/>
      <c r="FJG79" s="101"/>
      <c r="FJH79" s="101"/>
      <c r="FJI79" s="101"/>
      <c r="FJJ79" s="101"/>
      <c r="FJK79" s="101"/>
      <c r="FJL79" s="101"/>
      <c r="FJM79" s="101"/>
      <c r="FJN79" s="101"/>
      <c r="FJO79" s="101"/>
      <c r="FJP79" s="101"/>
      <c r="FJQ79" s="101"/>
      <c r="FJR79" s="101"/>
      <c r="FJS79" s="101"/>
      <c r="FJT79" s="101"/>
      <c r="FJU79" s="101"/>
      <c r="FJV79" s="101"/>
      <c r="FJW79" s="101"/>
      <c r="FJX79" s="101"/>
      <c r="FJY79" s="101"/>
      <c r="FJZ79" s="101"/>
      <c r="FKA79" s="101"/>
      <c r="FKB79" s="101"/>
      <c r="FKC79" s="101"/>
      <c r="FKD79" s="101"/>
      <c r="FKE79" s="101"/>
      <c r="FKF79" s="128"/>
      <c r="FKG79" s="128"/>
      <c r="FKH79" s="128"/>
      <c r="FKI79" s="128"/>
      <c r="FKJ79" s="128"/>
      <c r="FKK79" s="128"/>
      <c r="FKL79" s="101"/>
      <c r="FKM79" s="101"/>
      <c r="FKN79" s="101"/>
      <c r="FKO79" s="101"/>
      <c r="FKP79" s="101"/>
      <c r="FKQ79" s="101"/>
      <c r="FKR79" s="100"/>
      <c r="FKS79" s="100"/>
      <c r="FKT79" s="173"/>
      <c r="FKU79" s="103"/>
      <c r="FKV79" s="101"/>
      <c r="FKW79" s="101"/>
      <c r="FKX79" s="101"/>
      <c r="FKY79" s="101"/>
      <c r="FKZ79" s="102"/>
      <c r="FLA79" s="101"/>
      <c r="FLB79" s="101"/>
      <c r="FLC79" s="101"/>
      <c r="FLD79" s="101"/>
      <c r="FLE79" s="101"/>
      <c r="FLF79" s="101"/>
      <c r="FLG79" s="101"/>
      <c r="FLH79" s="101"/>
      <c r="FLI79" s="101"/>
      <c r="FLJ79" s="101"/>
      <c r="FLK79" s="101"/>
      <c r="FLL79" s="101"/>
      <c r="FLM79" s="101"/>
      <c r="FLN79" s="101"/>
      <c r="FLO79" s="101"/>
      <c r="FLP79" s="101"/>
      <c r="FLQ79" s="101"/>
      <c r="FLR79" s="101"/>
      <c r="FLS79" s="101"/>
      <c r="FLT79" s="101"/>
      <c r="FLU79" s="101"/>
      <c r="FLV79" s="101"/>
      <c r="FLW79" s="101"/>
      <c r="FLX79" s="101"/>
      <c r="FLY79" s="101"/>
      <c r="FLZ79" s="101"/>
      <c r="FMA79" s="128"/>
      <c r="FMB79" s="128"/>
      <c r="FMC79" s="128"/>
      <c r="FMD79" s="128"/>
      <c r="FME79" s="128"/>
      <c r="FMF79" s="128"/>
      <c r="FMG79" s="101"/>
      <c r="FMH79" s="101"/>
      <c r="FMI79" s="101"/>
      <c r="FMJ79" s="101"/>
      <c r="FMK79" s="101"/>
      <c r="FML79" s="101"/>
      <c r="FMM79" s="100"/>
      <c r="FMN79" s="100"/>
      <c r="FMO79" s="173"/>
      <c r="FMP79" s="103"/>
      <c r="FMQ79" s="101"/>
      <c r="FMR79" s="101"/>
      <c r="FMS79" s="101"/>
      <c r="FMT79" s="101"/>
      <c r="FMU79" s="102"/>
      <c r="FMV79" s="101"/>
      <c r="FMW79" s="101"/>
      <c r="FMX79" s="101"/>
      <c r="FMY79" s="101"/>
      <c r="FMZ79" s="101"/>
      <c r="FNA79" s="101"/>
      <c r="FNB79" s="101"/>
      <c r="FNC79" s="101"/>
      <c r="FND79" s="101"/>
      <c r="FNE79" s="101"/>
      <c r="FNF79" s="101"/>
      <c r="FNG79" s="101"/>
      <c r="FNH79" s="101"/>
      <c r="FNI79" s="101"/>
      <c r="FNJ79" s="101"/>
      <c r="FNK79" s="101"/>
      <c r="FNL79" s="101"/>
      <c r="FNM79" s="101"/>
      <c r="FNN79" s="101"/>
      <c r="FNO79" s="101"/>
      <c r="FNP79" s="101"/>
      <c r="FNQ79" s="101"/>
      <c r="FNR79" s="101"/>
      <c r="FNS79" s="101"/>
      <c r="FNT79" s="101"/>
      <c r="FNU79" s="101"/>
      <c r="FNV79" s="128"/>
      <c r="FNW79" s="128"/>
      <c r="FNX79" s="128"/>
      <c r="FNY79" s="128"/>
      <c r="FNZ79" s="128"/>
      <c r="FOA79" s="128"/>
      <c r="FOB79" s="101"/>
      <c r="FOC79" s="101"/>
      <c r="FOD79" s="101"/>
      <c r="FOE79" s="101"/>
      <c r="FOF79" s="101"/>
      <c r="FOG79" s="101"/>
      <c r="FOH79" s="100"/>
      <c r="FOI79" s="100"/>
      <c r="FOJ79" s="173"/>
      <c r="FOK79" s="103"/>
      <c r="FOL79" s="101"/>
      <c r="FOM79" s="101"/>
      <c r="FON79" s="101"/>
      <c r="FOO79" s="101"/>
      <c r="FOP79" s="102"/>
      <c r="FOQ79" s="101"/>
      <c r="FOR79" s="101"/>
      <c r="FOS79" s="101"/>
      <c r="FOT79" s="101"/>
      <c r="FOU79" s="101"/>
      <c r="FOV79" s="101"/>
      <c r="FOW79" s="101"/>
      <c r="FOX79" s="101"/>
      <c r="FOY79" s="101"/>
      <c r="FOZ79" s="101"/>
      <c r="FPA79" s="101"/>
      <c r="FPB79" s="101"/>
      <c r="FPC79" s="101"/>
      <c r="FPD79" s="101"/>
      <c r="FPE79" s="101"/>
      <c r="FPF79" s="101"/>
      <c r="FPG79" s="101"/>
      <c r="FPH79" s="101"/>
      <c r="FPI79" s="101"/>
      <c r="FPJ79" s="101"/>
      <c r="FPK79" s="101"/>
      <c r="FPL79" s="101"/>
      <c r="FPM79" s="101"/>
      <c r="FPN79" s="101"/>
      <c r="FPO79" s="101"/>
      <c r="FPP79" s="101"/>
      <c r="FPQ79" s="128"/>
      <c r="FPR79" s="128"/>
      <c r="FPS79" s="128"/>
      <c r="FPT79" s="128"/>
      <c r="FPU79" s="128"/>
      <c r="FPV79" s="128"/>
      <c r="FPW79" s="101"/>
      <c r="FPX79" s="101"/>
      <c r="FPY79" s="101"/>
      <c r="FPZ79" s="101"/>
      <c r="FQA79" s="101"/>
      <c r="FQB79" s="101"/>
      <c r="FQC79" s="100"/>
      <c r="FQD79" s="100"/>
      <c r="FQE79" s="173"/>
      <c r="FQF79" s="103"/>
      <c r="FQG79" s="101"/>
      <c r="FQH79" s="101"/>
      <c r="FQI79" s="101"/>
      <c r="FQJ79" s="101"/>
      <c r="FQK79" s="102"/>
      <c r="FQL79" s="101"/>
      <c r="FQM79" s="101"/>
      <c r="FQN79" s="101"/>
      <c r="FQO79" s="101"/>
      <c r="FQP79" s="101"/>
      <c r="FQQ79" s="101"/>
      <c r="FQR79" s="101"/>
      <c r="FQS79" s="101"/>
      <c r="FQT79" s="101"/>
      <c r="FQU79" s="101"/>
      <c r="FQV79" s="101"/>
      <c r="FQW79" s="101"/>
      <c r="FQX79" s="101"/>
      <c r="FQY79" s="101"/>
      <c r="FQZ79" s="101"/>
      <c r="FRA79" s="101"/>
      <c r="FRB79" s="101"/>
      <c r="FRC79" s="101"/>
      <c r="FRD79" s="101"/>
      <c r="FRE79" s="101"/>
      <c r="FRF79" s="101"/>
      <c r="FRG79" s="101"/>
      <c r="FRH79" s="101"/>
      <c r="FRI79" s="101"/>
      <c r="FRJ79" s="101"/>
      <c r="FRK79" s="101"/>
      <c r="FRL79" s="128"/>
      <c r="FRM79" s="128"/>
      <c r="FRN79" s="128"/>
      <c r="FRO79" s="128"/>
      <c r="FRP79" s="128"/>
      <c r="FRQ79" s="128"/>
      <c r="FRR79" s="101"/>
      <c r="FRS79" s="101"/>
      <c r="FRT79" s="101"/>
      <c r="FRU79" s="101"/>
      <c r="FRV79" s="101"/>
      <c r="FRW79" s="101"/>
      <c r="FRX79" s="100"/>
      <c r="FRY79" s="100"/>
      <c r="FRZ79" s="173"/>
      <c r="FSA79" s="103"/>
      <c r="FSB79" s="101"/>
      <c r="FSC79" s="101"/>
      <c r="FSD79" s="101"/>
      <c r="FSE79" s="101"/>
      <c r="FSF79" s="102"/>
      <c r="FSG79" s="101"/>
      <c r="FSH79" s="101"/>
      <c r="FSI79" s="101"/>
      <c r="FSJ79" s="101"/>
      <c r="FSK79" s="101"/>
      <c r="FSL79" s="101"/>
      <c r="FSM79" s="101"/>
      <c r="FSN79" s="101"/>
      <c r="FSO79" s="101"/>
      <c r="FSP79" s="101"/>
      <c r="FSQ79" s="101"/>
      <c r="FSR79" s="101"/>
      <c r="FSS79" s="101"/>
      <c r="FST79" s="101"/>
      <c r="FSU79" s="101"/>
      <c r="FSV79" s="101"/>
      <c r="FSW79" s="101"/>
      <c r="FSX79" s="101"/>
      <c r="FSY79" s="101"/>
      <c r="FSZ79" s="101"/>
      <c r="FTA79" s="101"/>
      <c r="FTB79" s="101"/>
      <c r="FTC79" s="101"/>
      <c r="FTD79" s="101"/>
      <c r="FTE79" s="101"/>
      <c r="FTF79" s="101"/>
      <c r="FTG79" s="128"/>
      <c r="FTH79" s="128"/>
      <c r="FTI79" s="128"/>
      <c r="FTJ79" s="128"/>
      <c r="FTK79" s="128"/>
      <c r="FTL79" s="128"/>
      <c r="FTM79" s="101"/>
      <c r="FTN79" s="101"/>
      <c r="FTO79" s="101"/>
      <c r="FTP79" s="101"/>
      <c r="FTQ79" s="101"/>
      <c r="FTR79" s="101"/>
      <c r="FTS79" s="100"/>
      <c r="FTT79" s="100"/>
      <c r="FTU79" s="173"/>
      <c r="FTV79" s="103"/>
      <c r="FTW79" s="101"/>
      <c r="FTX79" s="101"/>
      <c r="FTY79" s="101"/>
      <c r="FTZ79" s="101"/>
      <c r="FUA79" s="102"/>
      <c r="FUB79" s="101"/>
      <c r="FUC79" s="101"/>
      <c r="FUD79" s="101"/>
      <c r="FUE79" s="101"/>
      <c r="FUF79" s="101"/>
      <c r="FUG79" s="101"/>
      <c r="FUH79" s="101"/>
      <c r="FUI79" s="101"/>
      <c r="FUJ79" s="101"/>
      <c r="FUK79" s="101"/>
      <c r="FUL79" s="101"/>
      <c r="FUM79" s="101"/>
      <c r="FUN79" s="101"/>
      <c r="FUO79" s="101"/>
      <c r="FUP79" s="101"/>
      <c r="FUQ79" s="101"/>
      <c r="FUR79" s="101"/>
      <c r="FUS79" s="101"/>
      <c r="FUT79" s="101"/>
      <c r="FUU79" s="101"/>
      <c r="FUV79" s="101"/>
      <c r="FUW79" s="101"/>
      <c r="FUX79" s="101"/>
      <c r="FUY79" s="101"/>
      <c r="FUZ79" s="101"/>
      <c r="FVA79" s="101"/>
      <c r="FVB79" s="128"/>
      <c r="FVC79" s="128"/>
      <c r="FVD79" s="128"/>
      <c r="FVE79" s="128"/>
      <c r="FVF79" s="128"/>
      <c r="FVG79" s="128"/>
      <c r="FVH79" s="101"/>
      <c r="FVI79" s="101"/>
      <c r="FVJ79" s="101"/>
      <c r="FVK79" s="101"/>
      <c r="FVL79" s="101"/>
      <c r="FVM79" s="101"/>
      <c r="FVN79" s="100"/>
      <c r="FVO79" s="100"/>
      <c r="FVP79" s="173"/>
      <c r="FVQ79" s="103"/>
      <c r="FVR79" s="101"/>
      <c r="FVS79" s="101"/>
      <c r="FVT79" s="101"/>
      <c r="FVU79" s="101"/>
      <c r="FVV79" s="102"/>
      <c r="FVW79" s="101"/>
      <c r="FVX79" s="101"/>
      <c r="FVY79" s="101"/>
      <c r="FVZ79" s="101"/>
      <c r="FWA79" s="101"/>
      <c r="FWB79" s="101"/>
      <c r="FWC79" s="101"/>
      <c r="FWD79" s="101"/>
      <c r="FWE79" s="101"/>
      <c r="FWF79" s="101"/>
      <c r="FWG79" s="101"/>
      <c r="FWH79" s="101"/>
      <c r="FWI79" s="101"/>
      <c r="FWJ79" s="101"/>
      <c r="FWK79" s="101"/>
      <c r="FWL79" s="101"/>
      <c r="FWM79" s="101"/>
      <c r="FWN79" s="101"/>
      <c r="FWO79" s="101"/>
      <c r="FWP79" s="101"/>
      <c r="FWQ79" s="101"/>
      <c r="FWR79" s="101"/>
      <c r="FWS79" s="101"/>
      <c r="FWT79" s="101"/>
      <c r="FWU79" s="101"/>
      <c r="FWV79" s="101"/>
      <c r="FWW79" s="128"/>
      <c r="FWX79" s="128"/>
      <c r="FWY79" s="128"/>
      <c r="FWZ79" s="128"/>
      <c r="FXA79" s="128"/>
      <c r="FXB79" s="128"/>
      <c r="FXC79" s="101"/>
      <c r="FXD79" s="101"/>
      <c r="FXE79" s="101"/>
      <c r="FXF79" s="101"/>
      <c r="FXG79" s="101"/>
      <c r="FXH79" s="101"/>
      <c r="FXI79" s="100"/>
      <c r="FXJ79" s="100"/>
      <c r="FXK79" s="173"/>
      <c r="FXL79" s="103"/>
      <c r="FXM79" s="101"/>
      <c r="FXN79" s="101"/>
      <c r="FXO79" s="101"/>
      <c r="FXP79" s="101"/>
      <c r="FXQ79" s="102"/>
      <c r="FXR79" s="101"/>
      <c r="FXS79" s="101"/>
      <c r="FXT79" s="101"/>
      <c r="FXU79" s="101"/>
      <c r="FXV79" s="101"/>
      <c r="FXW79" s="101"/>
      <c r="FXX79" s="101"/>
      <c r="FXY79" s="101"/>
      <c r="FXZ79" s="101"/>
      <c r="FYA79" s="101"/>
      <c r="FYB79" s="101"/>
      <c r="FYC79" s="101"/>
      <c r="FYD79" s="101"/>
      <c r="FYE79" s="101"/>
      <c r="FYF79" s="101"/>
      <c r="FYG79" s="101"/>
      <c r="FYH79" s="101"/>
      <c r="FYI79" s="101"/>
      <c r="FYJ79" s="101"/>
      <c r="FYK79" s="101"/>
      <c r="FYL79" s="101"/>
      <c r="FYM79" s="101"/>
      <c r="FYN79" s="101"/>
      <c r="FYO79" s="101"/>
      <c r="FYP79" s="101"/>
      <c r="FYQ79" s="101"/>
      <c r="FYR79" s="128"/>
      <c r="FYS79" s="128"/>
      <c r="FYT79" s="128"/>
      <c r="FYU79" s="128"/>
      <c r="FYV79" s="128"/>
      <c r="FYW79" s="128"/>
      <c r="FYX79" s="101"/>
      <c r="FYY79" s="101"/>
      <c r="FYZ79" s="101"/>
      <c r="FZA79" s="101"/>
      <c r="FZB79" s="101"/>
      <c r="FZC79" s="101"/>
      <c r="FZD79" s="100"/>
      <c r="FZE79" s="100"/>
      <c r="FZF79" s="173"/>
      <c r="FZG79" s="103"/>
      <c r="FZH79" s="101"/>
      <c r="FZI79" s="101"/>
      <c r="FZJ79" s="101"/>
      <c r="FZK79" s="101"/>
      <c r="FZL79" s="102"/>
      <c r="FZM79" s="101"/>
      <c r="FZN79" s="101"/>
      <c r="FZO79" s="101"/>
      <c r="FZP79" s="101"/>
      <c r="FZQ79" s="101"/>
      <c r="FZR79" s="101"/>
      <c r="FZS79" s="101"/>
      <c r="FZT79" s="101"/>
      <c r="FZU79" s="101"/>
      <c r="FZV79" s="101"/>
      <c r="FZW79" s="101"/>
      <c r="FZX79" s="101"/>
      <c r="FZY79" s="101"/>
      <c r="FZZ79" s="101"/>
      <c r="GAA79" s="101"/>
      <c r="GAB79" s="101"/>
      <c r="GAC79" s="101"/>
      <c r="GAD79" s="101"/>
      <c r="GAE79" s="101"/>
      <c r="GAF79" s="101"/>
      <c r="GAG79" s="101"/>
      <c r="GAH79" s="101"/>
      <c r="GAI79" s="101"/>
      <c r="GAJ79" s="101"/>
      <c r="GAK79" s="101"/>
      <c r="GAL79" s="101"/>
      <c r="GAM79" s="128"/>
      <c r="GAN79" s="128"/>
      <c r="GAO79" s="128"/>
      <c r="GAP79" s="128"/>
      <c r="GAQ79" s="128"/>
      <c r="GAR79" s="128"/>
      <c r="GAS79" s="101"/>
      <c r="GAT79" s="101"/>
      <c r="GAU79" s="101"/>
      <c r="GAV79" s="101"/>
      <c r="GAW79" s="101"/>
      <c r="GAX79" s="101"/>
      <c r="GAY79" s="100"/>
      <c r="GAZ79" s="100"/>
      <c r="GBA79" s="173"/>
      <c r="GBB79" s="103"/>
      <c r="GBC79" s="101"/>
      <c r="GBD79" s="101"/>
      <c r="GBE79" s="101"/>
      <c r="GBF79" s="101"/>
      <c r="GBG79" s="102"/>
      <c r="GBH79" s="101"/>
      <c r="GBI79" s="101"/>
      <c r="GBJ79" s="101"/>
      <c r="GBK79" s="101"/>
      <c r="GBL79" s="101"/>
      <c r="GBM79" s="101"/>
      <c r="GBN79" s="101"/>
      <c r="GBO79" s="101"/>
      <c r="GBP79" s="101"/>
      <c r="GBQ79" s="101"/>
      <c r="GBR79" s="101"/>
      <c r="GBS79" s="101"/>
      <c r="GBT79" s="101"/>
      <c r="GBU79" s="101"/>
      <c r="GBV79" s="101"/>
      <c r="GBW79" s="101"/>
      <c r="GBX79" s="101"/>
      <c r="GBY79" s="101"/>
      <c r="GBZ79" s="101"/>
      <c r="GCA79" s="101"/>
      <c r="GCB79" s="101"/>
      <c r="GCC79" s="101"/>
      <c r="GCD79" s="101"/>
      <c r="GCE79" s="101"/>
      <c r="GCF79" s="101"/>
      <c r="GCG79" s="101"/>
      <c r="GCH79" s="128"/>
      <c r="GCI79" s="128"/>
      <c r="GCJ79" s="128"/>
      <c r="GCK79" s="128"/>
      <c r="GCL79" s="128"/>
      <c r="GCM79" s="128"/>
      <c r="GCN79" s="101"/>
      <c r="GCO79" s="101"/>
      <c r="GCP79" s="101"/>
      <c r="GCQ79" s="101"/>
      <c r="GCR79" s="101"/>
      <c r="GCS79" s="101"/>
      <c r="GCT79" s="100"/>
      <c r="GCU79" s="100"/>
      <c r="GCV79" s="173"/>
      <c r="GCW79" s="103"/>
      <c r="GCX79" s="101"/>
      <c r="GCY79" s="101"/>
      <c r="GCZ79" s="101"/>
      <c r="GDA79" s="101"/>
      <c r="GDB79" s="102"/>
      <c r="GDC79" s="101"/>
      <c r="GDD79" s="101"/>
      <c r="GDE79" s="101"/>
      <c r="GDF79" s="101"/>
      <c r="GDG79" s="101"/>
      <c r="GDH79" s="101"/>
      <c r="GDI79" s="101"/>
      <c r="GDJ79" s="101"/>
      <c r="GDK79" s="101"/>
      <c r="GDL79" s="101"/>
      <c r="GDM79" s="101"/>
      <c r="GDN79" s="101"/>
      <c r="GDO79" s="101"/>
      <c r="GDP79" s="101"/>
      <c r="GDQ79" s="101"/>
      <c r="GDR79" s="101"/>
      <c r="GDS79" s="101"/>
      <c r="GDT79" s="101"/>
      <c r="GDU79" s="101"/>
      <c r="GDV79" s="101"/>
      <c r="GDW79" s="101"/>
      <c r="GDX79" s="101"/>
      <c r="GDY79" s="101"/>
      <c r="GDZ79" s="101"/>
      <c r="GEA79" s="101"/>
      <c r="GEB79" s="101"/>
      <c r="GEC79" s="128"/>
      <c r="GED79" s="128"/>
      <c r="GEE79" s="128"/>
      <c r="GEF79" s="128"/>
      <c r="GEG79" s="128"/>
      <c r="GEH79" s="128"/>
      <c r="GEI79" s="101"/>
      <c r="GEJ79" s="101"/>
      <c r="GEK79" s="101"/>
      <c r="GEL79" s="101"/>
      <c r="GEM79" s="101"/>
      <c r="GEN79" s="101"/>
      <c r="GEO79" s="100"/>
      <c r="GEP79" s="100"/>
      <c r="GEQ79" s="173"/>
      <c r="GER79" s="103"/>
      <c r="GES79" s="101"/>
      <c r="GET79" s="101"/>
      <c r="GEU79" s="101"/>
      <c r="GEV79" s="101"/>
      <c r="GEW79" s="102"/>
      <c r="GEX79" s="101"/>
      <c r="GEY79" s="101"/>
      <c r="GEZ79" s="101"/>
      <c r="GFA79" s="101"/>
      <c r="GFB79" s="101"/>
      <c r="GFC79" s="101"/>
      <c r="GFD79" s="101"/>
      <c r="GFE79" s="101"/>
      <c r="GFF79" s="101"/>
      <c r="GFG79" s="101"/>
      <c r="GFH79" s="101"/>
      <c r="GFI79" s="101"/>
      <c r="GFJ79" s="101"/>
      <c r="GFK79" s="101"/>
      <c r="GFL79" s="101"/>
      <c r="GFM79" s="101"/>
      <c r="GFN79" s="101"/>
      <c r="GFO79" s="101"/>
      <c r="GFP79" s="101"/>
      <c r="GFQ79" s="101"/>
      <c r="GFR79" s="101"/>
      <c r="GFS79" s="101"/>
      <c r="GFT79" s="101"/>
      <c r="GFU79" s="101"/>
      <c r="GFV79" s="101"/>
      <c r="GFW79" s="101"/>
      <c r="GFX79" s="128"/>
      <c r="GFY79" s="128"/>
      <c r="GFZ79" s="128"/>
      <c r="GGA79" s="128"/>
      <c r="GGB79" s="128"/>
      <c r="GGC79" s="128"/>
      <c r="GGD79" s="101"/>
      <c r="GGE79" s="101"/>
      <c r="GGF79" s="101"/>
      <c r="GGG79" s="101"/>
      <c r="GGH79" s="101"/>
      <c r="GGI79" s="101"/>
      <c r="GGJ79" s="100"/>
      <c r="GGK79" s="100"/>
      <c r="GGL79" s="173"/>
      <c r="GGM79" s="103"/>
      <c r="GGN79" s="101"/>
      <c r="GGO79" s="101"/>
      <c r="GGP79" s="101"/>
      <c r="GGQ79" s="101"/>
      <c r="GGR79" s="102"/>
      <c r="GGS79" s="101"/>
      <c r="GGT79" s="101"/>
      <c r="GGU79" s="101"/>
      <c r="GGV79" s="101"/>
      <c r="GGW79" s="101"/>
      <c r="GGX79" s="101"/>
      <c r="GGY79" s="101"/>
      <c r="GGZ79" s="101"/>
      <c r="GHA79" s="101"/>
      <c r="GHB79" s="101"/>
      <c r="GHC79" s="101"/>
      <c r="GHD79" s="101"/>
      <c r="GHE79" s="101"/>
      <c r="GHF79" s="101"/>
      <c r="GHG79" s="101"/>
      <c r="GHH79" s="101"/>
      <c r="GHI79" s="101"/>
      <c r="GHJ79" s="101"/>
      <c r="GHK79" s="101"/>
      <c r="GHL79" s="101"/>
      <c r="GHM79" s="101"/>
      <c r="GHN79" s="101"/>
      <c r="GHO79" s="101"/>
      <c r="GHP79" s="101"/>
      <c r="GHQ79" s="101"/>
      <c r="GHR79" s="101"/>
      <c r="GHS79" s="128"/>
      <c r="GHT79" s="128"/>
      <c r="GHU79" s="128"/>
      <c r="GHV79" s="128"/>
      <c r="GHW79" s="128"/>
      <c r="GHX79" s="128"/>
      <c r="GHY79" s="101"/>
      <c r="GHZ79" s="101"/>
      <c r="GIA79" s="101"/>
      <c r="GIB79" s="101"/>
      <c r="GIC79" s="101"/>
      <c r="GID79" s="101"/>
      <c r="GIE79" s="100"/>
      <c r="GIF79" s="100"/>
      <c r="GIG79" s="173"/>
      <c r="GIH79" s="103"/>
      <c r="GII79" s="101"/>
      <c r="GIJ79" s="101"/>
      <c r="GIK79" s="101"/>
      <c r="GIL79" s="101"/>
      <c r="GIM79" s="102"/>
      <c r="GIN79" s="101"/>
      <c r="GIO79" s="101"/>
      <c r="GIP79" s="101"/>
      <c r="GIQ79" s="101"/>
      <c r="GIR79" s="101"/>
      <c r="GIS79" s="101"/>
      <c r="GIT79" s="101"/>
      <c r="GIU79" s="101"/>
      <c r="GIV79" s="101"/>
      <c r="GIW79" s="101"/>
      <c r="GIX79" s="101"/>
      <c r="GIY79" s="101"/>
      <c r="GIZ79" s="101"/>
      <c r="GJA79" s="101"/>
      <c r="GJB79" s="101"/>
      <c r="GJC79" s="101"/>
      <c r="GJD79" s="101"/>
      <c r="GJE79" s="101"/>
      <c r="GJF79" s="101"/>
      <c r="GJG79" s="101"/>
      <c r="GJH79" s="101"/>
      <c r="GJI79" s="101"/>
      <c r="GJJ79" s="101"/>
      <c r="GJK79" s="101"/>
      <c r="GJL79" s="101"/>
      <c r="GJM79" s="101"/>
      <c r="GJN79" s="128"/>
      <c r="GJO79" s="128"/>
      <c r="GJP79" s="128"/>
      <c r="GJQ79" s="128"/>
      <c r="GJR79" s="128"/>
      <c r="GJS79" s="128"/>
      <c r="GJT79" s="101"/>
      <c r="GJU79" s="101"/>
      <c r="GJV79" s="101"/>
      <c r="GJW79" s="101"/>
      <c r="GJX79" s="101"/>
      <c r="GJY79" s="101"/>
      <c r="GJZ79" s="100"/>
      <c r="GKA79" s="100"/>
      <c r="GKB79" s="173"/>
      <c r="GKC79" s="103"/>
      <c r="GKD79" s="101"/>
      <c r="GKE79" s="101"/>
      <c r="GKF79" s="101"/>
      <c r="GKG79" s="101"/>
      <c r="GKH79" s="102"/>
      <c r="GKI79" s="101"/>
      <c r="GKJ79" s="101"/>
      <c r="GKK79" s="101"/>
      <c r="GKL79" s="101"/>
      <c r="GKM79" s="101"/>
      <c r="GKN79" s="101"/>
      <c r="GKO79" s="101"/>
      <c r="GKP79" s="101"/>
      <c r="GKQ79" s="101"/>
      <c r="GKR79" s="101"/>
      <c r="GKS79" s="101"/>
      <c r="GKT79" s="101"/>
      <c r="GKU79" s="101"/>
      <c r="GKV79" s="101"/>
      <c r="GKW79" s="101"/>
      <c r="GKX79" s="101"/>
      <c r="GKY79" s="101"/>
      <c r="GKZ79" s="101"/>
      <c r="GLA79" s="101"/>
      <c r="GLB79" s="101"/>
      <c r="GLC79" s="101"/>
      <c r="GLD79" s="101"/>
      <c r="GLE79" s="101"/>
      <c r="GLF79" s="101"/>
      <c r="GLG79" s="101"/>
      <c r="GLH79" s="101"/>
      <c r="GLI79" s="128"/>
      <c r="GLJ79" s="128"/>
      <c r="GLK79" s="128"/>
      <c r="GLL79" s="128"/>
      <c r="GLM79" s="128"/>
      <c r="GLN79" s="128"/>
      <c r="GLO79" s="101"/>
      <c r="GLP79" s="101"/>
      <c r="GLQ79" s="101"/>
      <c r="GLR79" s="101"/>
      <c r="GLS79" s="101"/>
      <c r="GLT79" s="101"/>
      <c r="GLU79" s="100"/>
      <c r="GLV79" s="100"/>
      <c r="GLW79" s="173"/>
      <c r="GLX79" s="103"/>
      <c r="GLY79" s="101"/>
      <c r="GLZ79" s="101"/>
      <c r="GMA79" s="101"/>
      <c r="GMB79" s="101"/>
      <c r="GMC79" s="102"/>
      <c r="GMD79" s="101"/>
      <c r="GME79" s="101"/>
      <c r="GMF79" s="101"/>
      <c r="GMG79" s="101"/>
      <c r="GMH79" s="101"/>
      <c r="GMI79" s="101"/>
      <c r="GMJ79" s="101"/>
      <c r="GMK79" s="101"/>
      <c r="GML79" s="101"/>
      <c r="GMM79" s="101"/>
      <c r="GMN79" s="101"/>
      <c r="GMO79" s="101"/>
      <c r="GMP79" s="101"/>
      <c r="GMQ79" s="101"/>
      <c r="GMR79" s="101"/>
      <c r="GMS79" s="101"/>
      <c r="GMT79" s="101"/>
      <c r="GMU79" s="101"/>
      <c r="GMV79" s="101"/>
      <c r="GMW79" s="101"/>
      <c r="GMX79" s="101"/>
      <c r="GMY79" s="101"/>
      <c r="GMZ79" s="101"/>
      <c r="GNA79" s="101"/>
      <c r="GNB79" s="101"/>
      <c r="GNC79" s="101"/>
      <c r="GND79" s="128"/>
      <c r="GNE79" s="128"/>
      <c r="GNF79" s="128"/>
      <c r="GNG79" s="128"/>
      <c r="GNH79" s="128"/>
      <c r="GNI79" s="128"/>
      <c r="GNJ79" s="101"/>
      <c r="GNK79" s="101"/>
      <c r="GNL79" s="101"/>
      <c r="GNM79" s="101"/>
      <c r="GNN79" s="101"/>
      <c r="GNO79" s="101"/>
      <c r="GNP79" s="100"/>
      <c r="GNQ79" s="100"/>
      <c r="GNR79" s="173"/>
      <c r="GNS79" s="103"/>
      <c r="GNT79" s="101"/>
      <c r="GNU79" s="101"/>
      <c r="GNV79" s="101"/>
      <c r="GNW79" s="101"/>
      <c r="GNX79" s="102"/>
      <c r="GNY79" s="101"/>
      <c r="GNZ79" s="101"/>
      <c r="GOA79" s="101"/>
      <c r="GOB79" s="101"/>
      <c r="GOC79" s="101"/>
      <c r="GOD79" s="101"/>
      <c r="GOE79" s="101"/>
      <c r="GOF79" s="101"/>
      <c r="GOG79" s="101"/>
      <c r="GOH79" s="101"/>
      <c r="GOI79" s="101"/>
      <c r="GOJ79" s="101"/>
      <c r="GOK79" s="101"/>
      <c r="GOL79" s="101"/>
      <c r="GOM79" s="101"/>
      <c r="GON79" s="101"/>
      <c r="GOO79" s="101"/>
      <c r="GOP79" s="101"/>
      <c r="GOQ79" s="101"/>
      <c r="GOR79" s="101"/>
      <c r="GOS79" s="101"/>
      <c r="GOT79" s="101"/>
      <c r="GOU79" s="101"/>
      <c r="GOV79" s="101"/>
      <c r="GOW79" s="101"/>
      <c r="GOX79" s="101"/>
      <c r="GOY79" s="128"/>
      <c r="GOZ79" s="128"/>
      <c r="GPA79" s="128"/>
      <c r="GPB79" s="128"/>
      <c r="GPC79" s="128"/>
      <c r="GPD79" s="128"/>
      <c r="GPE79" s="101"/>
      <c r="GPF79" s="101"/>
      <c r="GPG79" s="101"/>
      <c r="GPH79" s="101"/>
      <c r="GPI79" s="101"/>
      <c r="GPJ79" s="101"/>
      <c r="GPK79" s="100"/>
      <c r="GPL79" s="100"/>
      <c r="GPM79" s="173"/>
      <c r="GPN79" s="103"/>
      <c r="GPO79" s="101"/>
      <c r="GPP79" s="101"/>
      <c r="GPQ79" s="101"/>
      <c r="GPR79" s="101"/>
      <c r="GPS79" s="102"/>
      <c r="GPT79" s="101"/>
      <c r="GPU79" s="101"/>
      <c r="GPV79" s="101"/>
      <c r="GPW79" s="101"/>
      <c r="GPX79" s="101"/>
      <c r="GPY79" s="101"/>
      <c r="GPZ79" s="101"/>
      <c r="GQA79" s="101"/>
      <c r="GQB79" s="101"/>
      <c r="GQC79" s="101"/>
      <c r="GQD79" s="101"/>
      <c r="GQE79" s="101"/>
      <c r="GQF79" s="101"/>
      <c r="GQG79" s="101"/>
      <c r="GQH79" s="101"/>
      <c r="GQI79" s="101"/>
      <c r="GQJ79" s="101"/>
      <c r="GQK79" s="101"/>
      <c r="GQL79" s="101"/>
      <c r="GQM79" s="101"/>
      <c r="GQN79" s="101"/>
      <c r="GQO79" s="101"/>
      <c r="GQP79" s="101"/>
      <c r="GQQ79" s="101"/>
      <c r="GQR79" s="101"/>
      <c r="GQS79" s="101"/>
      <c r="GQT79" s="128"/>
      <c r="GQU79" s="128"/>
      <c r="GQV79" s="128"/>
      <c r="GQW79" s="128"/>
      <c r="GQX79" s="128"/>
      <c r="GQY79" s="128"/>
      <c r="GQZ79" s="101"/>
      <c r="GRA79" s="101"/>
      <c r="GRB79" s="101"/>
      <c r="GRC79" s="101"/>
      <c r="GRD79" s="101"/>
      <c r="GRE79" s="101"/>
      <c r="GRF79" s="100"/>
      <c r="GRG79" s="100"/>
      <c r="GRH79" s="173"/>
      <c r="GRI79" s="103"/>
      <c r="GRJ79" s="101"/>
      <c r="GRK79" s="101"/>
      <c r="GRL79" s="101"/>
      <c r="GRM79" s="101"/>
      <c r="GRN79" s="102"/>
      <c r="GRO79" s="101"/>
      <c r="GRP79" s="101"/>
      <c r="GRQ79" s="101"/>
      <c r="GRR79" s="101"/>
      <c r="GRS79" s="101"/>
      <c r="GRT79" s="101"/>
      <c r="GRU79" s="101"/>
      <c r="GRV79" s="101"/>
      <c r="GRW79" s="101"/>
      <c r="GRX79" s="101"/>
      <c r="GRY79" s="101"/>
      <c r="GRZ79" s="101"/>
      <c r="GSA79" s="101"/>
      <c r="GSB79" s="101"/>
      <c r="GSC79" s="101"/>
      <c r="GSD79" s="101"/>
      <c r="GSE79" s="101"/>
      <c r="GSF79" s="101"/>
      <c r="GSG79" s="101"/>
      <c r="GSH79" s="101"/>
      <c r="GSI79" s="101"/>
      <c r="GSJ79" s="101"/>
      <c r="GSK79" s="101"/>
      <c r="GSL79" s="101"/>
      <c r="GSM79" s="101"/>
      <c r="GSN79" s="101"/>
      <c r="GSO79" s="128"/>
      <c r="GSP79" s="128"/>
      <c r="GSQ79" s="128"/>
      <c r="GSR79" s="128"/>
      <c r="GSS79" s="128"/>
      <c r="GST79" s="128"/>
      <c r="GSU79" s="101"/>
      <c r="GSV79" s="101"/>
      <c r="GSW79" s="101"/>
      <c r="GSX79" s="101"/>
      <c r="GSY79" s="101"/>
      <c r="GSZ79" s="101"/>
      <c r="GTA79" s="100"/>
      <c r="GTB79" s="100"/>
      <c r="GTC79" s="173"/>
      <c r="GTD79" s="103"/>
      <c r="GTE79" s="101"/>
      <c r="GTF79" s="101"/>
      <c r="GTG79" s="101"/>
      <c r="GTH79" s="101"/>
      <c r="GTI79" s="102"/>
      <c r="GTJ79" s="101"/>
      <c r="GTK79" s="101"/>
      <c r="GTL79" s="101"/>
      <c r="GTM79" s="101"/>
      <c r="GTN79" s="101"/>
      <c r="GTO79" s="101"/>
      <c r="GTP79" s="101"/>
      <c r="GTQ79" s="101"/>
      <c r="GTR79" s="101"/>
      <c r="GTS79" s="101"/>
      <c r="GTT79" s="101"/>
      <c r="GTU79" s="101"/>
      <c r="GTV79" s="101"/>
      <c r="GTW79" s="101"/>
      <c r="GTX79" s="101"/>
      <c r="GTY79" s="101"/>
      <c r="GTZ79" s="101"/>
      <c r="GUA79" s="101"/>
      <c r="GUB79" s="101"/>
      <c r="GUC79" s="101"/>
      <c r="GUD79" s="101"/>
      <c r="GUE79" s="101"/>
      <c r="GUF79" s="101"/>
      <c r="GUG79" s="101"/>
      <c r="GUH79" s="101"/>
      <c r="GUI79" s="101"/>
      <c r="GUJ79" s="128"/>
      <c r="GUK79" s="128"/>
      <c r="GUL79" s="128"/>
      <c r="GUM79" s="128"/>
      <c r="GUN79" s="128"/>
      <c r="GUO79" s="128"/>
      <c r="GUP79" s="101"/>
      <c r="GUQ79" s="101"/>
      <c r="GUR79" s="101"/>
      <c r="GUS79" s="101"/>
      <c r="GUT79" s="101"/>
      <c r="GUU79" s="101"/>
      <c r="GUV79" s="100"/>
      <c r="GUW79" s="100"/>
      <c r="GUX79" s="173"/>
      <c r="GUY79" s="103"/>
      <c r="GUZ79" s="101"/>
      <c r="GVA79" s="101"/>
      <c r="GVB79" s="101"/>
      <c r="GVC79" s="101"/>
      <c r="GVD79" s="102"/>
      <c r="GVE79" s="101"/>
      <c r="GVF79" s="101"/>
      <c r="GVG79" s="101"/>
      <c r="GVH79" s="101"/>
      <c r="GVI79" s="101"/>
      <c r="GVJ79" s="101"/>
      <c r="GVK79" s="101"/>
      <c r="GVL79" s="101"/>
      <c r="GVM79" s="101"/>
      <c r="GVN79" s="101"/>
      <c r="GVO79" s="101"/>
      <c r="GVP79" s="101"/>
      <c r="GVQ79" s="101"/>
      <c r="GVR79" s="101"/>
      <c r="GVS79" s="101"/>
      <c r="GVT79" s="101"/>
      <c r="GVU79" s="101"/>
      <c r="GVV79" s="101"/>
      <c r="GVW79" s="101"/>
      <c r="GVX79" s="101"/>
      <c r="GVY79" s="101"/>
      <c r="GVZ79" s="101"/>
      <c r="GWA79" s="101"/>
      <c r="GWB79" s="101"/>
      <c r="GWC79" s="101"/>
      <c r="GWD79" s="101"/>
      <c r="GWE79" s="128"/>
      <c r="GWF79" s="128"/>
      <c r="GWG79" s="128"/>
      <c r="GWH79" s="128"/>
      <c r="GWI79" s="128"/>
      <c r="GWJ79" s="128"/>
      <c r="GWK79" s="101"/>
      <c r="GWL79" s="101"/>
      <c r="GWM79" s="101"/>
      <c r="GWN79" s="101"/>
      <c r="GWO79" s="101"/>
      <c r="GWP79" s="101"/>
      <c r="GWQ79" s="100"/>
      <c r="GWR79" s="100"/>
      <c r="GWS79" s="173"/>
      <c r="GWT79" s="103"/>
      <c r="GWU79" s="101"/>
      <c r="GWV79" s="101"/>
      <c r="GWW79" s="101"/>
      <c r="GWX79" s="101"/>
      <c r="GWY79" s="102"/>
      <c r="GWZ79" s="101"/>
      <c r="GXA79" s="101"/>
      <c r="GXB79" s="101"/>
      <c r="GXC79" s="101"/>
      <c r="GXD79" s="101"/>
      <c r="GXE79" s="101"/>
      <c r="GXF79" s="101"/>
      <c r="GXG79" s="101"/>
      <c r="GXH79" s="101"/>
      <c r="GXI79" s="101"/>
      <c r="GXJ79" s="101"/>
      <c r="GXK79" s="101"/>
      <c r="GXL79" s="101"/>
      <c r="GXM79" s="101"/>
      <c r="GXN79" s="101"/>
      <c r="GXO79" s="101"/>
      <c r="GXP79" s="101"/>
      <c r="GXQ79" s="101"/>
      <c r="GXR79" s="101"/>
      <c r="GXS79" s="101"/>
      <c r="GXT79" s="101"/>
      <c r="GXU79" s="101"/>
      <c r="GXV79" s="101"/>
      <c r="GXW79" s="101"/>
      <c r="GXX79" s="101"/>
      <c r="GXY79" s="101"/>
      <c r="GXZ79" s="128"/>
      <c r="GYA79" s="128"/>
      <c r="GYB79" s="128"/>
      <c r="GYC79" s="128"/>
      <c r="GYD79" s="128"/>
      <c r="GYE79" s="128"/>
      <c r="GYF79" s="101"/>
      <c r="GYG79" s="101"/>
      <c r="GYH79" s="101"/>
      <c r="GYI79" s="101"/>
      <c r="GYJ79" s="101"/>
      <c r="GYK79" s="101"/>
      <c r="GYL79" s="100"/>
      <c r="GYM79" s="100"/>
      <c r="GYN79" s="173"/>
      <c r="GYO79" s="103"/>
      <c r="GYP79" s="101"/>
      <c r="GYQ79" s="101"/>
      <c r="GYR79" s="101"/>
      <c r="GYS79" s="101"/>
      <c r="GYT79" s="102"/>
      <c r="GYU79" s="101"/>
      <c r="GYV79" s="101"/>
      <c r="GYW79" s="101"/>
      <c r="GYX79" s="101"/>
      <c r="GYY79" s="101"/>
      <c r="GYZ79" s="101"/>
      <c r="GZA79" s="101"/>
      <c r="GZB79" s="101"/>
      <c r="GZC79" s="101"/>
      <c r="GZD79" s="101"/>
      <c r="GZE79" s="101"/>
      <c r="GZF79" s="101"/>
      <c r="GZG79" s="101"/>
      <c r="GZH79" s="101"/>
      <c r="GZI79" s="101"/>
      <c r="GZJ79" s="101"/>
      <c r="GZK79" s="101"/>
      <c r="GZL79" s="101"/>
      <c r="GZM79" s="101"/>
      <c r="GZN79" s="101"/>
      <c r="GZO79" s="101"/>
      <c r="GZP79" s="101"/>
      <c r="GZQ79" s="101"/>
      <c r="GZR79" s="101"/>
      <c r="GZS79" s="101"/>
      <c r="GZT79" s="101"/>
      <c r="GZU79" s="128"/>
      <c r="GZV79" s="128"/>
      <c r="GZW79" s="128"/>
      <c r="GZX79" s="128"/>
      <c r="GZY79" s="128"/>
      <c r="GZZ79" s="128"/>
      <c r="HAA79" s="101"/>
      <c r="HAB79" s="101"/>
      <c r="HAC79" s="101"/>
      <c r="HAD79" s="101"/>
      <c r="HAE79" s="101"/>
      <c r="HAF79" s="101"/>
      <c r="HAG79" s="100"/>
      <c r="HAH79" s="100"/>
      <c r="HAI79" s="173"/>
      <c r="HAJ79" s="103"/>
      <c r="HAK79" s="101"/>
      <c r="HAL79" s="101"/>
      <c r="HAM79" s="101"/>
      <c r="HAN79" s="101"/>
      <c r="HAO79" s="102"/>
      <c r="HAP79" s="101"/>
      <c r="HAQ79" s="101"/>
      <c r="HAR79" s="101"/>
      <c r="HAS79" s="101"/>
      <c r="HAT79" s="101"/>
      <c r="HAU79" s="101"/>
      <c r="HAV79" s="101"/>
      <c r="HAW79" s="101"/>
      <c r="HAX79" s="101"/>
      <c r="HAY79" s="101"/>
      <c r="HAZ79" s="101"/>
      <c r="HBA79" s="101"/>
      <c r="HBB79" s="101"/>
      <c r="HBC79" s="101"/>
      <c r="HBD79" s="101"/>
      <c r="HBE79" s="101"/>
      <c r="HBF79" s="101"/>
      <c r="HBG79" s="101"/>
      <c r="HBH79" s="101"/>
      <c r="HBI79" s="101"/>
      <c r="HBJ79" s="101"/>
      <c r="HBK79" s="101"/>
      <c r="HBL79" s="101"/>
      <c r="HBM79" s="101"/>
      <c r="HBN79" s="101"/>
      <c r="HBO79" s="101"/>
      <c r="HBP79" s="128"/>
      <c r="HBQ79" s="128"/>
      <c r="HBR79" s="128"/>
      <c r="HBS79" s="128"/>
      <c r="HBT79" s="128"/>
      <c r="HBU79" s="128"/>
      <c r="HBV79" s="101"/>
      <c r="HBW79" s="101"/>
      <c r="HBX79" s="101"/>
      <c r="HBY79" s="101"/>
      <c r="HBZ79" s="101"/>
      <c r="HCA79" s="101"/>
      <c r="HCB79" s="100"/>
      <c r="HCC79" s="100"/>
      <c r="HCD79" s="173"/>
      <c r="HCE79" s="103"/>
      <c r="HCF79" s="101"/>
      <c r="HCG79" s="101"/>
      <c r="HCH79" s="101"/>
      <c r="HCI79" s="101"/>
      <c r="HCJ79" s="102"/>
      <c r="HCK79" s="101"/>
      <c r="HCL79" s="101"/>
      <c r="HCM79" s="101"/>
      <c r="HCN79" s="101"/>
      <c r="HCO79" s="101"/>
      <c r="HCP79" s="101"/>
      <c r="HCQ79" s="101"/>
      <c r="HCR79" s="101"/>
      <c r="HCS79" s="101"/>
      <c r="HCT79" s="101"/>
      <c r="HCU79" s="101"/>
      <c r="HCV79" s="101"/>
      <c r="HCW79" s="101"/>
      <c r="HCX79" s="101"/>
      <c r="HCY79" s="101"/>
      <c r="HCZ79" s="101"/>
      <c r="HDA79" s="101"/>
      <c r="HDB79" s="101"/>
      <c r="HDC79" s="101"/>
      <c r="HDD79" s="101"/>
      <c r="HDE79" s="101"/>
      <c r="HDF79" s="101"/>
      <c r="HDG79" s="101"/>
      <c r="HDH79" s="101"/>
      <c r="HDI79" s="101"/>
      <c r="HDJ79" s="101"/>
      <c r="HDK79" s="128"/>
      <c r="HDL79" s="128"/>
      <c r="HDM79" s="128"/>
      <c r="HDN79" s="128"/>
      <c r="HDO79" s="128"/>
      <c r="HDP79" s="128"/>
      <c r="HDQ79" s="101"/>
      <c r="HDR79" s="101"/>
      <c r="HDS79" s="101"/>
      <c r="HDT79" s="101"/>
      <c r="HDU79" s="101"/>
      <c r="HDV79" s="101"/>
      <c r="HDW79" s="100"/>
      <c r="HDX79" s="100"/>
      <c r="HDY79" s="173"/>
      <c r="HDZ79" s="103"/>
      <c r="HEA79" s="101"/>
      <c r="HEB79" s="101"/>
      <c r="HEC79" s="101"/>
      <c r="HED79" s="101"/>
      <c r="HEE79" s="102"/>
      <c r="HEF79" s="101"/>
      <c r="HEG79" s="101"/>
      <c r="HEH79" s="101"/>
      <c r="HEI79" s="101"/>
      <c r="HEJ79" s="101"/>
      <c r="HEK79" s="101"/>
      <c r="HEL79" s="101"/>
      <c r="HEM79" s="101"/>
      <c r="HEN79" s="101"/>
      <c r="HEO79" s="101"/>
      <c r="HEP79" s="101"/>
      <c r="HEQ79" s="101"/>
      <c r="HER79" s="101"/>
      <c r="HES79" s="101"/>
      <c r="HET79" s="101"/>
      <c r="HEU79" s="101"/>
      <c r="HEV79" s="101"/>
      <c r="HEW79" s="101"/>
      <c r="HEX79" s="101"/>
      <c r="HEY79" s="101"/>
      <c r="HEZ79" s="101"/>
      <c r="HFA79" s="101"/>
      <c r="HFB79" s="101"/>
      <c r="HFC79" s="101"/>
      <c r="HFD79" s="101"/>
      <c r="HFE79" s="101"/>
      <c r="HFF79" s="128"/>
      <c r="HFG79" s="128"/>
      <c r="HFH79" s="128"/>
      <c r="HFI79" s="128"/>
      <c r="HFJ79" s="128"/>
      <c r="HFK79" s="128"/>
      <c r="HFL79" s="101"/>
      <c r="HFM79" s="101"/>
      <c r="HFN79" s="101"/>
      <c r="HFO79" s="101"/>
      <c r="HFP79" s="101"/>
      <c r="HFQ79" s="101"/>
      <c r="HFR79" s="100"/>
      <c r="HFS79" s="100"/>
      <c r="HFT79" s="173"/>
      <c r="HFU79" s="103"/>
      <c r="HFV79" s="101"/>
      <c r="HFW79" s="101"/>
      <c r="HFX79" s="101"/>
      <c r="HFY79" s="101"/>
      <c r="HFZ79" s="102"/>
      <c r="HGA79" s="101"/>
      <c r="HGB79" s="101"/>
      <c r="HGC79" s="101"/>
      <c r="HGD79" s="101"/>
      <c r="HGE79" s="101"/>
      <c r="HGF79" s="101"/>
      <c r="HGG79" s="101"/>
      <c r="HGH79" s="101"/>
      <c r="HGI79" s="101"/>
      <c r="HGJ79" s="101"/>
      <c r="HGK79" s="101"/>
      <c r="HGL79" s="101"/>
      <c r="HGM79" s="101"/>
      <c r="HGN79" s="101"/>
      <c r="HGO79" s="101"/>
      <c r="HGP79" s="101"/>
      <c r="HGQ79" s="101"/>
      <c r="HGR79" s="101"/>
      <c r="HGS79" s="101"/>
      <c r="HGT79" s="101"/>
      <c r="HGU79" s="101"/>
      <c r="HGV79" s="101"/>
      <c r="HGW79" s="101"/>
      <c r="HGX79" s="101"/>
      <c r="HGY79" s="101"/>
      <c r="HGZ79" s="101"/>
      <c r="HHA79" s="128"/>
      <c r="HHB79" s="128"/>
      <c r="HHC79" s="128"/>
      <c r="HHD79" s="128"/>
      <c r="HHE79" s="128"/>
      <c r="HHF79" s="128"/>
      <c r="HHG79" s="101"/>
      <c r="HHH79" s="101"/>
      <c r="HHI79" s="101"/>
      <c r="HHJ79" s="101"/>
      <c r="HHK79" s="101"/>
      <c r="HHL79" s="101"/>
      <c r="HHM79" s="100"/>
      <c r="HHN79" s="100"/>
      <c r="HHO79" s="173"/>
      <c r="HHP79" s="103"/>
      <c r="HHQ79" s="101"/>
      <c r="HHR79" s="101"/>
      <c r="HHS79" s="101"/>
      <c r="HHT79" s="101"/>
      <c r="HHU79" s="102"/>
      <c r="HHV79" s="101"/>
      <c r="HHW79" s="101"/>
      <c r="HHX79" s="101"/>
      <c r="HHY79" s="101"/>
      <c r="HHZ79" s="101"/>
      <c r="HIA79" s="101"/>
      <c r="HIB79" s="101"/>
      <c r="HIC79" s="101"/>
      <c r="HID79" s="101"/>
      <c r="HIE79" s="101"/>
      <c r="HIF79" s="101"/>
      <c r="HIG79" s="101"/>
      <c r="HIH79" s="101"/>
      <c r="HII79" s="101"/>
      <c r="HIJ79" s="101"/>
      <c r="HIK79" s="101"/>
      <c r="HIL79" s="101"/>
      <c r="HIM79" s="101"/>
      <c r="HIN79" s="101"/>
      <c r="HIO79" s="101"/>
      <c r="HIP79" s="101"/>
      <c r="HIQ79" s="101"/>
      <c r="HIR79" s="101"/>
      <c r="HIS79" s="101"/>
      <c r="HIT79" s="101"/>
      <c r="HIU79" s="101"/>
      <c r="HIV79" s="128"/>
      <c r="HIW79" s="128"/>
      <c r="HIX79" s="128"/>
      <c r="HIY79" s="128"/>
      <c r="HIZ79" s="128"/>
      <c r="HJA79" s="128"/>
      <c r="HJB79" s="101"/>
      <c r="HJC79" s="101"/>
      <c r="HJD79" s="101"/>
      <c r="HJE79" s="101"/>
      <c r="HJF79" s="101"/>
      <c r="HJG79" s="101"/>
      <c r="HJH79" s="100"/>
      <c r="HJI79" s="100"/>
      <c r="HJJ79" s="173"/>
      <c r="HJK79" s="103"/>
      <c r="HJL79" s="101"/>
      <c r="HJM79" s="101"/>
      <c r="HJN79" s="101"/>
      <c r="HJO79" s="101"/>
      <c r="HJP79" s="102"/>
      <c r="HJQ79" s="101"/>
      <c r="HJR79" s="101"/>
      <c r="HJS79" s="101"/>
      <c r="HJT79" s="101"/>
      <c r="HJU79" s="101"/>
      <c r="HJV79" s="101"/>
      <c r="HJW79" s="101"/>
      <c r="HJX79" s="101"/>
      <c r="HJY79" s="101"/>
      <c r="HJZ79" s="101"/>
      <c r="HKA79" s="101"/>
      <c r="HKB79" s="101"/>
      <c r="HKC79" s="101"/>
      <c r="HKD79" s="101"/>
      <c r="HKE79" s="101"/>
      <c r="HKF79" s="101"/>
      <c r="HKG79" s="101"/>
      <c r="HKH79" s="101"/>
      <c r="HKI79" s="101"/>
      <c r="HKJ79" s="101"/>
      <c r="HKK79" s="101"/>
      <c r="HKL79" s="101"/>
      <c r="HKM79" s="101"/>
      <c r="HKN79" s="101"/>
      <c r="HKO79" s="101"/>
      <c r="HKP79" s="101"/>
      <c r="HKQ79" s="128"/>
      <c r="HKR79" s="128"/>
      <c r="HKS79" s="128"/>
      <c r="HKT79" s="128"/>
      <c r="HKU79" s="128"/>
      <c r="HKV79" s="128"/>
      <c r="HKW79" s="101"/>
      <c r="HKX79" s="101"/>
      <c r="HKY79" s="101"/>
      <c r="HKZ79" s="101"/>
      <c r="HLA79" s="101"/>
      <c r="HLB79" s="101"/>
      <c r="HLC79" s="100"/>
      <c r="HLD79" s="100"/>
      <c r="HLE79" s="173"/>
      <c r="HLF79" s="103"/>
      <c r="HLG79" s="101"/>
      <c r="HLH79" s="101"/>
      <c r="HLI79" s="101"/>
      <c r="HLJ79" s="101"/>
      <c r="HLK79" s="102"/>
      <c r="HLL79" s="101"/>
      <c r="HLM79" s="101"/>
      <c r="HLN79" s="101"/>
      <c r="HLO79" s="101"/>
      <c r="HLP79" s="101"/>
      <c r="HLQ79" s="101"/>
      <c r="HLR79" s="101"/>
      <c r="HLS79" s="101"/>
      <c r="HLT79" s="101"/>
      <c r="HLU79" s="101"/>
      <c r="HLV79" s="101"/>
      <c r="HLW79" s="101"/>
      <c r="HLX79" s="101"/>
      <c r="HLY79" s="101"/>
      <c r="HLZ79" s="101"/>
      <c r="HMA79" s="101"/>
      <c r="HMB79" s="101"/>
      <c r="HMC79" s="101"/>
      <c r="HMD79" s="101"/>
      <c r="HME79" s="101"/>
      <c r="HMF79" s="101"/>
      <c r="HMG79" s="101"/>
      <c r="HMH79" s="101"/>
      <c r="HMI79" s="101"/>
      <c r="HMJ79" s="101"/>
      <c r="HMK79" s="101"/>
      <c r="HML79" s="128"/>
      <c r="HMM79" s="128"/>
      <c r="HMN79" s="128"/>
      <c r="HMO79" s="128"/>
      <c r="HMP79" s="128"/>
      <c r="HMQ79" s="128"/>
      <c r="HMR79" s="101"/>
      <c r="HMS79" s="101"/>
      <c r="HMT79" s="101"/>
      <c r="HMU79" s="101"/>
      <c r="HMV79" s="101"/>
      <c r="HMW79" s="101"/>
      <c r="HMX79" s="100"/>
      <c r="HMY79" s="100"/>
      <c r="HMZ79" s="173"/>
      <c r="HNA79" s="103"/>
      <c r="HNB79" s="101"/>
      <c r="HNC79" s="101"/>
      <c r="HND79" s="101"/>
      <c r="HNE79" s="101"/>
      <c r="HNF79" s="102"/>
      <c r="HNG79" s="101"/>
      <c r="HNH79" s="101"/>
      <c r="HNI79" s="101"/>
      <c r="HNJ79" s="101"/>
      <c r="HNK79" s="101"/>
      <c r="HNL79" s="101"/>
      <c r="HNM79" s="101"/>
      <c r="HNN79" s="101"/>
      <c r="HNO79" s="101"/>
      <c r="HNP79" s="101"/>
      <c r="HNQ79" s="101"/>
      <c r="HNR79" s="101"/>
      <c r="HNS79" s="101"/>
      <c r="HNT79" s="101"/>
      <c r="HNU79" s="101"/>
      <c r="HNV79" s="101"/>
      <c r="HNW79" s="101"/>
      <c r="HNX79" s="101"/>
      <c r="HNY79" s="101"/>
      <c r="HNZ79" s="101"/>
      <c r="HOA79" s="101"/>
      <c r="HOB79" s="101"/>
      <c r="HOC79" s="101"/>
      <c r="HOD79" s="101"/>
      <c r="HOE79" s="101"/>
      <c r="HOF79" s="101"/>
      <c r="HOG79" s="128"/>
      <c r="HOH79" s="128"/>
      <c r="HOI79" s="128"/>
      <c r="HOJ79" s="128"/>
      <c r="HOK79" s="128"/>
      <c r="HOL79" s="128"/>
      <c r="HOM79" s="101"/>
      <c r="HON79" s="101"/>
      <c r="HOO79" s="101"/>
      <c r="HOP79" s="101"/>
      <c r="HOQ79" s="101"/>
      <c r="HOR79" s="101"/>
      <c r="HOS79" s="100"/>
      <c r="HOT79" s="100"/>
      <c r="HOU79" s="173"/>
      <c r="HOV79" s="103"/>
      <c r="HOW79" s="101"/>
      <c r="HOX79" s="101"/>
      <c r="HOY79" s="101"/>
      <c r="HOZ79" s="101"/>
      <c r="HPA79" s="102"/>
      <c r="HPB79" s="101"/>
      <c r="HPC79" s="101"/>
      <c r="HPD79" s="101"/>
      <c r="HPE79" s="101"/>
      <c r="HPF79" s="101"/>
      <c r="HPG79" s="101"/>
      <c r="HPH79" s="101"/>
      <c r="HPI79" s="101"/>
      <c r="HPJ79" s="101"/>
      <c r="HPK79" s="101"/>
      <c r="HPL79" s="101"/>
      <c r="HPM79" s="101"/>
      <c r="HPN79" s="101"/>
      <c r="HPO79" s="101"/>
      <c r="HPP79" s="101"/>
      <c r="HPQ79" s="101"/>
      <c r="HPR79" s="101"/>
      <c r="HPS79" s="101"/>
      <c r="HPT79" s="101"/>
      <c r="HPU79" s="101"/>
      <c r="HPV79" s="101"/>
      <c r="HPW79" s="101"/>
      <c r="HPX79" s="101"/>
      <c r="HPY79" s="101"/>
      <c r="HPZ79" s="101"/>
      <c r="HQA79" s="101"/>
      <c r="HQB79" s="128"/>
      <c r="HQC79" s="128"/>
      <c r="HQD79" s="128"/>
      <c r="HQE79" s="128"/>
      <c r="HQF79" s="128"/>
      <c r="HQG79" s="128"/>
      <c r="HQH79" s="101"/>
      <c r="HQI79" s="101"/>
      <c r="HQJ79" s="101"/>
      <c r="HQK79" s="101"/>
      <c r="HQL79" s="101"/>
      <c r="HQM79" s="101"/>
      <c r="HQN79" s="100"/>
      <c r="HQO79" s="100"/>
      <c r="HQP79" s="173"/>
      <c r="HQQ79" s="103"/>
      <c r="HQR79" s="101"/>
      <c r="HQS79" s="101"/>
      <c r="HQT79" s="101"/>
      <c r="HQU79" s="101"/>
      <c r="HQV79" s="102"/>
      <c r="HQW79" s="101"/>
      <c r="HQX79" s="101"/>
      <c r="HQY79" s="101"/>
      <c r="HQZ79" s="101"/>
      <c r="HRA79" s="101"/>
      <c r="HRB79" s="101"/>
      <c r="HRC79" s="101"/>
      <c r="HRD79" s="101"/>
      <c r="HRE79" s="101"/>
      <c r="HRF79" s="101"/>
      <c r="HRG79" s="101"/>
      <c r="HRH79" s="101"/>
      <c r="HRI79" s="101"/>
      <c r="HRJ79" s="101"/>
      <c r="HRK79" s="101"/>
      <c r="HRL79" s="101"/>
      <c r="HRM79" s="101"/>
      <c r="HRN79" s="101"/>
      <c r="HRO79" s="101"/>
      <c r="HRP79" s="101"/>
      <c r="HRQ79" s="101"/>
      <c r="HRR79" s="101"/>
      <c r="HRS79" s="101"/>
      <c r="HRT79" s="101"/>
      <c r="HRU79" s="101"/>
      <c r="HRV79" s="101"/>
      <c r="HRW79" s="128"/>
      <c r="HRX79" s="128"/>
      <c r="HRY79" s="128"/>
      <c r="HRZ79" s="128"/>
      <c r="HSA79" s="128"/>
      <c r="HSB79" s="128"/>
      <c r="HSC79" s="101"/>
      <c r="HSD79" s="101"/>
      <c r="HSE79" s="101"/>
      <c r="HSF79" s="101"/>
      <c r="HSG79" s="101"/>
      <c r="HSH79" s="101"/>
      <c r="HSI79" s="100"/>
      <c r="HSJ79" s="100"/>
      <c r="HSK79" s="173"/>
      <c r="HSL79" s="103"/>
      <c r="HSM79" s="101"/>
      <c r="HSN79" s="101"/>
      <c r="HSO79" s="101"/>
      <c r="HSP79" s="101"/>
      <c r="HSQ79" s="102"/>
      <c r="HSR79" s="101"/>
      <c r="HSS79" s="101"/>
      <c r="HST79" s="101"/>
      <c r="HSU79" s="101"/>
      <c r="HSV79" s="101"/>
      <c r="HSW79" s="101"/>
      <c r="HSX79" s="101"/>
      <c r="HSY79" s="101"/>
      <c r="HSZ79" s="101"/>
      <c r="HTA79" s="101"/>
      <c r="HTB79" s="101"/>
      <c r="HTC79" s="101"/>
      <c r="HTD79" s="101"/>
      <c r="HTE79" s="101"/>
      <c r="HTF79" s="101"/>
      <c r="HTG79" s="101"/>
      <c r="HTH79" s="101"/>
      <c r="HTI79" s="101"/>
      <c r="HTJ79" s="101"/>
      <c r="HTK79" s="101"/>
      <c r="HTL79" s="101"/>
      <c r="HTM79" s="101"/>
      <c r="HTN79" s="101"/>
      <c r="HTO79" s="101"/>
      <c r="HTP79" s="101"/>
      <c r="HTQ79" s="101"/>
      <c r="HTR79" s="128"/>
      <c r="HTS79" s="128"/>
      <c r="HTT79" s="128"/>
      <c r="HTU79" s="128"/>
      <c r="HTV79" s="128"/>
      <c r="HTW79" s="128"/>
      <c r="HTX79" s="101"/>
      <c r="HTY79" s="101"/>
      <c r="HTZ79" s="101"/>
      <c r="HUA79" s="101"/>
      <c r="HUB79" s="101"/>
      <c r="HUC79" s="101"/>
      <c r="HUD79" s="100"/>
      <c r="HUE79" s="100"/>
      <c r="HUF79" s="173"/>
      <c r="HUG79" s="103"/>
      <c r="HUH79" s="101"/>
      <c r="HUI79" s="101"/>
      <c r="HUJ79" s="101"/>
      <c r="HUK79" s="101"/>
      <c r="HUL79" s="102"/>
      <c r="HUM79" s="101"/>
      <c r="HUN79" s="101"/>
      <c r="HUO79" s="101"/>
      <c r="HUP79" s="101"/>
      <c r="HUQ79" s="101"/>
      <c r="HUR79" s="101"/>
      <c r="HUS79" s="101"/>
      <c r="HUT79" s="101"/>
      <c r="HUU79" s="101"/>
      <c r="HUV79" s="101"/>
      <c r="HUW79" s="101"/>
      <c r="HUX79" s="101"/>
      <c r="HUY79" s="101"/>
      <c r="HUZ79" s="101"/>
      <c r="HVA79" s="101"/>
      <c r="HVB79" s="101"/>
      <c r="HVC79" s="101"/>
      <c r="HVD79" s="101"/>
      <c r="HVE79" s="101"/>
      <c r="HVF79" s="101"/>
      <c r="HVG79" s="101"/>
      <c r="HVH79" s="101"/>
      <c r="HVI79" s="101"/>
      <c r="HVJ79" s="101"/>
      <c r="HVK79" s="101"/>
      <c r="HVL79" s="101"/>
      <c r="HVM79" s="128"/>
      <c r="HVN79" s="128"/>
      <c r="HVO79" s="128"/>
      <c r="HVP79" s="128"/>
      <c r="HVQ79" s="128"/>
      <c r="HVR79" s="128"/>
      <c r="HVS79" s="101"/>
      <c r="HVT79" s="101"/>
      <c r="HVU79" s="101"/>
      <c r="HVV79" s="101"/>
      <c r="HVW79" s="101"/>
      <c r="HVX79" s="101"/>
      <c r="HVY79" s="100"/>
      <c r="HVZ79" s="100"/>
      <c r="HWA79" s="173"/>
      <c r="HWB79" s="103"/>
      <c r="HWC79" s="101"/>
      <c r="HWD79" s="101"/>
      <c r="HWE79" s="101"/>
      <c r="HWF79" s="101"/>
      <c r="HWG79" s="102"/>
      <c r="HWH79" s="101"/>
      <c r="HWI79" s="101"/>
      <c r="HWJ79" s="101"/>
      <c r="HWK79" s="101"/>
      <c r="HWL79" s="101"/>
      <c r="HWM79" s="101"/>
      <c r="HWN79" s="101"/>
      <c r="HWO79" s="101"/>
      <c r="HWP79" s="101"/>
      <c r="HWQ79" s="101"/>
      <c r="HWR79" s="101"/>
      <c r="HWS79" s="101"/>
      <c r="HWT79" s="101"/>
      <c r="HWU79" s="101"/>
      <c r="HWV79" s="101"/>
      <c r="HWW79" s="101"/>
      <c r="HWX79" s="101"/>
      <c r="HWY79" s="101"/>
      <c r="HWZ79" s="101"/>
      <c r="HXA79" s="101"/>
      <c r="HXB79" s="101"/>
      <c r="HXC79" s="101"/>
      <c r="HXD79" s="101"/>
      <c r="HXE79" s="101"/>
      <c r="HXF79" s="101"/>
      <c r="HXG79" s="101"/>
      <c r="HXH79" s="128"/>
      <c r="HXI79" s="128"/>
      <c r="HXJ79" s="128"/>
      <c r="HXK79" s="128"/>
      <c r="HXL79" s="128"/>
      <c r="HXM79" s="128"/>
      <c r="HXN79" s="101"/>
      <c r="HXO79" s="101"/>
      <c r="HXP79" s="101"/>
      <c r="HXQ79" s="101"/>
      <c r="HXR79" s="101"/>
      <c r="HXS79" s="101"/>
      <c r="HXT79" s="100"/>
      <c r="HXU79" s="100"/>
      <c r="HXV79" s="173"/>
      <c r="HXW79" s="103"/>
      <c r="HXX79" s="101"/>
      <c r="HXY79" s="101"/>
      <c r="HXZ79" s="101"/>
      <c r="HYA79" s="101"/>
      <c r="HYB79" s="102"/>
      <c r="HYC79" s="101"/>
      <c r="HYD79" s="101"/>
      <c r="HYE79" s="101"/>
      <c r="HYF79" s="101"/>
      <c r="HYG79" s="101"/>
      <c r="HYH79" s="101"/>
      <c r="HYI79" s="101"/>
      <c r="HYJ79" s="101"/>
      <c r="HYK79" s="101"/>
      <c r="HYL79" s="101"/>
      <c r="HYM79" s="101"/>
      <c r="HYN79" s="101"/>
      <c r="HYO79" s="101"/>
      <c r="HYP79" s="101"/>
      <c r="HYQ79" s="101"/>
      <c r="HYR79" s="101"/>
      <c r="HYS79" s="101"/>
      <c r="HYT79" s="101"/>
      <c r="HYU79" s="101"/>
      <c r="HYV79" s="101"/>
      <c r="HYW79" s="101"/>
      <c r="HYX79" s="101"/>
      <c r="HYY79" s="101"/>
      <c r="HYZ79" s="101"/>
      <c r="HZA79" s="101"/>
      <c r="HZB79" s="101"/>
      <c r="HZC79" s="128"/>
      <c r="HZD79" s="128"/>
      <c r="HZE79" s="128"/>
      <c r="HZF79" s="128"/>
      <c r="HZG79" s="128"/>
      <c r="HZH79" s="128"/>
      <c r="HZI79" s="101"/>
      <c r="HZJ79" s="101"/>
      <c r="HZK79" s="101"/>
      <c r="HZL79" s="101"/>
      <c r="HZM79" s="101"/>
      <c r="HZN79" s="101"/>
      <c r="HZO79" s="100"/>
      <c r="HZP79" s="100"/>
      <c r="HZQ79" s="173"/>
      <c r="HZR79" s="103"/>
      <c r="HZS79" s="101"/>
      <c r="HZT79" s="101"/>
      <c r="HZU79" s="101"/>
      <c r="HZV79" s="101"/>
      <c r="HZW79" s="102"/>
      <c r="HZX79" s="101"/>
      <c r="HZY79" s="101"/>
      <c r="HZZ79" s="101"/>
      <c r="IAA79" s="101"/>
      <c r="IAB79" s="101"/>
      <c r="IAC79" s="101"/>
      <c r="IAD79" s="101"/>
      <c r="IAE79" s="101"/>
      <c r="IAF79" s="101"/>
      <c r="IAG79" s="101"/>
      <c r="IAH79" s="101"/>
      <c r="IAI79" s="101"/>
      <c r="IAJ79" s="101"/>
      <c r="IAK79" s="101"/>
      <c r="IAL79" s="101"/>
      <c r="IAM79" s="101"/>
      <c r="IAN79" s="101"/>
      <c r="IAO79" s="101"/>
      <c r="IAP79" s="101"/>
      <c r="IAQ79" s="101"/>
      <c r="IAR79" s="101"/>
      <c r="IAS79" s="101"/>
      <c r="IAT79" s="101"/>
      <c r="IAU79" s="101"/>
      <c r="IAV79" s="101"/>
      <c r="IAW79" s="101"/>
      <c r="IAX79" s="128"/>
      <c r="IAY79" s="128"/>
      <c r="IAZ79" s="128"/>
      <c r="IBA79" s="128"/>
      <c r="IBB79" s="128"/>
      <c r="IBC79" s="128"/>
      <c r="IBD79" s="101"/>
      <c r="IBE79" s="101"/>
      <c r="IBF79" s="101"/>
      <c r="IBG79" s="101"/>
      <c r="IBH79" s="101"/>
      <c r="IBI79" s="101"/>
      <c r="IBJ79" s="100"/>
      <c r="IBK79" s="100"/>
      <c r="IBL79" s="173"/>
      <c r="IBM79" s="103"/>
      <c r="IBN79" s="101"/>
      <c r="IBO79" s="101"/>
      <c r="IBP79" s="101"/>
      <c r="IBQ79" s="101"/>
      <c r="IBR79" s="102"/>
      <c r="IBS79" s="101"/>
      <c r="IBT79" s="101"/>
      <c r="IBU79" s="101"/>
      <c r="IBV79" s="101"/>
      <c r="IBW79" s="101"/>
      <c r="IBX79" s="101"/>
      <c r="IBY79" s="101"/>
      <c r="IBZ79" s="101"/>
      <c r="ICA79" s="101"/>
      <c r="ICB79" s="101"/>
      <c r="ICC79" s="101"/>
      <c r="ICD79" s="101"/>
      <c r="ICE79" s="101"/>
      <c r="ICF79" s="101"/>
      <c r="ICG79" s="101"/>
      <c r="ICH79" s="101"/>
      <c r="ICI79" s="101"/>
      <c r="ICJ79" s="101"/>
      <c r="ICK79" s="101"/>
      <c r="ICL79" s="101"/>
      <c r="ICM79" s="101"/>
      <c r="ICN79" s="101"/>
      <c r="ICO79" s="101"/>
      <c r="ICP79" s="101"/>
      <c r="ICQ79" s="101"/>
      <c r="ICR79" s="101"/>
      <c r="ICS79" s="128"/>
      <c r="ICT79" s="128"/>
      <c r="ICU79" s="128"/>
      <c r="ICV79" s="128"/>
      <c r="ICW79" s="128"/>
      <c r="ICX79" s="128"/>
      <c r="ICY79" s="101"/>
      <c r="ICZ79" s="101"/>
      <c r="IDA79" s="101"/>
      <c r="IDB79" s="101"/>
      <c r="IDC79" s="101"/>
      <c r="IDD79" s="101"/>
      <c r="IDE79" s="100"/>
      <c r="IDF79" s="100"/>
      <c r="IDG79" s="173"/>
      <c r="IDH79" s="103"/>
      <c r="IDI79" s="101"/>
      <c r="IDJ79" s="101"/>
      <c r="IDK79" s="101"/>
      <c r="IDL79" s="101"/>
      <c r="IDM79" s="102"/>
      <c r="IDN79" s="101"/>
      <c r="IDO79" s="101"/>
      <c r="IDP79" s="101"/>
      <c r="IDQ79" s="101"/>
      <c r="IDR79" s="101"/>
      <c r="IDS79" s="101"/>
      <c r="IDT79" s="101"/>
      <c r="IDU79" s="101"/>
      <c r="IDV79" s="101"/>
      <c r="IDW79" s="101"/>
      <c r="IDX79" s="101"/>
      <c r="IDY79" s="101"/>
      <c r="IDZ79" s="101"/>
      <c r="IEA79" s="101"/>
      <c r="IEB79" s="101"/>
      <c r="IEC79" s="101"/>
      <c r="IED79" s="101"/>
      <c r="IEE79" s="101"/>
      <c r="IEF79" s="101"/>
      <c r="IEG79" s="101"/>
      <c r="IEH79" s="101"/>
      <c r="IEI79" s="101"/>
      <c r="IEJ79" s="101"/>
      <c r="IEK79" s="101"/>
      <c r="IEL79" s="101"/>
      <c r="IEM79" s="101"/>
      <c r="IEN79" s="128"/>
      <c r="IEO79" s="128"/>
      <c r="IEP79" s="128"/>
      <c r="IEQ79" s="128"/>
      <c r="IER79" s="128"/>
      <c r="IES79" s="128"/>
      <c r="IET79" s="101"/>
      <c r="IEU79" s="101"/>
      <c r="IEV79" s="101"/>
      <c r="IEW79" s="101"/>
      <c r="IEX79" s="101"/>
      <c r="IEY79" s="101"/>
      <c r="IEZ79" s="100"/>
      <c r="IFA79" s="100"/>
      <c r="IFB79" s="173"/>
      <c r="IFC79" s="103"/>
      <c r="IFD79" s="101"/>
      <c r="IFE79" s="101"/>
      <c r="IFF79" s="101"/>
      <c r="IFG79" s="101"/>
      <c r="IFH79" s="102"/>
      <c r="IFI79" s="101"/>
      <c r="IFJ79" s="101"/>
      <c r="IFK79" s="101"/>
      <c r="IFL79" s="101"/>
      <c r="IFM79" s="101"/>
      <c r="IFN79" s="101"/>
      <c r="IFO79" s="101"/>
      <c r="IFP79" s="101"/>
      <c r="IFQ79" s="101"/>
      <c r="IFR79" s="101"/>
      <c r="IFS79" s="101"/>
      <c r="IFT79" s="101"/>
      <c r="IFU79" s="101"/>
      <c r="IFV79" s="101"/>
      <c r="IFW79" s="101"/>
      <c r="IFX79" s="101"/>
      <c r="IFY79" s="101"/>
      <c r="IFZ79" s="101"/>
      <c r="IGA79" s="101"/>
      <c r="IGB79" s="101"/>
      <c r="IGC79" s="101"/>
      <c r="IGD79" s="101"/>
      <c r="IGE79" s="101"/>
      <c r="IGF79" s="101"/>
      <c r="IGG79" s="101"/>
      <c r="IGH79" s="101"/>
      <c r="IGI79" s="128"/>
      <c r="IGJ79" s="128"/>
      <c r="IGK79" s="128"/>
      <c r="IGL79" s="128"/>
      <c r="IGM79" s="128"/>
      <c r="IGN79" s="128"/>
      <c r="IGO79" s="101"/>
      <c r="IGP79" s="101"/>
      <c r="IGQ79" s="101"/>
      <c r="IGR79" s="101"/>
      <c r="IGS79" s="101"/>
      <c r="IGT79" s="101"/>
      <c r="IGU79" s="100"/>
      <c r="IGV79" s="100"/>
      <c r="IGW79" s="173"/>
      <c r="IGX79" s="103"/>
      <c r="IGY79" s="101"/>
      <c r="IGZ79" s="101"/>
      <c r="IHA79" s="101"/>
      <c r="IHB79" s="101"/>
      <c r="IHC79" s="102"/>
      <c r="IHD79" s="101"/>
      <c r="IHE79" s="101"/>
      <c r="IHF79" s="101"/>
      <c r="IHG79" s="101"/>
      <c r="IHH79" s="101"/>
      <c r="IHI79" s="101"/>
      <c r="IHJ79" s="101"/>
      <c r="IHK79" s="101"/>
      <c r="IHL79" s="101"/>
      <c r="IHM79" s="101"/>
      <c r="IHN79" s="101"/>
      <c r="IHO79" s="101"/>
      <c r="IHP79" s="101"/>
      <c r="IHQ79" s="101"/>
      <c r="IHR79" s="101"/>
      <c r="IHS79" s="101"/>
      <c r="IHT79" s="101"/>
      <c r="IHU79" s="101"/>
      <c r="IHV79" s="101"/>
      <c r="IHW79" s="101"/>
      <c r="IHX79" s="101"/>
      <c r="IHY79" s="101"/>
      <c r="IHZ79" s="101"/>
      <c r="IIA79" s="101"/>
      <c r="IIB79" s="101"/>
      <c r="IIC79" s="101"/>
      <c r="IID79" s="128"/>
      <c r="IIE79" s="128"/>
      <c r="IIF79" s="128"/>
      <c r="IIG79" s="128"/>
      <c r="IIH79" s="128"/>
      <c r="III79" s="128"/>
      <c r="IIJ79" s="101"/>
      <c r="IIK79" s="101"/>
      <c r="IIL79" s="101"/>
      <c r="IIM79" s="101"/>
      <c r="IIN79" s="101"/>
      <c r="IIO79" s="101"/>
      <c r="IIP79" s="100"/>
      <c r="IIQ79" s="100"/>
      <c r="IIR79" s="173"/>
      <c r="IIS79" s="103"/>
      <c r="IIT79" s="101"/>
      <c r="IIU79" s="101"/>
      <c r="IIV79" s="101"/>
      <c r="IIW79" s="101"/>
      <c r="IIX79" s="102"/>
      <c r="IIY79" s="101"/>
      <c r="IIZ79" s="101"/>
      <c r="IJA79" s="101"/>
      <c r="IJB79" s="101"/>
      <c r="IJC79" s="101"/>
      <c r="IJD79" s="101"/>
      <c r="IJE79" s="101"/>
      <c r="IJF79" s="101"/>
      <c r="IJG79" s="101"/>
      <c r="IJH79" s="101"/>
      <c r="IJI79" s="101"/>
      <c r="IJJ79" s="101"/>
      <c r="IJK79" s="101"/>
      <c r="IJL79" s="101"/>
      <c r="IJM79" s="101"/>
      <c r="IJN79" s="101"/>
      <c r="IJO79" s="101"/>
      <c r="IJP79" s="101"/>
      <c r="IJQ79" s="101"/>
      <c r="IJR79" s="101"/>
      <c r="IJS79" s="101"/>
      <c r="IJT79" s="101"/>
      <c r="IJU79" s="101"/>
      <c r="IJV79" s="101"/>
      <c r="IJW79" s="101"/>
      <c r="IJX79" s="101"/>
      <c r="IJY79" s="128"/>
      <c r="IJZ79" s="128"/>
      <c r="IKA79" s="128"/>
      <c r="IKB79" s="128"/>
      <c r="IKC79" s="128"/>
      <c r="IKD79" s="128"/>
      <c r="IKE79" s="101"/>
      <c r="IKF79" s="101"/>
      <c r="IKG79" s="101"/>
      <c r="IKH79" s="101"/>
      <c r="IKI79" s="101"/>
      <c r="IKJ79" s="101"/>
      <c r="IKK79" s="100"/>
      <c r="IKL79" s="100"/>
      <c r="IKM79" s="173"/>
      <c r="IKN79" s="103"/>
      <c r="IKO79" s="101"/>
      <c r="IKP79" s="101"/>
      <c r="IKQ79" s="101"/>
      <c r="IKR79" s="101"/>
      <c r="IKS79" s="102"/>
      <c r="IKT79" s="101"/>
      <c r="IKU79" s="101"/>
      <c r="IKV79" s="101"/>
      <c r="IKW79" s="101"/>
      <c r="IKX79" s="101"/>
      <c r="IKY79" s="101"/>
      <c r="IKZ79" s="101"/>
      <c r="ILA79" s="101"/>
      <c r="ILB79" s="101"/>
      <c r="ILC79" s="101"/>
      <c r="ILD79" s="101"/>
      <c r="ILE79" s="101"/>
      <c r="ILF79" s="101"/>
      <c r="ILG79" s="101"/>
      <c r="ILH79" s="101"/>
      <c r="ILI79" s="101"/>
      <c r="ILJ79" s="101"/>
      <c r="ILK79" s="101"/>
      <c r="ILL79" s="101"/>
      <c r="ILM79" s="101"/>
      <c r="ILN79" s="101"/>
      <c r="ILO79" s="101"/>
      <c r="ILP79" s="101"/>
      <c r="ILQ79" s="101"/>
      <c r="ILR79" s="101"/>
      <c r="ILS79" s="101"/>
      <c r="ILT79" s="128"/>
      <c r="ILU79" s="128"/>
      <c r="ILV79" s="128"/>
      <c r="ILW79" s="128"/>
      <c r="ILX79" s="128"/>
      <c r="ILY79" s="128"/>
      <c r="ILZ79" s="101"/>
      <c r="IMA79" s="101"/>
      <c r="IMB79" s="101"/>
      <c r="IMC79" s="101"/>
      <c r="IMD79" s="101"/>
      <c r="IME79" s="101"/>
      <c r="IMF79" s="100"/>
      <c r="IMG79" s="100"/>
      <c r="IMH79" s="173"/>
      <c r="IMI79" s="103"/>
      <c r="IMJ79" s="101"/>
      <c r="IMK79" s="101"/>
      <c r="IML79" s="101"/>
      <c r="IMM79" s="101"/>
      <c r="IMN79" s="102"/>
      <c r="IMO79" s="101"/>
      <c r="IMP79" s="101"/>
      <c r="IMQ79" s="101"/>
      <c r="IMR79" s="101"/>
      <c r="IMS79" s="101"/>
      <c r="IMT79" s="101"/>
      <c r="IMU79" s="101"/>
      <c r="IMV79" s="101"/>
      <c r="IMW79" s="101"/>
      <c r="IMX79" s="101"/>
      <c r="IMY79" s="101"/>
      <c r="IMZ79" s="101"/>
      <c r="INA79" s="101"/>
      <c r="INB79" s="101"/>
      <c r="INC79" s="101"/>
      <c r="IND79" s="101"/>
      <c r="INE79" s="101"/>
      <c r="INF79" s="101"/>
      <c r="ING79" s="101"/>
      <c r="INH79" s="101"/>
      <c r="INI79" s="101"/>
      <c r="INJ79" s="101"/>
      <c r="INK79" s="101"/>
      <c r="INL79" s="101"/>
      <c r="INM79" s="101"/>
      <c r="INN79" s="101"/>
      <c r="INO79" s="128"/>
      <c r="INP79" s="128"/>
      <c r="INQ79" s="128"/>
      <c r="INR79" s="128"/>
      <c r="INS79" s="128"/>
      <c r="INT79" s="128"/>
      <c r="INU79" s="101"/>
      <c r="INV79" s="101"/>
      <c r="INW79" s="101"/>
      <c r="INX79" s="101"/>
      <c r="INY79" s="101"/>
      <c r="INZ79" s="101"/>
      <c r="IOA79" s="100"/>
      <c r="IOB79" s="100"/>
      <c r="IOC79" s="173"/>
      <c r="IOD79" s="103"/>
      <c r="IOE79" s="101"/>
      <c r="IOF79" s="101"/>
      <c r="IOG79" s="101"/>
      <c r="IOH79" s="101"/>
      <c r="IOI79" s="102"/>
      <c r="IOJ79" s="101"/>
      <c r="IOK79" s="101"/>
      <c r="IOL79" s="101"/>
      <c r="IOM79" s="101"/>
      <c r="ION79" s="101"/>
      <c r="IOO79" s="101"/>
      <c r="IOP79" s="101"/>
      <c r="IOQ79" s="101"/>
      <c r="IOR79" s="101"/>
      <c r="IOS79" s="101"/>
      <c r="IOT79" s="101"/>
      <c r="IOU79" s="101"/>
      <c r="IOV79" s="101"/>
      <c r="IOW79" s="101"/>
      <c r="IOX79" s="101"/>
      <c r="IOY79" s="101"/>
      <c r="IOZ79" s="101"/>
      <c r="IPA79" s="101"/>
      <c r="IPB79" s="101"/>
      <c r="IPC79" s="101"/>
      <c r="IPD79" s="101"/>
      <c r="IPE79" s="101"/>
      <c r="IPF79" s="101"/>
      <c r="IPG79" s="101"/>
      <c r="IPH79" s="101"/>
      <c r="IPI79" s="101"/>
      <c r="IPJ79" s="128"/>
      <c r="IPK79" s="128"/>
      <c r="IPL79" s="128"/>
      <c r="IPM79" s="128"/>
      <c r="IPN79" s="128"/>
      <c r="IPO79" s="128"/>
      <c r="IPP79" s="101"/>
      <c r="IPQ79" s="101"/>
      <c r="IPR79" s="101"/>
      <c r="IPS79" s="101"/>
      <c r="IPT79" s="101"/>
      <c r="IPU79" s="101"/>
      <c r="IPV79" s="100"/>
      <c r="IPW79" s="100"/>
      <c r="IPX79" s="173"/>
      <c r="IPY79" s="103"/>
      <c r="IPZ79" s="101"/>
      <c r="IQA79" s="101"/>
      <c r="IQB79" s="101"/>
      <c r="IQC79" s="101"/>
      <c r="IQD79" s="102"/>
      <c r="IQE79" s="101"/>
      <c r="IQF79" s="101"/>
      <c r="IQG79" s="101"/>
      <c r="IQH79" s="101"/>
      <c r="IQI79" s="101"/>
      <c r="IQJ79" s="101"/>
      <c r="IQK79" s="101"/>
      <c r="IQL79" s="101"/>
      <c r="IQM79" s="101"/>
      <c r="IQN79" s="101"/>
      <c r="IQO79" s="101"/>
      <c r="IQP79" s="101"/>
      <c r="IQQ79" s="101"/>
      <c r="IQR79" s="101"/>
      <c r="IQS79" s="101"/>
      <c r="IQT79" s="101"/>
      <c r="IQU79" s="101"/>
      <c r="IQV79" s="101"/>
      <c r="IQW79" s="101"/>
      <c r="IQX79" s="101"/>
      <c r="IQY79" s="101"/>
      <c r="IQZ79" s="101"/>
      <c r="IRA79" s="101"/>
      <c r="IRB79" s="101"/>
      <c r="IRC79" s="101"/>
      <c r="IRD79" s="101"/>
      <c r="IRE79" s="128"/>
      <c r="IRF79" s="128"/>
      <c r="IRG79" s="128"/>
      <c r="IRH79" s="128"/>
      <c r="IRI79" s="128"/>
      <c r="IRJ79" s="128"/>
      <c r="IRK79" s="101"/>
      <c r="IRL79" s="101"/>
      <c r="IRM79" s="101"/>
      <c r="IRN79" s="101"/>
      <c r="IRO79" s="101"/>
      <c r="IRP79" s="101"/>
      <c r="IRQ79" s="100"/>
      <c r="IRR79" s="100"/>
      <c r="IRS79" s="173"/>
      <c r="IRT79" s="103"/>
      <c r="IRU79" s="101"/>
      <c r="IRV79" s="101"/>
      <c r="IRW79" s="101"/>
      <c r="IRX79" s="101"/>
      <c r="IRY79" s="102"/>
      <c r="IRZ79" s="101"/>
      <c r="ISA79" s="101"/>
      <c r="ISB79" s="101"/>
      <c r="ISC79" s="101"/>
      <c r="ISD79" s="101"/>
      <c r="ISE79" s="101"/>
      <c r="ISF79" s="101"/>
      <c r="ISG79" s="101"/>
      <c r="ISH79" s="101"/>
      <c r="ISI79" s="101"/>
      <c r="ISJ79" s="101"/>
      <c r="ISK79" s="101"/>
      <c r="ISL79" s="101"/>
      <c r="ISM79" s="101"/>
      <c r="ISN79" s="101"/>
      <c r="ISO79" s="101"/>
      <c r="ISP79" s="101"/>
      <c r="ISQ79" s="101"/>
      <c r="ISR79" s="101"/>
      <c r="ISS79" s="101"/>
      <c r="IST79" s="101"/>
      <c r="ISU79" s="101"/>
      <c r="ISV79" s="101"/>
      <c r="ISW79" s="101"/>
      <c r="ISX79" s="101"/>
      <c r="ISY79" s="101"/>
      <c r="ISZ79" s="128"/>
      <c r="ITA79" s="128"/>
      <c r="ITB79" s="128"/>
      <c r="ITC79" s="128"/>
      <c r="ITD79" s="128"/>
      <c r="ITE79" s="128"/>
      <c r="ITF79" s="101"/>
      <c r="ITG79" s="101"/>
      <c r="ITH79" s="101"/>
      <c r="ITI79" s="101"/>
      <c r="ITJ79" s="101"/>
      <c r="ITK79" s="101"/>
      <c r="ITL79" s="100"/>
      <c r="ITM79" s="100"/>
      <c r="ITN79" s="173"/>
      <c r="ITO79" s="103"/>
      <c r="ITP79" s="101"/>
      <c r="ITQ79" s="101"/>
      <c r="ITR79" s="101"/>
      <c r="ITS79" s="101"/>
      <c r="ITT79" s="102"/>
      <c r="ITU79" s="101"/>
      <c r="ITV79" s="101"/>
      <c r="ITW79" s="101"/>
      <c r="ITX79" s="101"/>
      <c r="ITY79" s="101"/>
      <c r="ITZ79" s="101"/>
      <c r="IUA79" s="101"/>
      <c r="IUB79" s="101"/>
      <c r="IUC79" s="101"/>
      <c r="IUD79" s="101"/>
      <c r="IUE79" s="101"/>
      <c r="IUF79" s="101"/>
      <c r="IUG79" s="101"/>
      <c r="IUH79" s="101"/>
      <c r="IUI79" s="101"/>
      <c r="IUJ79" s="101"/>
      <c r="IUK79" s="101"/>
      <c r="IUL79" s="101"/>
      <c r="IUM79" s="101"/>
      <c r="IUN79" s="101"/>
      <c r="IUO79" s="101"/>
      <c r="IUP79" s="101"/>
      <c r="IUQ79" s="101"/>
      <c r="IUR79" s="101"/>
      <c r="IUS79" s="101"/>
      <c r="IUT79" s="101"/>
      <c r="IUU79" s="128"/>
      <c r="IUV79" s="128"/>
      <c r="IUW79" s="128"/>
      <c r="IUX79" s="128"/>
      <c r="IUY79" s="128"/>
      <c r="IUZ79" s="128"/>
      <c r="IVA79" s="101"/>
      <c r="IVB79" s="101"/>
      <c r="IVC79" s="101"/>
      <c r="IVD79" s="101"/>
      <c r="IVE79" s="101"/>
      <c r="IVF79" s="101"/>
      <c r="IVG79" s="100"/>
      <c r="IVH79" s="100"/>
      <c r="IVI79" s="173"/>
      <c r="IVJ79" s="103"/>
      <c r="IVK79" s="101"/>
      <c r="IVL79" s="101"/>
      <c r="IVM79" s="101"/>
      <c r="IVN79" s="101"/>
      <c r="IVO79" s="102"/>
      <c r="IVP79" s="101"/>
      <c r="IVQ79" s="101"/>
      <c r="IVR79" s="101"/>
      <c r="IVS79" s="101"/>
      <c r="IVT79" s="101"/>
      <c r="IVU79" s="101"/>
      <c r="IVV79" s="101"/>
      <c r="IVW79" s="101"/>
      <c r="IVX79" s="101"/>
      <c r="IVY79" s="101"/>
      <c r="IVZ79" s="101"/>
      <c r="IWA79" s="101"/>
      <c r="IWB79" s="101"/>
      <c r="IWC79" s="101"/>
      <c r="IWD79" s="101"/>
      <c r="IWE79" s="101"/>
      <c r="IWF79" s="101"/>
      <c r="IWG79" s="101"/>
      <c r="IWH79" s="101"/>
      <c r="IWI79" s="101"/>
      <c r="IWJ79" s="101"/>
      <c r="IWK79" s="101"/>
      <c r="IWL79" s="101"/>
      <c r="IWM79" s="101"/>
      <c r="IWN79" s="101"/>
      <c r="IWO79" s="101"/>
      <c r="IWP79" s="128"/>
      <c r="IWQ79" s="128"/>
      <c r="IWR79" s="128"/>
      <c r="IWS79" s="128"/>
      <c r="IWT79" s="128"/>
      <c r="IWU79" s="128"/>
      <c r="IWV79" s="101"/>
      <c r="IWW79" s="101"/>
      <c r="IWX79" s="101"/>
      <c r="IWY79" s="101"/>
      <c r="IWZ79" s="101"/>
      <c r="IXA79" s="101"/>
      <c r="IXB79" s="100"/>
      <c r="IXC79" s="100"/>
      <c r="IXD79" s="173"/>
      <c r="IXE79" s="103"/>
      <c r="IXF79" s="101"/>
      <c r="IXG79" s="101"/>
      <c r="IXH79" s="101"/>
      <c r="IXI79" s="101"/>
      <c r="IXJ79" s="102"/>
      <c r="IXK79" s="101"/>
      <c r="IXL79" s="101"/>
      <c r="IXM79" s="101"/>
      <c r="IXN79" s="101"/>
      <c r="IXO79" s="101"/>
      <c r="IXP79" s="101"/>
      <c r="IXQ79" s="101"/>
      <c r="IXR79" s="101"/>
      <c r="IXS79" s="101"/>
      <c r="IXT79" s="101"/>
      <c r="IXU79" s="101"/>
      <c r="IXV79" s="101"/>
      <c r="IXW79" s="101"/>
      <c r="IXX79" s="101"/>
      <c r="IXY79" s="101"/>
      <c r="IXZ79" s="101"/>
      <c r="IYA79" s="101"/>
      <c r="IYB79" s="101"/>
      <c r="IYC79" s="101"/>
      <c r="IYD79" s="101"/>
      <c r="IYE79" s="101"/>
      <c r="IYF79" s="101"/>
      <c r="IYG79" s="101"/>
      <c r="IYH79" s="101"/>
      <c r="IYI79" s="101"/>
      <c r="IYJ79" s="101"/>
      <c r="IYK79" s="128"/>
      <c r="IYL79" s="128"/>
      <c r="IYM79" s="128"/>
      <c r="IYN79" s="128"/>
      <c r="IYO79" s="128"/>
      <c r="IYP79" s="128"/>
      <c r="IYQ79" s="101"/>
      <c r="IYR79" s="101"/>
      <c r="IYS79" s="101"/>
      <c r="IYT79" s="101"/>
      <c r="IYU79" s="101"/>
      <c r="IYV79" s="101"/>
      <c r="IYW79" s="100"/>
      <c r="IYX79" s="100"/>
      <c r="IYY79" s="173"/>
      <c r="IYZ79" s="103"/>
      <c r="IZA79" s="101"/>
      <c r="IZB79" s="101"/>
      <c r="IZC79" s="101"/>
      <c r="IZD79" s="101"/>
      <c r="IZE79" s="102"/>
      <c r="IZF79" s="101"/>
      <c r="IZG79" s="101"/>
      <c r="IZH79" s="101"/>
      <c r="IZI79" s="101"/>
      <c r="IZJ79" s="101"/>
      <c r="IZK79" s="101"/>
      <c r="IZL79" s="101"/>
      <c r="IZM79" s="101"/>
      <c r="IZN79" s="101"/>
      <c r="IZO79" s="101"/>
      <c r="IZP79" s="101"/>
      <c r="IZQ79" s="101"/>
      <c r="IZR79" s="101"/>
      <c r="IZS79" s="101"/>
      <c r="IZT79" s="101"/>
      <c r="IZU79" s="101"/>
      <c r="IZV79" s="101"/>
      <c r="IZW79" s="101"/>
      <c r="IZX79" s="101"/>
      <c r="IZY79" s="101"/>
      <c r="IZZ79" s="101"/>
      <c r="JAA79" s="101"/>
      <c r="JAB79" s="101"/>
      <c r="JAC79" s="101"/>
      <c r="JAD79" s="101"/>
      <c r="JAE79" s="101"/>
      <c r="JAF79" s="128"/>
      <c r="JAG79" s="128"/>
      <c r="JAH79" s="128"/>
      <c r="JAI79" s="128"/>
      <c r="JAJ79" s="128"/>
      <c r="JAK79" s="128"/>
      <c r="JAL79" s="101"/>
      <c r="JAM79" s="101"/>
      <c r="JAN79" s="101"/>
      <c r="JAO79" s="101"/>
      <c r="JAP79" s="101"/>
      <c r="JAQ79" s="101"/>
      <c r="JAR79" s="100"/>
      <c r="JAS79" s="100"/>
      <c r="JAT79" s="173"/>
      <c r="JAU79" s="103"/>
      <c r="JAV79" s="101"/>
      <c r="JAW79" s="101"/>
      <c r="JAX79" s="101"/>
      <c r="JAY79" s="101"/>
      <c r="JAZ79" s="102"/>
      <c r="JBA79" s="101"/>
      <c r="JBB79" s="101"/>
      <c r="JBC79" s="101"/>
      <c r="JBD79" s="101"/>
      <c r="JBE79" s="101"/>
      <c r="JBF79" s="101"/>
      <c r="JBG79" s="101"/>
      <c r="JBH79" s="101"/>
      <c r="JBI79" s="101"/>
      <c r="JBJ79" s="101"/>
      <c r="JBK79" s="101"/>
      <c r="JBL79" s="101"/>
      <c r="JBM79" s="101"/>
      <c r="JBN79" s="101"/>
      <c r="JBO79" s="101"/>
      <c r="JBP79" s="101"/>
      <c r="JBQ79" s="101"/>
      <c r="JBR79" s="101"/>
      <c r="JBS79" s="101"/>
      <c r="JBT79" s="101"/>
      <c r="JBU79" s="101"/>
      <c r="JBV79" s="101"/>
      <c r="JBW79" s="101"/>
      <c r="JBX79" s="101"/>
      <c r="JBY79" s="101"/>
      <c r="JBZ79" s="101"/>
      <c r="JCA79" s="128"/>
      <c r="JCB79" s="128"/>
      <c r="JCC79" s="128"/>
      <c r="JCD79" s="128"/>
      <c r="JCE79" s="128"/>
      <c r="JCF79" s="128"/>
      <c r="JCG79" s="101"/>
      <c r="JCH79" s="101"/>
      <c r="JCI79" s="101"/>
      <c r="JCJ79" s="101"/>
      <c r="JCK79" s="101"/>
      <c r="JCL79" s="101"/>
      <c r="JCM79" s="100"/>
      <c r="JCN79" s="100"/>
      <c r="JCO79" s="173"/>
      <c r="JCP79" s="103"/>
      <c r="JCQ79" s="101"/>
      <c r="JCR79" s="101"/>
      <c r="JCS79" s="101"/>
      <c r="JCT79" s="101"/>
      <c r="JCU79" s="102"/>
      <c r="JCV79" s="101"/>
      <c r="JCW79" s="101"/>
      <c r="JCX79" s="101"/>
      <c r="JCY79" s="101"/>
      <c r="JCZ79" s="101"/>
      <c r="JDA79" s="101"/>
      <c r="JDB79" s="101"/>
      <c r="JDC79" s="101"/>
      <c r="JDD79" s="101"/>
      <c r="JDE79" s="101"/>
      <c r="JDF79" s="101"/>
      <c r="JDG79" s="101"/>
      <c r="JDH79" s="101"/>
      <c r="JDI79" s="101"/>
      <c r="JDJ79" s="101"/>
      <c r="JDK79" s="101"/>
      <c r="JDL79" s="101"/>
      <c r="JDM79" s="101"/>
      <c r="JDN79" s="101"/>
      <c r="JDO79" s="101"/>
      <c r="JDP79" s="101"/>
      <c r="JDQ79" s="101"/>
      <c r="JDR79" s="101"/>
      <c r="JDS79" s="101"/>
      <c r="JDT79" s="101"/>
      <c r="JDU79" s="101"/>
      <c r="JDV79" s="128"/>
      <c r="JDW79" s="128"/>
      <c r="JDX79" s="128"/>
      <c r="JDY79" s="128"/>
      <c r="JDZ79" s="128"/>
      <c r="JEA79" s="128"/>
      <c r="JEB79" s="101"/>
      <c r="JEC79" s="101"/>
      <c r="JED79" s="101"/>
      <c r="JEE79" s="101"/>
      <c r="JEF79" s="101"/>
      <c r="JEG79" s="101"/>
      <c r="JEH79" s="100"/>
      <c r="JEI79" s="100"/>
      <c r="JEJ79" s="173"/>
      <c r="JEK79" s="103"/>
      <c r="JEL79" s="101"/>
      <c r="JEM79" s="101"/>
      <c r="JEN79" s="101"/>
      <c r="JEO79" s="101"/>
      <c r="JEP79" s="102"/>
      <c r="JEQ79" s="101"/>
      <c r="JER79" s="101"/>
      <c r="JES79" s="101"/>
      <c r="JET79" s="101"/>
      <c r="JEU79" s="101"/>
      <c r="JEV79" s="101"/>
      <c r="JEW79" s="101"/>
      <c r="JEX79" s="101"/>
      <c r="JEY79" s="101"/>
      <c r="JEZ79" s="101"/>
      <c r="JFA79" s="101"/>
      <c r="JFB79" s="101"/>
      <c r="JFC79" s="101"/>
      <c r="JFD79" s="101"/>
      <c r="JFE79" s="101"/>
      <c r="JFF79" s="101"/>
      <c r="JFG79" s="101"/>
      <c r="JFH79" s="101"/>
      <c r="JFI79" s="101"/>
      <c r="JFJ79" s="101"/>
      <c r="JFK79" s="101"/>
      <c r="JFL79" s="101"/>
      <c r="JFM79" s="101"/>
      <c r="JFN79" s="101"/>
      <c r="JFO79" s="101"/>
      <c r="JFP79" s="101"/>
      <c r="JFQ79" s="128"/>
      <c r="JFR79" s="128"/>
      <c r="JFS79" s="128"/>
      <c r="JFT79" s="128"/>
      <c r="JFU79" s="128"/>
      <c r="JFV79" s="128"/>
      <c r="JFW79" s="101"/>
      <c r="JFX79" s="101"/>
      <c r="JFY79" s="101"/>
      <c r="JFZ79" s="101"/>
      <c r="JGA79" s="101"/>
      <c r="JGB79" s="101"/>
      <c r="JGC79" s="100"/>
      <c r="JGD79" s="100"/>
      <c r="JGE79" s="173"/>
      <c r="JGF79" s="103"/>
      <c r="JGG79" s="101"/>
      <c r="JGH79" s="101"/>
      <c r="JGI79" s="101"/>
      <c r="JGJ79" s="101"/>
      <c r="JGK79" s="102"/>
      <c r="JGL79" s="101"/>
      <c r="JGM79" s="101"/>
      <c r="JGN79" s="101"/>
      <c r="JGO79" s="101"/>
      <c r="JGP79" s="101"/>
      <c r="JGQ79" s="101"/>
      <c r="JGR79" s="101"/>
      <c r="JGS79" s="101"/>
      <c r="JGT79" s="101"/>
      <c r="JGU79" s="101"/>
      <c r="JGV79" s="101"/>
      <c r="JGW79" s="101"/>
      <c r="JGX79" s="101"/>
      <c r="JGY79" s="101"/>
      <c r="JGZ79" s="101"/>
      <c r="JHA79" s="101"/>
      <c r="JHB79" s="101"/>
      <c r="JHC79" s="101"/>
      <c r="JHD79" s="101"/>
      <c r="JHE79" s="101"/>
      <c r="JHF79" s="101"/>
      <c r="JHG79" s="101"/>
      <c r="JHH79" s="101"/>
      <c r="JHI79" s="101"/>
      <c r="JHJ79" s="101"/>
      <c r="JHK79" s="101"/>
      <c r="JHL79" s="128"/>
      <c r="JHM79" s="128"/>
      <c r="JHN79" s="128"/>
      <c r="JHO79" s="128"/>
      <c r="JHP79" s="128"/>
      <c r="JHQ79" s="128"/>
      <c r="JHR79" s="101"/>
      <c r="JHS79" s="101"/>
      <c r="JHT79" s="101"/>
      <c r="JHU79" s="101"/>
      <c r="JHV79" s="101"/>
      <c r="JHW79" s="101"/>
      <c r="JHX79" s="100"/>
      <c r="JHY79" s="100"/>
      <c r="JHZ79" s="173"/>
      <c r="JIA79" s="103"/>
      <c r="JIB79" s="101"/>
      <c r="JIC79" s="101"/>
      <c r="JID79" s="101"/>
      <c r="JIE79" s="101"/>
      <c r="JIF79" s="102"/>
      <c r="JIG79" s="101"/>
      <c r="JIH79" s="101"/>
      <c r="JII79" s="101"/>
      <c r="JIJ79" s="101"/>
      <c r="JIK79" s="101"/>
      <c r="JIL79" s="101"/>
      <c r="JIM79" s="101"/>
      <c r="JIN79" s="101"/>
      <c r="JIO79" s="101"/>
      <c r="JIP79" s="101"/>
      <c r="JIQ79" s="101"/>
      <c r="JIR79" s="101"/>
      <c r="JIS79" s="101"/>
      <c r="JIT79" s="101"/>
      <c r="JIU79" s="101"/>
      <c r="JIV79" s="101"/>
      <c r="JIW79" s="101"/>
      <c r="JIX79" s="101"/>
      <c r="JIY79" s="101"/>
      <c r="JIZ79" s="101"/>
      <c r="JJA79" s="101"/>
      <c r="JJB79" s="101"/>
      <c r="JJC79" s="101"/>
      <c r="JJD79" s="101"/>
      <c r="JJE79" s="101"/>
      <c r="JJF79" s="101"/>
      <c r="JJG79" s="128"/>
      <c r="JJH79" s="128"/>
      <c r="JJI79" s="128"/>
      <c r="JJJ79" s="128"/>
      <c r="JJK79" s="128"/>
      <c r="JJL79" s="128"/>
      <c r="JJM79" s="101"/>
      <c r="JJN79" s="101"/>
      <c r="JJO79" s="101"/>
      <c r="JJP79" s="101"/>
      <c r="JJQ79" s="101"/>
      <c r="JJR79" s="101"/>
      <c r="JJS79" s="100"/>
      <c r="JJT79" s="100"/>
      <c r="JJU79" s="173"/>
      <c r="JJV79" s="103"/>
      <c r="JJW79" s="101"/>
      <c r="JJX79" s="101"/>
      <c r="JJY79" s="101"/>
      <c r="JJZ79" s="101"/>
      <c r="JKA79" s="102"/>
      <c r="JKB79" s="101"/>
      <c r="JKC79" s="101"/>
      <c r="JKD79" s="101"/>
      <c r="JKE79" s="101"/>
      <c r="JKF79" s="101"/>
      <c r="JKG79" s="101"/>
      <c r="JKH79" s="101"/>
      <c r="JKI79" s="101"/>
      <c r="JKJ79" s="101"/>
      <c r="JKK79" s="101"/>
      <c r="JKL79" s="101"/>
      <c r="JKM79" s="101"/>
      <c r="JKN79" s="101"/>
      <c r="JKO79" s="101"/>
      <c r="JKP79" s="101"/>
      <c r="JKQ79" s="101"/>
      <c r="JKR79" s="101"/>
      <c r="JKS79" s="101"/>
      <c r="JKT79" s="101"/>
      <c r="JKU79" s="101"/>
      <c r="JKV79" s="101"/>
      <c r="JKW79" s="101"/>
      <c r="JKX79" s="101"/>
      <c r="JKY79" s="101"/>
      <c r="JKZ79" s="101"/>
      <c r="JLA79" s="101"/>
      <c r="JLB79" s="128"/>
      <c r="JLC79" s="128"/>
      <c r="JLD79" s="128"/>
      <c r="JLE79" s="128"/>
      <c r="JLF79" s="128"/>
      <c r="JLG79" s="128"/>
      <c r="JLH79" s="101"/>
      <c r="JLI79" s="101"/>
      <c r="JLJ79" s="101"/>
      <c r="JLK79" s="101"/>
      <c r="JLL79" s="101"/>
      <c r="JLM79" s="101"/>
      <c r="JLN79" s="100"/>
      <c r="JLO79" s="100"/>
      <c r="JLP79" s="173"/>
      <c r="JLQ79" s="103"/>
      <c r="JLR79" s="101"/>
      <c r="JLS79" s="101"/>
      <c r="JLT79" s="101"/>
      <c r="JLU79" s="101"/>
      <c r="JLV79" s="102"/>
      <c r="JLW79" s="101"/>
      <c r="JLX79" s="101"/>
      <c r="JLY79" s="101"/>
      <c r="JLZ79" s="101"/>
      <c r="JMA79" s="101"/>
      <c r="JMB79" s="101"/>
      <c r="JMC79" s="101"/>
      <c r="JMD79" s="101"/>
      <c r="JME79" s="101"/>
      <c r="JMF79" s="101"/>
      <c r="JMG79" s="101"/>
      <c r="JMH79" s="101"/>
      <c r="JMI79" s="101"/>
      <c r="JMJ79" s="101"/>
      <c r="JMK79" s="101"/>
      <c r="JML79" s="101"/>
      <c r="JMM79" s="101"/>
      <c r="JMN79" s="101"/>
      <c r="JMO79" s="101"/>
      <c r="JMP79" s="101"/>
      <c r="JMQ79" s="101"/>
      <c r="JMR79" s="101"/>
      <c r="JMS79" s="101"/>
      <c r="JMT79" s="101"/>
      <c r="JMU79" s="101"/>
      <c r="JMV79" s="101"/>
      <c r="JMW79" s="128"/>
      <c r="JMX79" s="128"/>
      <c r="JMY79" s="128"/>
      <c r="JMZ79" s="128"/>
      <c r="JNA79" s="128"/>
      <c r="JNB79" s="128"/>
      <c r="JNC79" s="101"/>
      <c r="JND79" s="101"/>
      <c r="JNE79" s="101"/>
      <c r="JNF79" s="101"/>
      <c r="JNG79" s="101"/>
      <c r="JNH79" s="101"/>
      <c r="JNI79" s="100"/>
      <c r="JNJ79" s="100"/>
      <c r="JNK79" s="173"/>
      <c r="JNL79" s="103"/>
      <c r="JNM79" s="101"/>
      <c r="JNN79" s="101"/>
      <c r="JNO79" s="101"/>
      <c r="JNP79" s="101"/>
      <c r="JNQ79" s="102"/>
      <c r="JNR79" s="101"/>
      <c r="JNS79" s="101"/>
      <c r="JNT79" s="101"/>
      <c r="JNU79" s="101"/>
      <c r="JNV79" s="101"/>
      <c r="JNW79" s="101"/>
      <c r="JNX79" s="101"/>
      <c r="JNY79" s="101"/>
      <c r="JNZ79" s="101"/>
      <c r="JOA79" s="101"/>
      <c r="JOB79" s="101"/>
      <c r="JOC79" s="101"/>
      <c r="JOD79" s="101"/>
      <c r="JOE79" s="101"/>
      <c r="JOF79" s="101"/>
      <c r="JOG79" s="101"/>
      <c r="JOH79" s="101"/>
      <c r="JOI79" s="101"/>
      <c r="JOJ79" s="101"/>
      <c r="JOK79" s="101"/>
      <c r="JOL79" s="101"/>
      <c r="JOM79" s="101"/>
      <c r="JON79" s="101"/>
      <c r="JOO79" s="101"/>
      <c r="JOP79" s="101"/>
      <c r="JOQ79" s="101"/>
      <c r="JOR79" s="128"/>
      <c r="JOS79" s="128"/>
      <c r="JOT79" s="128"/>
      <c r="JOU79" s="128"/>
      <c r="JOV79" s="128"/>
      <c r="JOW79" s="128"/>
      <c r="JOX79" s="101"/>
      <c r="JOY79" s="101"/>
      <c r="JOZ79" s="101"/>
      <c r="JPA79" s="101"/>
      <c r="JPB79" s="101"/>
      <c r="JPC79" s="101"/>
      <c r="JPD79" s="100"/>
      <c r="JPE79" s="100"/>
      <c r="JPF79" s="173"/>
      <c r="JPG79" s="103"/>
      <c r="JPH79" s="101"/>
      <c r="JPI79" s="101"/>
      <c r="JPJ79" s="101"/>
      <c r="JPK79" s="101"/>
      <c r="JPL79" s="102"/>
      <c r="JPM79" s="101"/>
      <c r="JPN79" s="101"/>
      <c r="JPO79" s="101"/>
      <c r="JPP79" s="101"/>
      <c r="JPQ79" s="101"/>
      <c r="JPR79" s="101"/>
      <c r="JPS79" s="101"/>
      <c r="JPT79" s="101"/>
      <c r="JPU79" s="101"/>
      <c r="JPV79" s="101"/>
      <c r="JPW79" s="101"/>
      <c r="JPX79" s="101"/>
      <c r="JPY79" s="101"/>
      <c r="JPZ79" s="101"/>
      <c r="JQA79" s="101"/>
      <c r="JQB79" s="101"/>
      <c r="JQC79" s="101"/>
      <c r="JQD79" s="101"/>
      <c r="JQE79" s="101"/>
      <c r="JQF79" s="101"/>
      <c r="JQG79" s="101"/>
      <c r="JQH79" s="101"/>
      <c r="JQI79" s="101"/>
      <c r="JQJ79" s="101"/>
      <c r="JQK79" s="101"/>
      <c r="JQL79" s="101"/>
      <c r="JQM79" s="128"/>
      <c r="JQN79" s="128"/>
      <c r="JQO79" s="128"/>
      <c r="JQP79" s="128"/>
      <c r="JQQ79" s="128"/>
      <c r="JQR79" s="128"/>
      <c r="JQS79" s="101"/>
      <c r="JQT79" s="101"/>
      <c r="JQU79" s="101"/>
      <c r="JQV79" s="101"/>
      <c r="JQW79" s="101"/>
      <c r="JQX79" s="101"/>
      <c r="JQY79" s="100"/>
      <c r="JQZ79" s="100"/>
      <c r="JRA79" s="173"/>
      <c r="JRB79" s="103"/>
      <c r="JRC79" s="101"/>
      <c r="JRD79" s="101"/>
      <c r="JRE79" s="101"/>
      <c r="JRF79" s="101"/>
      <c r="JRG79" s="102"/>
      <c r="JRH79" s="101"/>
      <c r="JRI79" s="101"/>
      <c r="JRJ79" s="101"/>
      <c r="JRK79" s="101"/>
      <c r="JRL79" s="101"/>
      <c r="JRM79" s="101"/>
      <c r="JRN79" s="101"/>
      <c r="JRO79" s="101"/>
      <c r="JRP79" s="101"/>
      <c r="JRQ79" s="101"/>
      <c r="JRR79" s="101"/>
      <c r="JRS79" s="101"/>
      <c r="JRT79" s="101"/>
      <c r="JRU79" s="101"/>
      <c r="JRV79" s="101"/>
      <c r="JRW79" s="101"/>
      <c r="JRX79" s="101"/>
      <c r="JRY79" s="101"/>
      <c r="JRZ79" s="101"/>
      <c r="JSA79" s="101"/>
      <c r="JSB79" s="101"/>
      <c r="JSC79" s="101"/>
      <c r="JSD79" s="101"/>
      <c r="JSE79" s="101"/>
      <c r="JSF79" s="101"/>
      <c r="JSG79" s="101"/>
      <c r="JSH79" s="128"/>
      <c r="JSI79" s="128"/>
      <c r="JSJ79" s="128"/>
      <c r="JSK79" s="128"/>
      <c r="JSL79" s="128"/>
      <c r="JSM79" s="128"/>
      <c r="JSN79" s="101"/>
      <c r="JSO79" s="101"/>
      <c r="JSP79" s="101"/>
      <c r="JSQ79" s="101"/>
      <c r="JSR79" s="101"/>
      <c r="JSS79" s="101"/>
      <c r="JST79" s="100"/>
      <c r="JSU79" s="100"/>
      <c r="JSV79" s="173"/>
      <c r="JSW79" s="103"/>
      <c r="JSX79" s="101"/>
      <c r="JSY79" s="101"/>
      <c r="JSZ79" s="101"/>
      <c r="JTA79" s="101"/>
      <c r="JTB79" s="102"/>
      <c r="JTC79" s="101"/>
      <c r="JTD79" s="101"/>
      <c r="JTE79" s="101"/>
      <c r="JTF79" s="101"/>
      <c r="JTG79" s="101"/>
      <c r="JTH79" s="101"/>
      <c r="JTI79" s="101"/>
      <c r="JTJ79" s="101"/>
      <c r="JTK79" s="101"/>
      <c r="JTL79" s="101"/>
      <c r="JTM79" s="101"/>
      <c r="JTN79" s="101"/>
      <c r="JTO79" s="101"/>
      <c r="JTP79" s="101"/>
      <c r="JTQ79" s="101"/>
      <c r="JTR79" s="101"/>
      <c r="JTS79" s="101"/>
      <c r="JTT79" s="101"/>
      <c r="JTU79" s="101"/>
      <c r="JTV79" s="101"/>
      <c r="JTW79" s="101"/>
      <c r="JTX79" s="101"/>
      <c r="JTY79" s="101"/>
      <c r="JTZ79" s="101"/>
      <c r="JUA79" s="101"/>
      <c r="JUB79" s="101"/>
      <c r="JUC79" s="128"/>
      <c r="JUD79" s="128"/>
      <c r="JUE79" s="128"/>
      <c r="JUF79" s="128"/>
      <c r="JUG79" s="128"/>
      <c r="JUH79" s="128"/>
      <c r="JUI79" s="101"/>
      <c r="JUJ79" s="101"/>
      <c r="JUK79" s="101"/>
      <c r="JUL79" s="101"/>
      <c r="JUM79" s="101"/>
      <c r="JUN79" s="101"/>
      <c r="JUO79" s="100"/>
      <c r="JUP79" s="100"/>
      <c r="JUQ79" s="173"/>
      <c r="JUR79" s="103"/>
      <c r="JUS79" s="101"/>
      <c r="JUT79" s="101"/>
      <c r="JUU79" s="101"/>
      <c r="JUV79" s="101"/>
      <c r="JUW79" s="102"/>
      <c r="JUX79" s="101"/>
      <c r="JUY79" s="101"/>
      <c r="JUZ79" s="101"/>
      <c r="JVA79" s="101"/>
      <c r="JVB79" s="101"/>
      <c r="JVC79" s="101"/>
      <c r="JVD79" s="101"/>
      <c r="JVE79" s="101"/>
      <c r="JVF79" s="101"/>
      <c r="JVG79" s="101"/>
      <c r="JVH79" s="101"/>
      <c r="JVI79" s="101"/>
      <c r="JVJ79" s="101"/>
      <c r="JVK79" s="101"/>
      <c r="JVL79" s="101"/>
      <c r="JVM79" s="101"/>
      <c r="JVN79" s="101"/>
      <c r="JVO79" s="101"/>
      <c r="JVP79" s="101"/>
      <c r="JVQ79" s="101"/>
      <c r="JVR79" s="101"/>
      <c r="JVS79" s="101"/>
      <c r="JVT79" s="101"/>
      <c r="JVU79" s="101"/>
      <c r="JVV79" s="101"/>
      <c r="JVW79" s="101"/>
      <c r="JVX79" s="128"/>
      <c r="JVY79" s="128"/>
      <c r="JVZ79" s="128"/>
      <c r="JWA79" s="128"/>
      <c r="JWB79" s="128"/>
      <c r="JWC79" s="128"/>
      <c r="JWD79" s="101"/>
      <c r="JWE79" s="101"/>
      <c r="JWF79" s="101"/>
      <c r="JWG79" s="101"/>
      <c r="JWH79" s="101"/>
      <c r="JWI79" s="101"/>
      <c r="JWJ79" s="100"/>
      <c r="JWK79" s="100"/>
      <c r="JWL79" s="173"/>
      <c r="JWM79" s="103"/>
      <c r="JWN79" s="101"/>
      <c r="JWO79" s="101"/>
      <c r="JWP79" s="101"/>
      <c r="JWQ79" s="101"/>
      <c r="JWR79" s="102"/>
      <c r="JWS79" s="101"/>
      <c r="JWT79" s="101"/>
      <c r="JWU79" s="101"/>
      <c r="JWV79" s="101"/>
      <c r="JWW79" s="101"/>
      <c r="JWX79" s="101"/>
      <c r="JWY79" s="101"/>
      <c r="JWZ79" s="101"/>
      <c r="JXA79" s="101"/>
      <c r="JXB79" s="101"/>
      <c r="JXC79" s="101"/>
      <c r="JXD79" s="101"/>
      <c r="JXE79" s="101"/>
      <c r="JXF79" s="101"/>
      <c r="JXG79" s="101"/>
      <c r="JXH79" s="101"/>
      <c r="JXI79" s="101"/>
      <c r="JXJ79" s="101"/>
      <c r="JXK79" s="101"/>
      <c r="JXL79" s="101"/>
      <c r="JXM79" s="101"/>
      <c r="JXN79" s="101"/>
      <c r="JXO79" s="101"/>
      <c r="JXP79" s="101"/>
      <c r="JXQ79" s="101"/>
      <c r="JXR79" s="101"/>
      <c r="JXS79" s="128"/>
      <c r="JXT79" s="128"/>
      <c r="JXU79" s="128"/>
      <c r="JXV79" s="128"/>
      <c r="JXW79" s="128"/>
      <c r="JXX79" s="128"/>
      <c r="JXY79" s="101"/>
      <c r="JXZ79" s="101"/>
      <c r="JYA79" s="101"/>
      <c r="JYB79" s="101"/>
      <c r="JYC79" s="101"/>
      <c r="JYD79" s="101"/>
      <c r="JYE79" s="100"/>
      <c r="JYF79" s="100"/>
      <c r="JYG79" s="173"/>
      <c r="JYH79" s="103"/>
      <c r="JYI79" s="101"/>
      <c r="JYJ79" s="101"/>
      <c r="JYK79" s="101"/>
      <c r="JYL79" s="101"/>
      <c r="JYM79" s="102"/>
      <c r="JYN79" s="101"/>
      <c r="JYO79" s="101"/>
      <c r="JYP79" s="101"/>
      <c r="JYQ79" s="101"/>
      <c r="JYR79" s="101"/>
      <c r="JYS79" s="101"/>
      <c r="JYT79" s="101"/>
      <c r="JYU79" s="101"/>
      <c r="JYV79" s="101"/>
      <c r="JYW79" s="101"/>
      <c r="JYX79" s="101"/>
      <c r="JYY79" s="101"/>
      <c r="JYZ79" s="101"/>
      <c r="JZA79" s="101"/>
      <c r="JZB79" s="101"/>
      <c r="JZC79" s="101"/>
      <c r="JZD79" s="101"/>
      <c r="JZE79" s="101"/>
      <c r="JZF79" s="101"/>
      <c r="JZG79" s="101"/>
      <c r="JZH79" s="101"/>
      <c r="JZI79" s="101"/>
      <c r="JZJ79" s="101"/>
      <c r="JZK79" s="101"/>
      <c r="JZL79" s="101"/>
      <c r="JZM79" s="101"/>
      <c r="JZN79" s="128"/>
      <c r="JZO79" s="128"/>
      <c r="JZP79" s="128"/>
      <c r="JZQ79" s="128"/>
      <c r="JZR79" s="128"/>
      <c r="JZS79" s="128"/>
      <c r="JZT79" s="101"/>
      <c r="JZU79" s="101"/>
      <c r="JZV79" s="101"/>
      <c r="JZW79" s="101"/>
      <c r="JZX79" s="101"/>
      <c r="JZY79" s="101"/>
      <c r="JZZ79" s="100"/>
      <c r="KAA79" s="100"/>
      <c r="KAB79" s="173"/>
      <c r="KAC79" s="103"/>
      <c r="KAD79" s="101"/>
      <c r="KAE79" s="101"/>
      <c r="KAF79" s="101"/>
      <c r="KAG79" s="101"/>
      <c r="KAH79" s="102"/>
      <c r="KAI79" s="101"/>
      <c r="KAJ79" s="101"/>
      <c r="KAK79" s="101"/>
      <c r="KAL79" s="101"/>
      <c r="KAM79" s="101"/>
      <c r="KAN79" s="101"/>
      <c r="KAO79" s="101"/>
      <c r="KAP79" s="101"/>
      <c r="KAQ79" s="101"/>
      <c r="KAR79" s="101"/>
      <c r="KAS79" s="101"/>
      <c r="KAT79" s="101"/>
      <c r="KAU79" s="101"/>
      <c r="KAV79" s="101"/>
      <c r="KAW79" s="101"/>
      <c r="KAX79" s="101"/>
      <c r="KAY79" s="101"/>
      <c r="KAZ79" s="101"/>
      <c r="KBA79" s="101"/>
      <c r="KBB79" s="101"/>
      <c r="KBC79" s="101"/>
      <c r="KBD79" s="101"/>
      <c r="KBE79" s="101"/>
      <c r="KBF79" s="101"/>
      <c r="KBG79" s="101"/>
      <c r="KBH79" s="101"/>
      <c r="KBI79" s="128"/>
      <c r="KBJ79" s="128"/>
      <c r="KBK79" s="128"/>
      <c r="KBL79" s="128"/>
      <c r="KBM79" s="128"/>
      <c r="KBN79" s="128"/>
      <c r="KBO79" s="101"/>
      <c r="KBP79" s="101"/>
      <c r="KBQ79" s="101"/>
      <c r="KBR79" s="101"/>
      <c r="KBS79" s="101"/>
      <c r="KBT79" s="101"/>
      <c r="KBU79" s="100"/>
      <c r="KBV79" s="100"/>
      <c r="KBW79" s="173"/>
      <c r="KBX79" s="103"/>
      <c r="KBY79" s="101"/>
      <c r="KBZ79" s="101"/>
      <c r="KCA79" s="101"/>
      <c r="KCB79" s="101"/>
      <c r="KCC79" s="102"/>
      <c r="KCD79" s="101"/>
      <c r="KCE79" s="101"/>
      <c r="KCF79" s="101"/>
      <c r="KCG79" s="101"/>
      <c r="KCH79" s="101"/>
      <c r="KCI79" s="101"/>
      <c r="KCJ79" s="101"/>
      <c r="KCK79" s="101"/>
      <c r="KCL79" s="101"/>
      <c r="KCM79" s="101"/>
      <c r="KCN79" s="101"/>
      <c r="KCO79" s="101"/>
      <c r="KCP79" s="101"/>
      <c r="KCQ79" s="101"/>
      <c r="KCR79" s="101"/>
      <c r="KCS79" s="101"/>
      <c r="KCT79" s="101"/>
      <c r="KCU79" s="101"/>
      <c r="KCV79" s="101"/>
      <c r="KCW79" s="101"/>
      <c r="KCX79" s="101"/>
      <c r="KCY79" s="101"/>
      <c r="KCZ79" s="101"/>
      <c r="KDA79" s="101"/>
      <c r="KDB79" s="101"/>
      <c r="KDC79" s="101"/>
      <c r="KDD79" s="128"/>
      <c r="KDE79" s="128"/>
      <c r="KDF79" s="128"/>
      <c r="KDG79" s="128"/>
      <c r="KDH79" s="128"/>
      <c r="KDI79" s="128"/>
      <c r="KDJ79" s="101"/>
      <c r="KDK79" s="101"/>
      <c r="KDL79" s="101"/>
      <c r="KDM79" s="101"/>
      <c r="KDN79" s="101"/>
      <c r="KDO79" s="101"/>
      <c r="KDP79" s="100"/>
      <c r="KDQ79" s="100"/>
      <c r="KDR79" s="173"/>
      <c r="KDS79" s="103"/>
      <c r="KDT79" s="101"/>
      <c r="KDU79" s="101"/>
      <c r="KDV79" s="101"/>
      <c r="KDW79" s="101"/>
      <c r="KDX79" s="102"/>
      <c r="KDY79" s="101"/>
      <c r="KDZ79" s="101"/>
      <c r="KEA79" s="101"/>
      <c r="KEB79" s="101"/>
      <c r="KEC79" s="101"/>
      <c r="KED79" s="101"/>
      <c r="KEE79" s="101"/>
      <c r="KEF79" s="101"/>
      <c r="KEG79" s="101"/>
      <c r="KEH79" s="101"/>
      <c r="KEI79" s="101"/>
      <c r="KEJ79" s="101"/>
      <c r="KEK79" s="101"/>
      <c r="KEL79" s="101"/>
      <c r="KEM79" s="101"/>
      <c r="KEN79" s="101"/>
      <c r="KEO79" s="101"/>
      <c r="KEP79" s="101"/>
      <c r="KEQ79" s="101"/>
      <c r="KER79" s="101"/>
      <c r="KES79" s="101"/>
      <c r="KET79" s="101"/>
      <c r="KEU79" s="101"/>
      <c r="KEV79" s="101"/>
      <c r="KEW79" s="101"/>
      <c r="KEX79" s="101"/>
      <c r="KEY79" s="128"/>
      <c r="KEZ79" s="128"/>
      <c r="KFA79" s="128"/>
      <c r="KFB79" s="128"/>
      <c r="KFC79" s="128"/>
      <c r="KFD79" s="128"/>
      <c r="KFE79" s="101"/>
      <c r="KFF79" s="101"/>
      <c r="KFG79" s="101"/>
      <c r="KFH79" s="101"/>
      <c r="KFI79" s="101"/>
      <c r="KFJ79" s="101"/>
      <c r="KFK79" s="100"/>
      <c r="KFL79" s="100"/>
      <c r="KFM79" s="173"/>
      <c r="KFN79" s="103"/>
      <c r="KFO79" s="101"/>
      <c r="KFP79" s="101"/>
      <c r="KFQ79" s="101"/>
      <c r="KFR79" s="101"/>
      <c r="KFS79" s="102"/>
      <c r="KFT79" s="101"/>
      <c r="KFU79" s="101"/>
      <c r="KFV79" s="101"/>
      <c r="KFW79" s="101"/>
      <c r="KFX79" s="101"/>
      <c r="KFY79" s="101"/>
      <c r="KFZ79" s="101"/>
      <c r="KGA79" s="101"/>
      <c r="KGB79" s="101"/>
      <c r="KGC79" s="101"/>
      <c r="KGD79" s="101"/>
      <c r="KGE79" s="101"/>
      <c r="KGF79" s="101"/>
      <c r="KGG79" s="101"/>
      <c r="KGH79" s="101"/>
      <c r="KGI79" s="101"/>
      <c r="KGJ79" s="101"/>
      <c r="KGK79" s="101"/>
      <c r="KGL79" s="101"/>
      <c r="KGM79" s="101"/>
      <c r="KGN79" s="101"/>
      <c r="KGO79" s="101"/>
      <c r="KGP79" s="101"/>
      <c r="KGQ79" s="101"/>
      <c r="KGR79" s="101"/>
      <c r="KGS79" s="101"/>
      <c r="KGT79" s="128"/>
      <c r="KGU79" s="128"/>
      <c r="KGV79" s="128"/>
      <c r="KGW79" s="128"/>
      <c r="KGX79" s="128"/>
      <c r="KGY79" s="128"/>
      <c r="KGZ79" s="101"/>
      <c r="KHA79" s="101"/>
      <c r="KHB79" s="101"/>
      <c r="KHC79" s="101"/>
      <c r="KHD79" s="101"/>
      <c r="KHE79" s="101"/>
      <c r="KHF79" s="100"/>
      <c r="KHG79" s="100"/>
      <c r="KHH79" s="173"/>
      <c r="KHI79" s="103"/>
      <c r="KHJ79" s="101"/>
      <c r="KHK79" s="101"/>
      <c r="KHL79" s="101"/>
      <c r="KHM79" s="101"/>
      <c r="KHN79" s="102"/>
      <c r="KHO79" s="101"/>
      <c r="KHP79" s="101"/>
      <c r="KHQ79" s="101"/>
      <c r="KHR79" s="101"/>
      <c r="KHS79" s="101"/>
      <c r="KHT79" s="101"/>
      <c r="KHU79" s="101"/>
      <c r="KHV79" s="101"/>
      <c r="KHW79" s="101"/>
      <c r="KHX79" s="101"/>
      <c r="KHY79" s="101"/>
      <c r="KHZ79" s="101"/>
      <c r="KIA79" s="101"/>
      <c r="KIB79" s="101"/>
      <c r="KIC79" s="101"/>
      <c r="KID79" s="101"/>
      <c r="KIE79" s="101"/>
      <c r="KIF79" s="101"/>
      <c r="KIG79" s="101"/>
      <c r="KIH79" s="101"/>
      <c r="KII79" s="101"/>
      <c r="KIJ79" s="101"/>
      <c r="KIK79" s="101"/>
      <c r="KIL79" s="101"/>
      <c r="KIM79" s="101"/>
      <c r="KIN79" s="101"/>
      <c r="KIO79" s="128"/>
      <c r="KIP79" s="128"/>
      <c r="KIQ79" s="128"/>
      <c r="KIR79" s="128"/>
      <c r="KIS79" s="128"/>
      <c r="KIT79" s="128"/>
      <c r="KIU79" s="101"/>
      <c r="KIV79" s="101"/>
      <c r="KIW79" s="101"/>
      <c r="KIX79" s="101"/>
      <c r="KIY79" s="101"/>
      <c r="KIZ79" s="101"/>
      <c r="KJA79" s="100"/>
      <c r="KJB79" s="100"/>
      <c r="KJC79" s="173"/>
      <c r="KJD79" s="103"/>
      <c r="KJE79" s="101"/>
      <c r="KJF79" s="101"/>
      <c r="KJG79" s="101"/>
      <c r="KJH79" s="101"/>
      <c r="KJI79" s="102"/>
      <c r="KJJ79" s="101"/>
      <c r="KJK79" s="101"/>
      <c r="KJL79" s="101"/>
      <c r="KJM79" s="101"/>
      <c r="KJN79" s="101"/>
      <c r="KJO79" s="101"/>
      <c r="KJP79" s="101"/>
      <c r="KJQ79" s="101"/>
      <c r="KJR79" s="101"/>
      <c r="KJS79" s="101"/>
      <c r="KJT79" s="101"/>
      <c r="KJU79" s="101"/>
      <c r="KJV79" s="101"/>
      <c r="KJW79" s="101"/>
      <c r="KJX79" s="101"/>
      <c r="KJY79" s="101"/>
      <c r="KJZ79" s="101"/>
      <c r="KKA79" s="101"/>
      <c r="KKB79" s="101"/>
      <c r="KKC79" s="101"/>
      <c r="KKD79" s="101"/>
      <c r="KKE79" s="101"/>
      <c r="KKF79" s="101"/>
      <c r="KKG79" s="101"/>
      <c r="KKH79" s="101"/>
      <c r="KKI79" s="101"/>
      <c r="KKJ79" s="128"/>
      <c r="KKK79" s="128"/>
      <c r="KKL79" s="128"/>
      <c r="KKM79" s="128"/>
      <c r="KKN79" s="128"/>
      <c r="KKO79" s="128"/>
      <c r="KKP79" s="101"/>
      <c r="KKQ79" s="101"/>
      <c r="KKR79" s="101"/>
      <c r="KKS79" s="101"/>
      <c r="KKT79" s="101"/>
      <c r="KKU79" s="101"/>
      <c r="KKV79" s="100"/>
      <c r="KKW79" s="100"/>
      <c r="KKX79" s="173"/>
      <c r="KKY79" s="103"/>
      <c r="KKZ79" s="101"/>
      <c r="KLA79" s="101"/>
      <c r="KLB79" s="101"/>
      <c r="KLC79" s="101"/>
      <c r="KLD79" s="102"/>
      <c r="KLE79" s="101"/>
      <c r="KLF79" s="101"/>
      <c r="KLG79" s="101"/>
      <c r="KLH79" s="101"/>
      <c r="KLI79" s="101"/>
      <c r="KLJ79" s="101"/>
      <c r="KLK79" s="101"/>
      <c r="KLL79" s="101"/>
      <c r="KLM79" s="101"/>
      <c r="KLN79" s="101"/>
      <c r="KLO79" s="101"/>
      <c r="KLP79" s="101"/>
      <c r="KLQ79" s="101"/>
      <c r="KLR79" s="101"/>
      <c r="KLS79" s="101"/>
      <c r="KLT79" s="101"/>
      <c r="KLU79" s="101"/>
      <c r="KLV79" s="101"/>
      <c r="KLW79" s="101"/>
      <c r="KLX79" s="101"/>
      <c r="KLY79" s="101"/>
      <c r="KLZ79" s="101"/>
      <c r="KMA79" s="101"/>
      <c r="KMB79" s="101"/>
      <c r="KMC79" s="101"/>
      <c r="KMD79" s="101"/>
      <c r="KME79" s="128"/>
      <c r="KMF79" s="128"/>
      <c r="KMG79" s="128"/>
      <c r="KMH79" s="128"/>
      <c r="KMI79" s="128"/>
      <c r="KMJ79" s="128"/>
      <c r="KMK79" s="101"/>
      <c r="KML79" s="101"/>
      <c r="KMM79" s="101"/>
      <c r="KMN79" s="101"/>
      <c r="KMO79" s="101"/>
      <c r="KMP79" s="101"/>
      <c r="KMQ79" s="100"/>
      <c r="KMR79" s="100"/>
      <c r="KMS79" s="173"/>
      <c r="KMT79" s="103"/>
      <c r="KMU79" s="101"/>
      <c r="KMV79" s="101"/>
      <c r="KMW79" s="101"/>
      <c r="KMX79" s="101"/>
      <c r="KMY79" s="102"/>
      <c r="KMZ79" s="101"/>
      <c r="KNA79" s="101"/>
      <c r="KNB79" s="101"/>
      <c r="KNC79" s="101"/>
      <c r="KND79" s="101"/>
      <c r="KNE79" s="101"/>
      <c r="KNF79" s="101"/>
      <c r="KNG79" s="101"/>
      <c r="KNH79" s="101"/>
      <c r="KNI79" s="101"/>
      <c r="KNJ79" s="101"/>
      <c r="KNK79" s="101"/>
      <c r="KNL79" s="101"/>
      <c r="KNM79" s="101"/>
      <c r="KNN79" s="101"/>
      <c r="KNO79" s="101"/>
      <c r="KNP79" s="101"/>
      <c r="KNQ79" s="101"/>
      <c r="KNR79" s="101"/>
      <c r="KNS79" s="101"/>
      <c r="KNT79" s="101"/>
      <c r="KNU79" s="101"/>
      <c r="KNV79" s="101"/>
      <c r="KNW79" s="101"/>
      <c r="KNX79" s="101"/>
      <c r="KNY79" s="101"/>
      <c r="KNZ79" s="128"/>
      <c r="KOA79" s="128"/>
      <c r="KOB79" s="128"/>
      <c r="KOC79" s="128"/>
      <c r="KOD79" s="128"/>
      <c r="KOE79" s="128"/>
      <c r="KOF79" s="101"/>
      <c r="KOG79" s="101"/>
      <c r="KOH79" s="101"/>
      <c r="KOI79" s="101"/>
      <c r="KOJ79" s="101"/>
      <c r="KOK79" s="101"/>
      <c r="KOL79" s="100"/>
      <c r="KOM79" s="100"/>
      <c r="KON79" s="173"/>
      <c r="KOO79" s="103"/>
      <c r="KOP79" s="101"/>
      <c r="KOQ79" s="101"/>
      <c r="KOR79" s="101"/>
      <c r="KOS79" s="101"/>
      <c r="KOT79" s="102"/>
      <c r="KOU79" s="101"/>
      <c r="KOV79" s="101"/>
      <c r="KOW79" s="101"/>
      <c r="KOX79" s="101"/>
      <c r="KOY79" s="101"/>
      <c r="KOZ79" s="101"/>
      <c r="KPA79" s="101"/>
      <c r="KPB79" s="101"/>
      <c r="KPC79" s="101"/>
      <c r="KPD79" s="101"/>
      <c r="KPE79" s="101"/>
      <c r="KPF79" s="101"/>
      <c r="KPG79" s="101"/>
      <c r="KPH79" s="101"/>
      <c r="KPI79" s="101"/>
      <c r="KPJ79" s="101"/>
      <c r="KPK79" s="101"/>
      <c r="KPL79" s="101"/>
      <c r="KPM79" s="101"/>
      <c r="KPN79" s="101"/>
      <c r="KPO79" s="101"/>
      <c r="KPP79" s="101"/>
      <c r="KPQ79" s="101"/>
      <c r="KPR79" s="101"/>
      <c r="KPS79" s="101"/>
      <c r="KPT79" s="101"/>
      <c r="KPU79" s="128"/>
      <c r="KPV79" s="128"/>
      <c r="KPW79" s="128"/>
      <c r="KPX79" s="128"/>
      <c r="KPY79" s="128"/>
      <c r="KPZ79" s="128"/>
      <c r="KQA79" s="101"/>
      <c r="KQB79" s="101"/>
      <c r="KQC79" s="101"/>
      <c r="KQD79" s="101"/>
      <c r="KQE79" s="101"/>
      <c r="KQF79" s="101"/>
      <c r="KQG79" s="100"/>
      <c r="KQH79" s="100"/>
      <c r="KQI79" s="173"/>
      <c r="KQJ79" s="103"/>
      <c r="KQK79" s="101"/>
      <c r="KQL79" s="101"/>
      <c r="KQM79" s="101"/>
      <c r="KQN79" s="101"/>
      <c r="KQO79" s="102"/>
      <c r="KQP79" s="101"/>
      <c r="KQQ79" s="101"/>
      <c r="KQR79" s="101"/>
      <c r="KQS79" s="101"/>
      <c r="KQT79" s="101"/>
      <c r="KQU79" s="101"/>
      <c r="KQV79" s="101"/>
      <c r="KQW79" s="101"/>
      <c r="KQX79" s="101"/>
      <c r="KQY79" s="101"/>
      <c r="KQZ79" s="101"/>
      <c r="KRA79" s="101"/>
      <c r="KRB79" s="101"/>
      <c r="KRC79" s="101"/>
      <c r="KRD79" s="101"/>
      <c r="KRE79" s="101"/>
      <c r="KRF79" s="101"/>
      <c r="KRG79" s="101"/>
      <c r="KRH79" s="101"/>
      <c r="KRI79" s="101"/>
      <c r="KRJ79" s="101"/>
      <c r="KRK79" s="101"/>
      <c r="KRL79" s="101"/>
      <c r="KRM79" s="101"/>
      <c r="KRN79" s="101"/>
      <c r="KRO79" s="101"/>
      <c r="KRP79" s="128"/>
      <c r="KRQ79" s="128"/>
      <c r="KRR79" s="128"/>
      <c r="KRS79" s="128"/>
      <c r="KRT79" s="128"/>
      <c r="KRU79" s="128"/>
      <c r="KRV79" s="101"/>
      <c r="KRW79" s="101"/>
      <c r="KRX79" s="101"/>
      <c r="KRY79" s="101"/>
      <c r="KRZ79" s="101"/>
      <c r="KSA79" s="101"/>
      <c r="KSB79" s="100"/>
      <c r="KSC79" s="100"/>
      <c r="KSD79" s="173"/>
      <c r="KSE79" s="103"/>
      <c r="KSF79" s="101"/>
      <c r="KSG79" s="101"/>
      <c r="KSH79" s="101"/>
      <c r="KSI79" s="101"/>
      <c r="KSJ79" s="102"/>
      <c r="KSK79" s="101"/>
      <c r="KSL79" s="101"/>
      <c r="KSM79" s="101"/>
      <c r="KSN79" s="101"/>
      <c r="KSO79" s="101"/>
      <c r="KSP79" s="101"/>
      <c r="KSQ79" s="101"/>
      <c r="KSR79" s="101"/>
      <c r="KSS79" s="101"/>
      <c r="KST79" s="101"/>
      <c r="KSU79" s="101"/>
      <c r="KSV79" s="101"/>
      <c r="KSW79" s="101"/>
      <c r="KSX79" s="101"/>
      <c r="KSY79" s="101"/>
      <c r="KSZ79" s="101"/>
      <c r="KTA79" s="101"/>
      <c r="KTB79" s="101"/>
      <c r="KTC79" s="101"/>
      <c r="KTD79" s="101"/>
      <c r="KTE79" s="101"/>
      <c r="KTF79" s="101"/>
      <c r="KTG79" s="101"/>
      <c r="KTH79" s="101"/>
      <c r="KTI79" s="101"/>
      <c r="KTJ79" s="101"/>
      <c r="KTK79" s="128"/>
      <c r="KTL79" s="128"/>
      <c r="KTM79" s="128"/>
      <c r="KTN79" s="128"/>
      <c r="KTO79" s="128"/>
      <c r="KTP79" s="128"/>
      <c r="KTQ79" s="101"/>
      <c r="KTR79" s="101"/>
      <c r="KTS79" s="101"/>
      <c r="KTT79" s="101"/>
      <c r="KTU79" s="101"/>
      <c r="KTV79" s="101"/>
      <c r="KTW79" s="100"/>
      <c r="KTX79" s="100"/>
      <c r="KTY79" s="173"/>
      <c r="KTZ79" s="103"/>
      <c r="KUA79" s="101"/>
      <c r="KUB79" s="101"/>
      <c r="KUC79" s="101"/>
      <c r="KUD79" s="101"/>
      <c r="KUE79" s="102"/>
      <c r="KUF79" s="101"/>
      <c r="KUG79" s="101"/>
      <c r="KUH79" s="101"/>
      <c r="KUI79" s="101"/>
      <c r="KUJ79" s="101"/>
      <c r="KUK79" s="101"/>
      <c r="KUL79" s="101"/>
      <c r="KUM79" s="101"/>
      <c r="KUN79" s="101"/>
      <c r="KUO79" s="101"/>
      <c r="KUP79" s="101"/>
      <c r="KUQ79" s="101"/>
      <c r="KUR79" s="101"/>
      <c r="KUS79" s="101"/>
      <c r="KUT79" s="101"/>
      <c r="KUU79" s="101"/>
      <c r="KUV79" s="101"/>
      <c r="KUW79" s="101"/>
      <c r="KUX79" s="101"/>
      <c r="KUY79" s="101"/>
      <c r="KUZ79" s="101"/>
      <c r="KVA79" s="101"/>
      <c r="KVB79" s="101"/>
      <c r="KVC79" s="101"/>
      <c r="KVD79" s="101"/>
      <c r="KVE79" s="101"/>
      <c r="KVF79" s="128"/>
      <c r="KVG79" s="128"/>
      <c r="KVH79" s="128"/>
      <c r="KVI79" s="128"/>
      <c r="KVJ79" s="128"/>
      <c r="KVK79" s="128"/>
      <c r="KVL79" s="101"/>
      <c r="KVM79" s="101"/>
      <c r="KVN79" s="101"/>
      <c r="KVO79" s="101"/>
      <c r="KVP79" s="101"/>
      <c r="KVQ79" s="101"/>
      <c r="KVR79" s="100"/>
      <c r="KVS79" s="100"/>
      <c r="KVT79" s="173"/>
      <c r="KVU79" s="103"/>
      <c r="KVV79" s="101"/>
      <c r="KVW79" s="101"/>
      <c r="KVX79" s="101"/>
      <c r="KVY79" s="101"/>
      <c r="KVZ79" s="102"/>
      <c r="KWA79" s="101"/>
      <c r="KWB79" s="101"/>
      <c r="KWC79" s="101"/>
      <c r="KWD79" s="101"/>
      <c r="KWE79" s="101"/>
      <c r="KWF79" s="101"/>
      <c r="KWG79" s="101"/>
      <c r="KWH79" s="101"/>
      <c r="KWI79" s="101"/>
      <c r="KWJ79" s="101"/>
      <c r="KWK79" s="101"/>
      <c r="KWL79" s="101"/>
      <c r="KWM79" s="101"/>
      <c r="KWN79" s="101"/>
      <c r="KWO79" s="101"/>
      <c r="KWP79" s="101"/>
      <c r="KWQ79" s="101"/>
      <c r="KWR79" s="101"/>
      <c r="KWS79" s="101"/>
      <c r="KWT79" s="101"/>
      <c r="KWU79" s="101"/>
      <c r="KWV79" s="101"/>
      <c r="KWW79" s="101"/>
      <c r="KWX79" s="101"/>
      <c r="KWY79" s="101"/>
      <c r="KWZ79" s="101"/>
      <c r="KXA79" s="128"/>
      <c r="KXB79" s="128"/>
      <c r="KXC79" s="128"/>
      <c r="KXD79" s="128"/>
      <c r="KXE79" s="128"/>
      <c r="KXF79" s="128"/>
      <c r="KXG79" s="101"/>
      <c r="KXH79" s="101"/>
      <c r="KXI79" s="101"/>
      <c r="KXJ79" s="101"/>
      <c r="KXK79" s="101"/>
      <c r="KXL79" s="101"/>
      <c r="KXM79" s="100"/>
      <c r="KXN79" s="100"/>
      <c r="KXO79" s="173"/>
      <c r="KXP79" s="103"/>
      <c r="KXQ79" s="101"/>
      <c r="KXR79" s="101"/>
      <c r="KXS79" s="101"/>
      <c r="KXT79" s="101"/>
      <c r="KXU79" s="102"/>
      <c r="KXV79" s="101"/>
      <c r="KXW79" s="101"/>
      <c r="KXX79" s="101"/>
      <c r="KXY79" s="101"/>
      <c r="KXZ79" s="101"/>
      <c r="KYA79" s="101"/>
      <c r="KYB79" s="101"/>
      <c r="KYC79" s="101"/>
      <c r="KYD79" s="101"/>
      <c r="KYE79" s="101"/>
      <c r="KYF79" s="101"/>
      <c r="KYG79" s="101"/>
      <c r="KYH79" s="101"/>
      <c r="KYI79" s="101"/>
      <c r="KYJ79" s="101"/>
      <c r="KYK79" s="101"/>
      <c r="KYL79" s="101"/>
      <c r="KYM79" s="101"/>
      <c r="KYN79" s="101"/>
      <c r="KYO79" s="101"/>
      <c r="KYP79" s="101"/>
      <c r="KYQ79" s="101"/>
      <c r="KYR79" s="101"/>
      <c r="KYS79" s="101"/>
      <c r="KYT79" s="101"/>
      <c r="KYU79" s="101"/>
      <c r="KYV79" s="128"/>
      <c r="KYW79" s="128"/>
      <c r="KYX79" s="128"/>
      <c r="KYY79" s="128"/>
      <c r="KYZ79" s="128"/>
      <c r="KZA79" s="128"/>
      <c r="KZB79" s="101"/>
      <c r="KZC79" s="101"/>
      <c r="KZD79" s="101"/>
      <c r="KZE79" s="101"/>
      <c r="KZF79" s="101"/>
      <c r="KZG79" s="101"/>
      <c r="KZH79" s="100"/>
      <c r="KZI79" s="100"/>
      <c r="KZJ79" s="173"/>
      <c r="KZK79" s="103"/>
      <c r="KZL79" s="101"/>
      <c r="KZM79" s="101"/>
      <c r="KZN79" s="101"/>
      <c r="KZO79" s="101"/>
      <c r="KZP79" s="102"/>
      <c r="KZQ79" s="101"/>
      <c r="KZR79" s="101"/>
      <c r="KZS79" s="101"/>
      <c r="KZT79" s="101"/>
      <c r="KZU79" s="101"/>
      <c r="KZV79" s="101"/>
      <c r="KZW79" s="101"/>
      <c r="KZX79" s="101"/>
      <c r="KZY79" s="101"/>
      <c r="KZZ79" s="101"/>
      <c r="LAA79" s="101"/>
      <c r="LAB79" s="101"/>
      <c r="LAC79" s="101"/>
      <c r="LAD79" s="101"/>
      <c r="LAE79" s="101"/>
      <c r="LAF79" s="101"/>
      <c r="LAG79" s="101"/>
      <c r="LAH79" s="101"/>
      <c r="LAI79" s="101"/>
      <c r="LAJ79" s="101"/>
      <c r="LAK79" s="101"/>
      <c r="LAL79" s="101"/>
      <c r="LAM79" s="101"/>
      <c r="LAN79" s="101"/>
      <c r="LAO79" s="101"/>
      <c r="LAP79" s="101"/>
      <c r="LAQ79" s="128"/>
      <c r="LAR79" s="128"/>
      <c r="LAS79" s="128"/>
      <c r="LAT79" s="128"/>
      <c r="LAU79" s="128"/>
      <c r="LAV79" s="128"/>
      <c r="LAW79" s="101"/>
      <c r="LAX79" s="101"/>
      <c r="LAY79" s="101"/>
      <c r="LAZ79" s="101"/>
      <c r="LBA79" s="101"/>
      <c r="LBB79" s="101"/>
      <c r="LBC79" s="100"/>
      <c r="LBD79" s="100"/>
      <c r="LBE79" s="173"/>
      <c r="LBF79" s="103"/>
      <c r="LBG79" s="101"/>
      <c r="LBH79" s="101"/>
      <c r="LBI79" s="101"/>
      <c r="LBJ79" s="101"/>
      <c r="LBK79" s="102"/>
      <c r="LBL79" s="101"/>
      <c r="LBM79" s="101"/>
      <c r="LBN79" s="101"/>
      <c r="LBO79" s="101"/>
      <c r="LBP79" s="101"/>
      <c r="LBQ79" s="101"/>
      <c r="LBR79" s="101"/>
      <c r="LBS79" s="101"/>
      <c r="LBT79" s="101"/>
      <c r="LBU79" s="101"/>
      <c r="LBV79" s="101"/>
      <c r="LBW79" s="101"/>
      <c r="LBX79" s="101"/>
      <c r="LBY79" s="101"/>
      <c r="LBZ79" s="101"/>
      <c r="LCA79" s="101"/>
      <c r="LCB79" s="101"/>
      <c r="LCC79" s="101"/>
      <c r="LCD79" s="101"/>
      <c r="LCE79" s="101"/>
      <c r="LCF79" s="101"/>
      <c r="LCG79" s="101"/>
      <c r="LCH79" s="101"/>
      <c r="LCI79" s="101"/>
      <c r="LCJ79" s="101"/>
      <c r="LCK79" s="101"/>
      <c r="LCL79" s="128"/>
      <c r="LCM79" s="128"/>
      <c r="LCN79" s="128"/>
      <c r="LCO79" s="128"/>
      <c r="LCP79" s="128"/>
      <c r="LCQ79" s="128"/>
      <c r="LCR79" s="101"/>
      <c r="LCS79" s="101"/>
      <c r="LCT79" s="101"/>
      <c r="LCU79" s="101"/>
      <c r="LCV79" s="101"/>
      <c r="LCW79" s="101"/>
      <c r="LCX79" s="100"/>
      <c r="LCY79" s="100"/>
      <c r="LCZ79" s="173"/>
      <c r="LDA79" s="103"/>
      <c r="LDB79" s="101"/>
      <c r="LDC79" s="101"/>
      <c r="LDD79" s="101"/>
      <c r="LDE79" s="101"/>
      <c r="LDF79" s="102"/>
      <c r="LDG79" s="101"/>
      <c r="LDH79" s="101"/>
      <c r="LDI79" s="101"/>
      <c r="LDJ79" s="101"/>
      <c r="LDK79" s="101"/>
      <c r="LDL79" s="101"/>
      <c r="LDM79" s="101"/>
      <c r="LDN79" s="101"/>
      <c r="LDO79" s="101"/>
      <c r="LDP79" s="101"/>
      <c r="LDQ79" s="101"/>
      <c r="LDR79" s="101"/>
      <c r="LDS79" s="101"/>
      <c r="LDT79" s="101"/>
      <c r="LDU79" s="101"/>
      <c r="LDV79" s="101"/>
      <c r="LDW79" s="101"/>
      <c r="LDX79" s="101"/>
      <c r="LDY79" s="101"/>
      <c r="LDZ79" s="101"/>
      <c r="LEA79" s="101"/>
      <c r="LEB79" s="101"/>
      <c r="LEC79" s="101"/>
      <c r="LED79" s="101"/>
      <c r="LEE79" s="101"/>
      <c r="LEF79" s="101"/>
      <c r="LEG79" s="128"/>
      <c r="LEH79" s="128"/>
      <c r="LEI79" s="128"/>
      <c r="LEJ79" s="128"/>
      <c r="LEK79" s="128"/>
      <c r="LEL79" s="128"/>
      <c r="LEM79" s="101"/>
      <c r="LEN79" s="101"/>
      <c r="LEO79" s="101"/>
      <c r="LEP79" s="101"/>
      <c r="LEQ79" s="101"/>
      <c r="LER79" s="101"/>
      <c r="LES79" s="100"/>
      <c r="LET79" s="100"/>
      <c r="LEU79" s="173"/>
      <c r="LEV79" s="103"/>
      <c r="LEW79" s="101"/>
      <c r="LEX79" s="101"/>
      <c r="LEY79" s="101"/>
      <c r="LEZ79" s="101"/>
      <c r="LFA79" s="102"/>
      <c r="LFB79" s="101"/>
      <c r="LFC79" s="101"/>
      <c r="LFD79" s="101"/>
      <c r="LFE79" s="101"/>
      <c r="LFF79" s="101"/>
      <c r="LFG79" s="101"/>
      <c r="LFH79" s="101"/>
      <c r="LFI79" s="101"/>
      <c r="LFJ79" s="101"/>
      <c r="LFK79" s="101"/>
      <c r="LFL79" s="101"/>
      <c r="LFM79" s="101"/>
      <c r="LFN79" s="101"/>
      <c r="LFO79" s="101"/>
      <c r="LFP79" s="101"/>
      <c r="LFQ79" s="101"/>
      <c r="LFR79" s="101"/>
      <c r="LFS79" s="101"/>
      <c r="LFT79" s="101"/>
      <c r="LFU79" s="101"/>
      <c r="LFV79" s="101"/>
      <c r="LFW79" s="101"/>
      <c r="LFX79" s="101"/>
      <c r="LFY79" s="101"/>
      <c r="LFZ79" s="101"/>
      <c r="LGA79" s="101"/>
      <c r="LGB79" s="128"/>
      <c r="LGC79" s="128"/>
      <c r="LGD79" s="128"/>
      <c r="LGE79" s="128"/>
      <c r="LGF79" s="128"/>
      <c r="LGG79" s="128"/>
      <c r="LGH79" s="101"/>
      <c r="LGI79" s="101"/>
      <c r="LGJ79" s="101"/>
      <c r="LGK79" s="101"/>
      <c r="LGL79" s="101"/>
      <c r="LGM79" s="101"/>
      <c r="LGN79" s="100"/>
      <c r="LGO79" s="100"/>
      <c r="LGP79" s="173"/>
      <c r="LGQ79" s="103"/>
      <c r="LGR79" s="101"/>
      <c r="LGS79" s="101"/>
      <c r="LGT79" s="101"/>
      <c r="LGU79" s="101"/>
      <c r="LGV79" s="102"/>
      <c r="LGW79" s="101"/>
      <c r="LGX79" s="101"/>
      <c r="LGY79" s="101"/>
      <c r="LGZ79" s="101"/>
      <c r="LHA79" s="101"/>
      <c r="LHB79" s="101"/>
      <c r="LHC79" s="101"/>
      <c r="LHD79" s="101"/>
      <c r="LHE79" s="101"/>
      <c r="LHF79" s="101"/>
      <c r="LHG79" s="101"/>
      <c r="LHH79" s="101"/>
      <c r="LHI79" s="101"/>
      <c r="LHJ79" s="101"/>
      <c r="LHK79" s="101"/>
      <c r="LHL79" s="101"/>
      <c r="LHM79" s="101"/>
      <c r="LHN79" s="101"/>
      <c r="LHO79" s="101"/>
      <c r="LHP79" s="101"/>
      <c r="LHQ79" s="101"/>
      <c r="LHR79" s="101"/>
      <c r="LHS79" s="101"/>
      <c r="LHT79" s="101"/>
      <c r="LHU79" s="101"/>
      <c r="LHV79" s="101"/>
      <c r="LHW79" s="128"/>
      <c r="LHX79" s="128"/>
      <c r="LHY79" s="128"/>
      <c r="LHZ79" s="128"/>
      <c r="LIA79" s="128"/>
      <c r="LIB79" s="128"/>
      <c r="LIC79" s="101"/>
      <c r="LID79" s="101"/>
      <c r="LIE79" s="101"/>
      <c r="LIF79" s="101"/>
      <c r="LIG79" s="101"/>
      <c r="LIH79" s="101"/>
      <c r="LII79" s="100"/>
      <c r="LIJ79" s="100"/>
      <c r="LIK79" s="173"/>
      <c r="LIL79" s="103"/>
      <c r="LIM79" s="101"/>
      <c r="LIN79" s="101"/>
      <c r="LIO79" s="101"/>
      <c r="LIP79" s="101"/>
      <c r="LIQ79" s="102"/>
      <c r="LIR79" s="101"/>
      <c r="LIS79" s="101"/>
      <c r="LIT79" s="101"/>
      <c r="LIU79" s="101"/>
      <c r="LIV79" s="101"/>
      <c r="LIW79" s="101"/>
      <c r="LIX79" s="101"/>
      <c r="LIY79" s="101"/>
      <c r="LIZ79" s="101"/>
      <c r="LJA79" s="101"/>
      <c r="LJB79" s="101"/>
      <c r="LJC79" s="101"/>
      <c r="LJD79" s="101"/>
      <c r="LJE79" s="101"/>
      <c r="LJF79" s="101"/>
      <c r="LJG79" s="101"/>
      <c r="LJH79" s="101"/>
      <c r="LJI79" s="101"/>
      <c r="LJJ79" s="101"/>
      <c r="LJK79" s="101"/>
      <c r="LJL79" s="101"/>
      <c r="LJM79" s="101"/>
      <c r="LJN79" s="101"/>
      <c r="LJO79" s="101"/>
      <c r="LJP79" s="101"/>
      <c r="LJQ79" s="101"/>
      <c r="LJR79" s="128"/>
      <c r="LJS79" s="128"/>
      <c r="LJT79" s="128"/>
      <c r="LJU79" s="128"/>
      <c r="LJV79" s="128"/>
      <c r="LJW79" s="128"/>
      <c r="LJX79" s="101"/>
      <c r="LJY79" s="101"/>
      <c r="LJZ79" s="101"/>
      <c r="LKA79" s="101"/>
      <c r="LKB79" s="101"/>
      <c r="LKC79" s="101"/>
      <c r="LKD79" s="100"/>
      <c r="LKE79" s="100"/>
      <c r="LKF79" s="173"/>
      <c r="LKG79" s="103"/>
      <c r="LKH79" s="101"/>
      <c r="LKI79" s="101"/>
      <c r="LKJ79" s="101"/>
      <c r="LKK79" s="101"/>
      <c r="LKL79" s="102"/>
      <c r="LKM79" s="101"/>
      <c r="LKN79" s="101"/>
      <c r="LKO79" s="101"/>
      <c r="LKP79" s="101"/>
      <c r="LKQ79" s="101"/>
      <c r="LKR79" s="101"/>
      <c r="LKS79" s="101"/>
      <c r="LKT79" s="101"/>
      <c r="LKU79" s="101"/>
      <c r="LKV79" s="101"/>
      <c r="LKW79" s="101"/>
      <c r="LKX79" s="101"/>
      <c r="LKY79" s="101"/>
      <c r="LKZ79" s="101"/>
      <c r="LLA79" s="101"/>
      <c r="LLB79" s="101"/>
      <c r="LLC79" s="101"/>
      <c r="LLD79" s="101"/>
      <c r="LLE79" s="101"/>
      <c r="LLF79" s="101"/>
      <c r="LLG79" s="101"/>
      <c r="LLH79" s="101"/>
      <c r="LLI79" s="101"/>
      <c r="LLJ79" s="101"/>
      <c r="LLK79" s="101"/>
      <c r="LLL79" s="101"/>
      <c r="LLM79" s="128"/>
      <c r="LLN79" s="128"/>
      <c r="LLO79" s="128"/>
      <c r="LLP79" s="128"/>
      <c r="LLQ79" s="128"/>
      <c r="LLR79" s="128"/>
      <c r="LLS79" s="101"/>
      <c r="LLT79" s="101"/>
      <c r="LLU79" s="101"/>
      <c r="LLV79" s="101"/>
      <c r="LLW79" s="101"/>
      <c r="LLX79" s="101"/>
      <c r="LLY79" s="100"/>
      <c r="LLZ79" s="100"/>
      <c r="LMA79" s="173"/>
      <c r="LMB79" s="103"/>
      <c r="LMC79" s="101"/>
      <c r="LMD79" s="101"/>
      <c r="LME79" s="101"/>
      <c r="LMF79" s="101"/>
      <c r="LMG79" s="102"/>
      <c r="LMH79" s="101"/>
      <c r="LMI79" s="101"/>
      <c r="LMJ79" s="101"/>
      <c r="LMK79" s="101"/>
      <c r="LML79" s="101"/>
      <c r="LMM79" s="101"/>
      <c r="LMN79" s="101"/>
      <c r="LMO79" s="101"/>
      <c r="LMP79" s="101"/>
      <c r="LMQ79" s="101"/>
      <c r="LMR79" s="101"/>
      <c r="LMS79" s="101"/>
      <c r="LMT79" s="101"/>
      <c r="LMU79" s="101"/>
      <c r="LMV79" s="101"/>
      <c r="LMW79" s="101"/>
      <c r="LMX79" s="101"/>
      <c r="LMY79" s="101"/>
      <c r="LMZ79" s="101"/>
      <c r="LNA79" s="101"/>
      <c r="LNB79" s="101"/>
      <c r="LNC79" s="101"/>
      <c r="LND79" s="101"/>
      <c r="LNE79" s="101"/>
      <c r="LNF79" s="101"/>
      <c r="LNG79" s="101"/>
      <c r="LNH79" s="128"/>
      <c r="LNI79" s="128"/>
      <c r="LNJ79" s="128"/>
      <c r="LNK79" s="128"/>
      <c r="LNL79" s="128"/>
      <c r="LNM79" s="128"/>
      <c r="LNN79" s="101"/>
      <c r="LNO79" s="101"/>
      <c r="LNP79" s="101"/>
      <c r="LNQ79" s="101"/>
      <c r="LNR79" s="101"/>
      <c r="LNS79" s="101"/>
      <c r="LNT79" s="100"/>
      <c r="LNU79" s="100"/>
      <c r="LNV79" s="173"/>
      <c r="LNW79" s="103"/>
      <c r="LNX79" s="101"/>
      <c r="LNY79" s="101"/>
      <c r="LNZ79" s="101"/>
      <c r="LOA79" s="101"/>
      <c r="LOB79" s="102"/>
      <c r="LOC79" s="101"/>
      <c r="LOD79" s="101"/>
      <c r="LOE79" s="101"/>
      <c r="LOF79" s="101"/>
      <c r="LOG79" s="101"/>
      <c r="LOH79" s="101"/>
      <c r="LOI79" s="101"/>
      <c r="LOJ79" s="101"/>
      <c r="LOK79" s="101"/>
      <c r="LOL79" s="101"/>
      <c r="LOM79" s="101"/>
      <c r="LON79" s="101"/>
      <c r="LOO79" s="101"/>
      <c r="LOP79" s="101"/>
      <c r="LOQ79" s="101"/>
      <c r="LOR79" s="101"/>
      <c r="LOS79" s="101"/>
      <c r="LOT79" s="101"/>
      <c r="LOU79" s="101"/>
      <c r="LOV79" s="101"/>
      <c r="LOW79" s="101"/>
      <c r="LOX79" s="101"/>
      <c r="LOY79" s="101"/>
      <c r="LOZ79" s="101"/>
      <c r="LPA79" s="101"/>
      <c r="LPB79" s="101"/>
      <c r="LPC79" s="128"/>
      <c r="LPD79" s="128"/>
      <c r="LPE79" s="128"/>
      <c r="LPF79" s="128"/>
      <c r="LPG79" s="128"/>
      <c r="LPH79" s="128"/>
      <c r="LPI79" s="101"/>
      <c r="LPJ79" s="101"/>
      <c r="LPK79" s="101"/>
      <c r="LPL79" s="101"/>
      <c r="LPM79" s="101"/>
      <c r="LPN79" s="101"/>
      <c r="LPO79" s="100"/>
      <c r="LPP79" s="100"/>
      <c r="LPQ79" s="173"/>
      <c r="LPR79" s="103"/>
      <c r="LPS79" s="101"/>
      <c r="LPT79" s="101"/>
      <c r="LPU79" s="101"/>
      <c r="LPV79" s="101"/>
      <c r="LPW79" s="102"/>
      <c r="LPX79" s="101"/>
      <c r="LPY79" s="101"/>
      <c r="LPZ79" s="101"/>
      <c r="LQA79" s="101"/>
      <c r="LQB79" s="101"/>
      <c r="LQC79" s="101"/>
      <c r="LQD79" s="101"/>
      <c r="LQE79" s="101"/>
      <c r="LQF79" s="101"/>
      <c r="LQG79" s="101"/>
      <c r="LQH79" s="101"/>
      <c r="LQI79" s="101"/>
      <c r="LQJ79" s="101"/>
      <c r="LQK79" s="101"/>
      <c r="LQL79" s="101"/>
      <c r="LQM79" s="101"/>
      <c r="LQN79" s="101"/>
      <c r="LQO79" s="101"/>
      <c r="LQP79" s="101"/>
      <c r="LQQ79" s="101"/>
      <c r="LQR79" s="101"/>
      <c r="LQS79" s="101"/>
      <c r="LQT79" s="101"/>
      <c r="LQU79" s="101"/>
      <c r="LQV79" s="101"/>
      <c r="LQW79" s="101"/>
      <c r="LQX79" s="128"/>
      <c r="LQY79" s="128"/>
      <c r="LQZ79" s="128"/>
      <c r="LRA79" s="128"/>
      <c r="LRB79" s="128"/>
      <c r="LRC79" s="128"/>
      <c r="LRD79" s="101"/>
      <c r="LRE79" s="101"/>
      <c r="LRF79" s="101"/>
      <c r="LRG79" s="101"/>
      <c r="LRH79" s="101"/>
      <c r="LRI79" s="101"/>
      <c r="LRJ79" s="100"/>
      <c r="LRK79" s="100"/>
      <c r="LRL79" s="173"/>
      <c r="LRM79" s="103"/>
      <c r="LRN79" s="101"/>
      <c r="LRO79" s="101"/>
      <c r="LRP79" s="101"/>
      <c r="LRQ79" s="101"/>
      <c r="LRR79" s="102"/>
      <c r="LRS79" s="101"/>
      <c r="LRT79" s="101"/>
      <c r="LRU79" s="101"/>
      <c r="LRV79" s="101"/>
      <c r="LRW79" s="101"/>
      <c r="LRX79" s="101"/>
      <c r="LRY79" s="101"/>
      <c r="LRZ79" s="101"/>
      <c r="LSA79" s="101"/>
      <c r="LSB79" s="101"/>
      <c r="LSC79" s="101"/>
      <c r="LSD79" s="101"/>
      <c r="LSE79" s="101"/>
      <c r="LSF79" s="101"/>
      <c r="LSG79" s="101"/>
      <c r="LSH79" s="101"/>
      <c r="LSI79" s="101"/>
      <c r="LSJ79" s="101"/>
      <c r="LSK79" s="101"/>
      <c r="LSL79" s="101"/>
      <c r="LSM79" s="101"/>
      <c r="LSN79" s="101"/>
      <c r="LSO79" s="101"/>
      <c r="LSP79" s="101"/>
      <c r="LSQ79" s="101"/>
      <c r="LSR79" s="101"/>
      <c r="LSS79" s="128"/>
      <c r="LST79" s="128"/>
      <c r="LSU79" s="128"/>
      <c r="LSV79" s="128"/>
      <c r="LSW79" s="128"/>
      <c r="LSX79" s="128"/>
      <c r="LSY79" s="101"/>
      <c r="LSZ79" s="101"/>
      <c r="LTA79" s="101"/>
      <c r="LTB79" s="101"/>
      <c r="LTC79" s="101"/>
      <c r="LTD79" s="101"/>
      <c r="LTE79" s="100"/>
      <c r="LTF79" s="100"/>
      <c r="LTG79" s="173"/>
      <c r="LTH79" s="103"/>
      <c r="LTI79" s="101"/>
      <c r="LTJ79" s="101"/>
      <c r="LTK79" s="101"/>
      <c r="LTL79" s="101"/>
      <c r="LTM79" s="102"/>
      <c r="LTN79" s="101"/>
      <c r="LTO79" s="101"/>
      <c r="LTP79" s="101"/>
      <c r="LTQ79" s="101"/>
      <c r="LTR79" s="101"/>
      <c r="LTS79" s="101"/>
      <c r="LTT79" s="101"/>
      <c r="LTU79" s="101"/>
      <c r="LTV79" s="101"/>
      <c r="LTW79" s="101"/>
      <c r="LTX79" s="101"/>
      <c r="LTY79" s="101"/>
      <c r="LTZ79" s="101"/>
      <c r="LUA79" s="101"/>
      <c r="LUB79" s="101"/>
      <c r="LUC79" s="101"/>
      <c r="LUD79" s="101"/>
      <c r="LUE79" s="101"/>
      <c r="LUF79" s="101"/>
      <c r="LUG79" s="101"/>
      <c r="LUH79" s="101"/>
      <c r="LUI79" s="101"/>
      <c r="LUJ79" s="101"/>
      <c r="LUK79" s="101"/>
      <c r="LUL79" s="101"/>
      <c r="LUM79" s="101"/>
      <c r="LUN79" s="128"/>
      <c r="LUO79" s="128"/>
      <c r="LUP79" s="128"/>
      <c r="LUQ79" s="128"/>
      <c r="LUR79" s="128"/>
      <c r="LUS79" s="128"/>
      <c r="LUT79" s="101"/>
      <c r="LUU79" s="101"/>
      <c r="LUV79" s="101"/>
      <c r="LUW79" s="101"/>
      <c r="LUX79" s="101"/>
      <c r="LUY79" s="101"/>
      <c r="LUZ79" s="100"/>
      <c r="LVA79" s="100"/>
      <c r="LVB79" s="173"/>
      <c r="LVC79" s="103"/>
      <c r="LVD79" s="101"/>
      <c r="LVE79" s="101"/>
      <c r="LVF79" s="101"/>
      <c r="LVG79" s="101"/>
      <c r="LVH79" s="102"/>
      <c r="LVI79" s="101"/>
      <c r="LVJ79" s="101"/>
      <c r="LVK79" s="101"/>
      <c r="LVL79" s="101"/>
      <c r="LVM79" s="101"/>
      <c r="LVN79" s="101"/>
      <c r="LVO79" s="101"/>
      <c r="LVP79" s="101"/>
      <c r="LVQ79" s="101"/>
      <c r="LVR79" s="101"/>
      <c r="LVS79" s="101"/>
      <c r="LVT79" s="101"/>
      <c r="LVU79" s="101"/>
      <c r="LVV79" s="101"/>
      <c r="LVW79" s="101"/>
      <c r="LVX79" s="101"/>
      <c r="LVY79" s="101"/>
      <c r="LVZ79" s="101"/>
      <c r="LWA79" s="101"/>
      <c r="LWB79" s="101"/>
      <c r="LWC79" s="101"/>
      <c r="LWD79" s="101"/>
      <c r="LWE79" s="101"/>
      <c r="LWF79" s="101"/>
      <c r="LWG79" s="101"/>
      <c r="LWH79" s="101"/>
      <c r="LWI79" s="128"/>
      <c r="LWJ79" s="128"/>
      <c r="LWK79" s="128"/>
      <c r="LWL79" s="128"/>
      <c r="LWM79" s="128"/>
      <c r="LWN79" s="128"/>
      <c r="LWO79" s="101"/>
      <c r="LWP79" s="101"/>
      <c r="LWQ79" s="101"/>
      <c r="LWR79" s="101"/>
      <c r="LWS79" s="101"/>
      <c r="LWT79" s="101"/>
      <c r="LWU79" s="100"/>
      <c r="LWV79" s="100"/>
      <c r="LWW79" s="173"/>
      <c r="LWX79" s="103"/>
      <c r="LWY79" s="101"/>
      <c r="LWZ79" s="101"/>
      <c r="LXA79" s="101"/>
      <c r="LXB79" s="101"/>
      <c r="LXC79" s="102"/>
      <c r="LXD79" s="101"/>
      <c r="LXE79" s="101"/>
      <c r="LXF79" s="101"/>
      <c r="LXG79" s="101"/>
      <c r="LXH79" s="101"/>
      <c r="LXI79" s="101"/>
      <c r="LXJ79" s="101"/>
      <c r="LXK79" s="101"/>
      <c r="LXL79" s="101"/>
      <c r="LXM79" s="101"/>
      <c r="LXN79" s="101"/>
      <c r="LXO79" s="101"/>
      <c r="LXP79" s="101"/>
      <c r="LXQ79" s="101"/>
      <c r="LXR79" s="101"/>
      <c r="LXS79" s="101"/>
      <c r="LXT79" s="101"/>
      <c r="LXU79" s="101"/>
      <c r="LXV79" s="101"/>
      <c r="LXW79" s="101"/>
      <c r="LXX79" s="101"/>
      <c r="LXY79" s="101"/>
      <c r="LXZ79" s="101"/>
      <c r="LYA79" s="101"/>
      <c r="LYB79" s="101"/>
      <c r="LYC79" s="101"/>
      <c r="LYD79" s="128"/>
      <c r="LYE79" s="128"/>
      <c r="LYF79" s="128"/>
      <c r="LYG79" s="128"/>
      <c r="LYH79" s="128"/>
      <c r="LYI79" s="128"/>
      <c r="LYJ79" s="101"/>
      <c r="LYK79" s="101"/>
      <c r="LYL79" s="101"/>
      <c r="LYM79" s="101"/>
      <c r="LYN79" s="101"/>
      <c r="LYO79" s="101"/>
      <c r="LYP79" s="100"/>
      <c r="LYQ79" s="100"/>
      <c r="LYR79" s="173"/>
      <c r="LYS79" s="103"/>
      <c r="LYT79" s="101"/>
      <c r="LYU79" s="101"/>
      <c r="LYV79" s="101"/>
      <c r="LYW79" s="101"/>
      <c r="LYX79" s="102"/>
      <c r="LYY79" s="101"/>
      <c r="LYZ79" s="101"/>
      <c r="LZA79" s="101"/>
      <c r="LZB79" s="101"/>
      <c r="LZC79" s="101"/>
      <c r="LZD79" s="101"/>
      <c r="LZE79" s="101"/>
      <c r="LZF79" s="101"/>
      <c r="LZG79" s="101"/>
      <c r="LZH79" s="101"/>
      <c r="LZI79" s="101"/>
      <c r="LZJ79" s="101"/>
      <c r="LZK79" s="101"/>
      <c r="LZL79" s="101"/>
      <c r="LZM79" s="101"/>
      <c r="LZN79" s="101"/>
      <c r="LZO79" s="101"/>
      <c r="LZP79" s="101"/>
      <c r="LZQ79" s="101"/>
      <c r="LZR79" s="101"/>
      <c r="LZS79" s="101"/>
      <c r="LZT79" s="101"/>
      <c r="LZU79" s="101"/>
      <c r="LZV79" s="101"/>
      <c r="LZW79" s="101"/>
      <c r="LZX79" s="101"/>
      <c r="LZY79" s="128"/>
      <c r="LZZ79" s="128"/>
      <c r="MAA79" s="128"/>
      <c r="MAB79" s="128"/>
      <c r="MAC79" s="128"/>
      <c r="MAD79" s="128"/>
      <c r="MAE79" s="101"/>
      <c r="MAF79" s="101"/>
      <c r="MAG79" s="101"/>
      <c r="MAH79" s="101"/>
      <c r="MAI79" s="101"/>
      <c r="MAJ79" s="101"/>
      <c r="MAK79" s="100"/>
      <c r="MAL79" s="100"/>
      <c r="MAM79" s="173"/>
      <c r="MAN79" s="103"/>
      <c r="MAO79" s="101"/>
      <c r="MAP79" s="101"/>
      <c r="MAQ79" s="101"/>
      <c r="MAR79" s="101"/>
      <c r="MAS79" s="102"/>
      <c r="MAT79" s="101"/>
      <c r="MAU79" s="101"/>
      <c r="MAV79" s="101"/>
      <c r="MAW79" s="101"/>
      <c r="MAX79" s="101"/>
      <c r="MAY79" s="101"/>
      <c r="MAZ79" s="101"/>
      <c r="MBA79" s="101"/>
      <c r="MBB79" s="101"/>
      <c r="MBC79" s="101"/>
      <c r="MBD79" s="101"/>
      <c r="MBE79" s="101"/>
      <c r="MBF79" s="101"/>
      <c r="MBG79" s="101"/>
      <c r="MBH79" s="101"/>
      <c r="MBI79" s="101"/>
      <c r="MBJ79" s="101"/>
      <c r="MBK79" s="101"/>
      <c r="MBL79" s="101"/>
      <c r="MBM79" s="101"/>
      <c r="MBN79" s="101"/>
      <c r="MBO79" s="101"/>
      <c r="MBP79" s="101"/>
      <c r="MBQ79" s="101"/>
      <c r="MBR79" s="101"/>
      <c r="MBS79" s="101"/>
      <c r="MBT79" s="128"/>
      <c r="MBU79" s="128"/>
      <c r="MBV79" s="128"/>
      <c r="MBW79" s="128"/>
      <c r="MBX79" s="128"/>
      <c r="MBY79" s="128"/>
      <c r="MBZ79" s="101"/>
      <c r="MCA79" s="101"/>
      <c r="MCB79" s="101"/>
      <c r="MCC79" s="101"/>
      <c r="MCD79" s="101"/>
      <c r="MCE79" s="101"/>
      <c r="MCF79" s="100"/>
      <c r="MCG79" s="100"/>
      <c r="MCH79" s="173"/>
      <c r="MCI79" s="103"/>
      <c r="MCJ79" s="101"/>
      <c r="MCK79" s="101"/>
      <c r="MCL79" s="101"/>
      <c r="MCM79" s="101"/>
      <c r="MCN79" s="102"/>
      <c r="MCO79" s="101"/>
      <c r="MCP79" s="101"/>
      <c r="MCQ79" s="101"/>
      <c r="MCR79" s="101"/>
      <c r="MCS79" s="101"/>
      <c r="MCT79" s="101"/>
      <c r="MCU79" s="101"/>
      <c r="MCV79" s="101"/>
      <c r="MCW79" s="101"/>
      <c r="MCX79" s="101"/>
      <c r="MCY79" s="101"/>
      <c r="MCZ79" s="101"/>
      <c r="MDA79" s="101"/>
      <c r="MDB79" s="101"/>
      <c r="MDC79" s="101"/>
      <c r="MDD79" s="101"/>
      <c r="MDE79" s="101"/>
      <c r="MDF79" s="101"/>
      <c r="MDG79" s="101"/>
      <c r="MDH79" s="101"/>
      <c r="MDI79" s="101"/>
      <c r="MDJ79" s="101"/>
      <c r="MDK79" s="101"/>
      <c r="MDL79" s="101"/>
      <c r="MDM79" s="101"/>
      <c r="MDN79" s="101"/>
      <c r="MDO79" s="128"/>
      <c r="MDP79" s="128"/>
      <c r="MDQ79" s="128"/>
      <c r="MDR79" s="128"/>
      <c r="MDS79" s="128"/>
      <c r="MDT79" s="128"/>
      <c r="MDU79" s="101"/>
      <c r="MDV79" s="101"/>
      <c r="MDW79" s="101"/>
      <c r="MDX79" s="101"/>
      <c r="MDY79" s="101"/>
      <c r="MDZ79" s="101"/>
      <c r="MEA79" s="100"/>
      <c r="MEB79" s="100"/>
      <c r="MEC79" s="173"/>
      <c r="MED79" s="103"/>
      <c r="MEE79" s="101"/>
      <c r="MEF79" s="101"/>
      <c r="MEG79" s="101"/>
      <c r="MEH79" s="101"/>
      <c r="MEI79" s="102"/>
      <c r="MEJ79" s="101"/>
      <c r="MEK79" s="101"/>
      <c r="MEL79" s="101"/>
      <c r="MEM79" s="101"/>
      <c r="MEN79" s="101"/>
      <c r="MEO79" s="101"/>
      <c r="MEP79" s="101"/>
      <c r="MEQ79" s="101"/>
      <c r="MER79" s="101"/>
      <c r="MES79" s="101"/>
      <c r="MET79" s="101"/>
      <c r="MEU79" s="101"/>
      <c r="MEV79" s="101"/>
      <c r="MEW79" s="101"/>
      <c r="MEX79" s="101"/>
      <c r="MEY79" s="101"/>
      <c r="MEZ79" s="101"/>
      <c r="MFA79" s="101"/>
      <c r="MFB79" s="101"/>
      <c r="MFC79" s="101"/>
      <c r="MFD79" s="101"/>
      <c r="MFE79" s="101"/>
      <c r="MFF79" s="101"/>
      <c r="MFG79" s="101"/>
      <c r="MFH79" s="101"/>
      <c r="MFI79" s="101"/>
      <c r="MFJ79" s="128"/>
      <c r="MFK79" s="128"/>
      <c r="MFL79" s="128"/>
      <c r="MFM79" s="128"/>
      <c r="MFN79" s="128"/>
      <c r="MFO79" s="128"/>
      <c r="MFP79" s="101"/>
      <c r="MFQ79" s="101"/>
      <c r="MFR79" s="101"/>
      <c r="MFS79" s="101"/>
      <c r="MFT79" s="101"/>
      <c r="MFU79" s="101"/>
      <c r="MFV79" s="100"/>
      <c r="MFW79" s="100"/>
      <c r="MFX79" s="173"/>
      <c r="MFY79" s="103"/>
      <c r="MFZ79" s="101"/>
      <c r="MGA79" s="101"/>
      <c r="MGB79" s="101"/>
      <c r="MGC79" s="101"/>
      <c r="MGD79" s="102"/>
      <c r="MGE79" s="101"/>
      <c r="MGF79" s="101"/>
      <c r="MGG79" s="101"/>
      <c r="MGH79" s="101"/>
      <c r="MGI79" s="101"/>
      <c r="MGJ79" s="101"/>
      <c r="MGK79" s="101"/>
      <c r="MGL79" s="101"/>
      <c r="MGM79" s="101"/>
      <c r="MGN79" s="101"/>
      <c r="MGO79" s="101"/>
      <c r="MGP79" s="101"/>
      <c r="MGQ79" s="101"/>
      <c r="MGR79" s="101"/>
      <c r="MGS79" s="101"/>
      <c r="MGT79" s="101"/>
      <c r="MGU79" s="101"/>
      <c r="MGV79" s="101"/>
      <c r="MGW79" s="101"/>
      <c r="MGX79" s="101"/>
      <c r="MGY79" s="101"/>
      <c r="MGZ79" s="101"/>
      <c r="MHA79" s="101"/>
      <c r="MHB79" s="101"/>
      <c r="MHC79" s="101"/>
      <c r="MHD79" s="101"/>
      <c r="MHE79" s="128"/>
      <c r="MHF79" s="128"/>
      <c r="MHG79" s="128"/>
      <c r="MHH79" s="128"/>
      <c r="MHI79" s="128"/>
      <c r="MHJ79" s="128"/>
      <c r="MHK79" s="101"/>
      <c r="MHL79" s="101"/>
      <c r="MHM79" s="101"/>
      <c r="MHN79" s="101"/>
      <c r="MHO79" s="101"/>
      <c r="MHP79" s="101"/>
      <c r="MHQ79" s="100"/>
      <c r="MHR79" s="100"/>
      <c r="MHS79" s="173"/>
      <c r="MHT79" s="103"/>
      <c r="MHU79" s="101"/>
      <c r="MHV79" s="101"/>
      <c r="MHW79" s="101"/>
      <c r="MHX79" s="101"/>
      <c r="MHY79" s="102"/>
      <c r="MHZ79" s="101"/>
      <c r="MIA79" s="101"/>
      <c r="MIB79" s="101"/>
      <c r="MIC79" s="101"/>
      <c r="MID79" s="101"/>
      <c r="MIE79" s="101"/>
      <c r="MIF79" s="101"/>
      <c r="MIG79" s="101"/>
      <c r="MIH79" s="101"/>
      <c r="MII79" s="101"/>
      <c r="MIJ79" s="101"/>
      <c r="MIK79" s="101"/>
      <c r="MIL79" s="101"/>
      <c r="MIM79" s="101"/>
      <c r="MIN79" s="101"/>
      <c r="MIO79" s="101"/>
      <c r="MIP79" s="101"/>
      <c r="MIQ79" s="101"/>
      <c r="MIR79" s="101"/>
      <c r="MIS79" s="101"/>
      <c r="MIT79" s="101"/>
      <c r="MIU79" s="101"/>
      <c r="MIV79" s="101"/>
      <c r="MIW79" s="101"/>
      <c r="MIX79" s="101"/>
      <c r="MIY79" s="101"/>
      <c r="MIZ79" s="128"/>
      <c r="MJA79" s="128"/>
      <c r="MJB79" s="128"/>
      <c r="MJC79" s="128"/>
      <c r="MJD79" s="128"/>
      <c r="MJE79" s="128"/>
      <c r="MJF79" s="101"/>
      <c r="MJG79" s="101"/>
      <c r="MJH79" s="101"/>
      <c r="MJI79" s="101"/>
      <c r="MJJ79" s="101"/>
      <c r="MJK79" s="101"/>
      <c r="MJL79" s="100"/>
      <c r="MJM79" s="100"/>
      <c r="MJN79" s="173"/>
      <c r="MJO79" s="103"/>
      <c r="MJP79" s="101"/>
      <c r="MJQ79" s="101"/>
      <c r="MJR79" s="101"/>
      <c r="MJS79" s="101"/>
      <c r="MJT79" s="102"/>
      <c r="MJU79" s="101"/>
      <c r="MJV79" s="101"/>
      <c r="MJW79" s="101"/>
      <c r="MJX79" s="101"/>
      <c r="MJY79" s="101"/>
      <c r="MJZ79" s="101"/>
      <c r="MKA79" s="101"/>
      <c r="MKB79" s="101"/>
      <c r="MKC79" s="101"/>
      <c r="MKD79" s="101"/>
      <c r="MKE79" s="101"/>
      <c r="MKF79" s="101"/>
      <c r="MKG79" s="101"/>
      <c r="MKH79" s="101"/>
      <c r="MKI79" s="101"/>
      <c r="MKJ79" s="101"/>
      <c r="MKK79" s="101"/>
      <c r="MKL79" s="101"/>
      <c r="MKM79" s="101"/>
      <c r="MKN79" s="101"/>
      <c r="MKO79" s="101"/>
      <c r="MKP79" s="101"/>
      <c r="MKQ79" s="101"/>
      <c r="MKR79" s="101"/>
      <c r="MKS79" s="101"/>
      <c r="MKT79" s="101"/>
      <c r="MKU79" s="128"/>
      <c r="MKV79" s="128"/>
      <c r="MKW79" s="128"/>
      <c r="MKX79" s="128"/>
      <c r="MKY79" s="128"/>
      <c r="MKZ79" s="128"/>
      <c r="MLA79" s="101"/>
      <c r="MLB79" s="101"/>
      <c r="MLC79" s="101"/>
      <c r="MLD79" s="101"/>
      <c r="MLE79" s="101"/>
      <c r="MLF79" s="101"/>
      <c r="MLG79" s="100"/>
      <c r="MLH79" s="100"/>
      <c r="MLI79" s="173"/>
      <c r="MLJ79" s="103"/>
      <c r="MLK79" s="101"/>
      <c r="MLL79" s="101"/>
      <c r="MLM79" s="101"/>
      <c r="MLN79" s="101"/>
      <c r="MLO79" s="102"/>
      <c r="MLP79" s="101"/>
      <c r="MLQ79" s="101"/>
      <c r="MLR79" s="101"/>
      <c r="MLS79" s="101"/>
      <c r="MLT79" s="101"/>
      <c r="MLU79" s="101"/>
      <c r="MLV79" s="101"/>
      <c r="MLW79" s="101"/>
      <c r="MLX79" s="101"/>
      <c r="MLY79" s="101"/>
      <c r="MLZ79" s="101"/>
      <c r="MMA79" s="101"/>
      <c r="MMB79" s="101"/>
      <c r="MMC79" s="101"/>
      <c r="MMD79" s="101"/>
      <c r="MME79" s="101"/>
      <c r="MMF79" s="101"/>
      <c r="MMG79" s="101"/>
      <c r="MMH79" s="101"/>
      <c r="MMI79" s="101"/>
      <c r="MMJ79" s="101"/>
      <c r="MMK79" s="101"/>
      <c r="MML79" s="101"/>
      <c r="MMM79" s="101"/>
      <c r="MMN79" s="101"/>
      <c r="MMO79" s="101"/>
      <c r="MMP79" s="128"/>
      <c r="MMQ79" s="128"/>
      <c r="MMR79" s="128"/>
      <c r="MMS79" s="128"/>
      <c r="MMT79" s="128"/>
      <c r="MMU79" s="128"/>
      <c r="MMV79" s="101"/>
      <c r="MMW79" s="101"/>
      <c r="MMX79" s="101"/>
      <c r="MMY79" s="101"/>
      <c r="MMZ79" s="101"/>
      <c r="MNA79" s="101"/>
      <c r="MNB79" s="100"/>
      <c r="MNC79" s="100"/>
      <c r="MND79" s="173"/>
      <c r="MNE79" s="103"/>
      <c r="MNF79" s="101"/>
      <c r="MNG79" s="101"/>
      <c r="MNH79" s="101"/>
      <c r="MNI79" s="101"/>
      <c r="MNJ79" s="102"/>
      <c r="MNK79" s="101"/>
      <c r="MNL79" s="101"/>
      <c r="MNM79" s="101"/>
      <c r="MNN79" s="101"/>
      <c r="MNO79" s="101"/>
      <c r="MNP79" s="101"/>
      <c r="MNQ79" s="101"/>
      <c r="MNR79" s="101"/>
      <c r="MNS79" s="101"/>
      <c r="MNT79" s="101"/>
      <c r="MNU79" s="101"/>
      <c r="MNV79" s="101"/>
      <c r="MNW79" s="101"/>
      <c r="MNX79" s="101"/>
      <c r="MNY79" s="101"/>
      <c r="MNZ79" s="101"/>
      <c r="MOA79" s="101"/>
      <c r="MOB79" s="101"/>
      <c r="MOC79" s="101"/>
      <c r="MOD79" s="101"/>
      <c r="MOE79" s="101"/>
      <c r="MOF79" s="101"/>
      <c r="MOG79" s="101"/>
      <c r="MOH79" s="101"/>
      <c r="MOI79" s="101"/>
      <c r="MOJ79" s="101"/>
      <c r="MOK79" s="128"/>
      <c r="MOL79" s="128"/>
      <c r="MOM79" s="128"/>
      <c r="MON79" s="128"/>
      <c r="MOO79" s="128"/>
      <c r="MOP79" s="128"/>
      <c r="MOQ79" s="101"/>
      <c r="MOR79" s="101"/>
      <c r="MOS79" s="101"/>
      <c r="MOT79" s="101"/>
      <c r="MOU79" s="101"/>
      <c r="MOV79" s="101"/>
      <c r="MOW79" s="100"/>
      <c r="MOX79" s="100"/>
      <c r="MOY79" s="173"/>
      <c r="MOZ79" s="103"/>
      <c r="MPA79" s="101"/>
      <c r="MPB79" s="101"/>
      <c r="MPC79" s="101"/>
      <c r="MPD79" s="101"/>
      <c r="MPE79" s="102"/>
      <c r="MPF79" s="101"/>
      <c r="MPG79" s="101"/>
      <c r="MPH79" s="101"/>
      <c r="MPI79" s="101"/>
      <c r="MPJ79" s="101"/>
      <c r="MPK79" s="101"/>
      <c r="MPL79" s="101"/>
      <c r="MPM79" s="101"/>
      <c r="MPN79" s="101"/>
      <c r="MPO79" s="101"/>
      <c r="MPP79" s="101"/>
      <c r="MPQ79" s="101"/>
      <c r="MPR79" s="101"/>
      <c r="MPS79" s="101"/>
      <c r="MPT79" s="101"/>
      <c r="MPU79" s="101"/>
      <c r="MPV79" s="101"/>
      <c r="MPW79" s="101"/>
      <c r="MPX79" s="101"/>
      <c r="MPY79" s="101"/>
      <c r="MPZ79" s="101"/>
      <c r="MQA79" s="101"/>
      <c r="MQB79" s="101"/>
      <c r="MQC79" s="101"/>
      <c r="MQD79" s="101"/>
      <c r="MQE79" s="101"/>
      <c r="MQF79" s="128"/>
      <c r="MQG79" s="128"/>
      <c r="MQH79" s="128"/>
      <c r="MQI79" s="128"/>
      <c r="MQJ79" s="128"/>
      <c r="MQK79" s="128"/>
      <c r="MQL79" s="101"/>
      <c r="MQM79" s="101"/>
      <c r="MQN79" s="101"/>
      <c r="MQO79" s="101"/>
      <c r="MQP79" s="101"/>
      <c r="MQQ79" s="101"/>
      <c r="MQR79" s="100"/>
      <c r="MQS79" s="100"/>
      <c r="MQT79" s="173"/>
      <c r="MQU79" s="103"/>
      <c r="MQV79" s="101"/>
      <c r="MQW79" s="101"/>
      <c r="MQX79" s="101"/>
      <c r="MQY79" s="101"/>
      <c r="MQZ79" s="102"/>
      <c r="MRA79" s="101"/>
      <c r="MRB79" s="101"/>
      <c r="MRC79" s="101"/>
      <c r="MRD79" s="101"/>
      <c r="MRE79" s="101"/>
      <c r="MRF79" s="101"/>
      <c r="MRG79" s="101"/>
      <c r="MRH79" s="101"/>
      <c r="MRI79" s="101"/>
      <c r="MRJ79" s="101"/>
      <c r="MRK79" s="101"/>
      <c r="MRL79" s="101"/>
      <c r="MRM79" s="101"/>
      <c r="MRN79" s="101"/>
      <c r="MRO79" s="101"/>
      <c r="MRP79" s="101"/>
      <c r="MRQ79" s="101"/>
      <c r="MRR79" s="101"/>
      <c r="MRS79" s="101"/>
      <c r="MRT79" s="101"/>
      <c r="MRU79" s="101"/>
      <c r="MRV79" s="101"/>
      <c r="MRW79" s="101"/>
      <c r="MRX79" s="101"/>
      <c r="MRY79" s="101"/>
      <c r="MRZ79" s="101"/>
      <c r="MSA79" s="128"/>
      <c r="MSB79" s="128"/>
      <c r="MSC79" s="128"/>
      <c r="MSD79" s="128"/>
      <c r="MSE79" s="128"/>
      <c r="MSF79" s="128"/>
      <c r="MSG79" s="101"/>
      <c r="MSH79" s="101"/>
      <c r="MSI79" s="101"/>
      <c r="MSJ79" s="101"/>
      <c r="MSK79" s="101"/>
      <c r="MSL79" s="101"/>
      <c r="MSM79" s="100"/>
      <c r="MSN79" s="100"/>
      <c r="MSO79" s="173"/>
      <c r="MSP79" s="103"/>
      <c r="MSQ79" s="101"/>
      <c r="MSR79" s="101"/>
      <c r="MSS79" s="101"/>
      <c r="MST79" s="101"/>
      <c r="MSU79" s="102"/>
      <c r="MSV79" s="101"/>
      <c r="MSW79" s="101"/>
      <c r="MSX79" s="101"/>
      <c r="MSY79" s="101"/>
      <c r="MSZ79" s="101"/>
      <c r="MTA79" s="101"/>
      <c r="MTB79" s="101"/>
      <c r="MTC79" s="101"/>
      <c r="MTD79" s="101"/>
      <c r="MTE79" s="101"/>
      <c r="MTF79" s="101"/>
      <c r="MTG79" s="101"/>
      <c r="MTH79" s="101"/>
      <c r="MTI79" s="101"/>
      <c r="MTJ79" s="101"/>
      <c r="MTK79" s="101"/>
      <c r="MTL79" s="101"/>
      <c r="MTM79" s="101"/>
      <c r="MTN79" s="101"/>
      <c r="MTO79" s="101"/>
      <c r="MTP79" s="101"/>
      <c r="MTQ79" s="101"/>
      <c r="MTR79" s="101"/>
      <c r="MTS79" s="101"/>
      <c r="MTT79" s="101"/>
      <c r="MTU79" s="101"/>
      <c r="MTV79" s="128"/>
      <c r="MTW79" s="128"/>
      <c r="MTX79" s="128"/>
      <c r="MTY79" s="128"/>
      <c r="MTZ79" s="128"/>
      <c r="MUA79" s="128"/>
      <c r="MUB79" s="101"/>
      <c r="MUC79" s="101"/>
      <c r="MUD79" s="101"/>
      <c r="MUE79" s="101"/>
      <c r="MUF79" s="101"/>
      <c r="MUG79" s="101"/>
      <c r="MUH79" s="100"/>
      <c r="MUI79" s="100"/>
      <c r="MUJ79" s="173"/>
      <c r="MUK79" s="103"/>
      <c r="MUL79" s="101"/>
      <c r="MUM79" s="101"/>
      <c r="MUN79" s="101"/>
      <c r="MUO79" s="101"/>
      <c r="MUP79" s="102"/>
      <c r="MUQ79" s="101"/>
      <c r="MUR79" s="101"/>
      <c r="MUS79" s="101"/>
      <c r="MUT79" s="101"/>
      <c r="MUU79" s="101"/>
      <c r="MUV79" s="101"/>
      <c r="MUW79" s="101"/>
      <c r="MUX79" s="101"/>
      <c r="MUY79" s="101"/>
      <c r="MUZ79" s="101"/>
      <c r="MVA79" s="101"/>
      <c r="MVB79" s="101"/>
      <c r="MVC79" s="101"/>
      <c r="MVD79" s="101"/>
      <c r="MVE79" s="101"/>
      <c r="MVF79" s="101"/>
      <c r="MVG79" s="101"/>
      <c r="MVH79" s="101"/>
      <c r="MVI79" s="101"/>
      <c r="MVJ79" s="101"/>
      <c r="MVK79" s="101"/>
      <c r="MVL79" s="101"/>
      <c r="MVM79" s="101"/>
      <c r="MVN79" s="101"/>
      <c r="MVO79" s="101"/>
      <c r="MVP79" s="101"/>
      <c r="MVQ79" s="128"/>
      <c r="MVR79" s="128"/>
      <c r="MVS79" s="128"/>
      <c r="MVT79" s="128"/>
      <c r="MVU79" s="128"/>
      <c r="MVV79" s="128"/>
      <c r="MVW79" s="101"/>
      <c r="MVX79" s="101"/>
      <c r="MVY79" s="101"/>
      <c r="MVZ79" s="101"/>
      <c r="MWA79" s="101"/>
      <c r="MWB79" s="101"/>
      <c r="MWC79" s="100"/>
      <c r="MWD79" s="100"/>
      <c r="MWE79" s="173"/>
      <c r="MWF79" s="103"/>
      <c r="MWG79" s="101"/>
      <c r="MWH79" s="101"/>
      <c r="MWI79" s="101"/>
      <c r="MWJ79" s="101"/>
      <c r="MWK79" s="102"/>
      <c r="MWL79" s="101"/>
      <c r="MWM79" s="101"/>
      <c r="MWN79" s="101"/>
      <c r="MWO79" s="101"/>
      <c r="MWP79" s="101"/>
      <c r="MWQ79" s="101"/>
      <c r="MWR79" s="101"/>
      <c r="MWS79" s="101"/>
      <c r="MWT79" s="101"/>
      <c r="MWU79" s="101"/>
      <c r="MWV79" s="101"/>
      <c r="MWW79" s="101"/>
      <c r="MWX79" s="101"/>
      <c r="MWY79" s="101"/>
      <c r="MWZ79" s="101"/>
      <c r="MXA79" s="101"/>
      <c r="MXB79" s="101"/>
      <c r="MXC79" s="101"/>
      <c r="MXD79" s="101"/>
      <c r="MXE79" s="101"/>
      <c r="MXF79" s="101"/>
      <c r="MXG79" s="101"/>
      <c r="MXH79" s="101"/>
      <c r="MXI79" s="101"/>
      <c r="MXJ79" s="101"/>
      <c r="MXK79" s="101"/>
      <c r="MXL79" s="128"/>
      <c r="MXM79" s="128"/>
      <c r="MXN79" s="128"/>
      <c r="MXO79" s="128"/>
      <c r="MXP79" s="128"/>
      <c r="MXQ79" s="128"/>
      <c r="MXR79" s="101"/>
      <c r="MXS79" s="101"/>
      <c r="MXT79" s="101"/>
      <c r="MXU79" s="101"/>
      <c r="MXV79" s="101"/>
      <c r="MXW79" s="101"/>
      <c r="MXX79" s="100"/>
      <c r="MXY79" s="100"/>
      <c r="MXZ79" s="173"/>
      <c r="MYA79" s="103"/>
      <c r="MYB79" s="101"/>
      <c r="MYC79" s="101"/>
      <c r="MYD79" s="101"/>
      <c r="MYE79" s="101"/>
      <c r="MYF79" s="102"/>
      <c r="MYG79" s="101"/>
      <c r="MYH79" s="101"/>
      <c r="MYI79" s="101"/>
      <c r="MYJ79" s="101"/>
      <c r="MYK79" s="101"/>
      <c r="MYL79" s="101"/>
      <c r="MYM79" s="101"/>
      <c r="MYN79" s="101"/>
      <c r="MYO79" s="101"/>
      <c r="MYP79" s="101"/>
      <c r="MYQ79" s="101"/>
      <c r="MYR79" s="101"/>
      <c r="MYS79" s="101"/>
      <c r="MYT79" s="101"/>
      <c r="MYU79" s="101"/>
      <c r="MYV79" s="101"/>
      <c r="MYW79" s="101"/>
      <c r="MYX79" s="101"/>
      <c r="MYY79" s="101"/>
      <c r="MYZ79" s="101"/>
      <c r="MZA79" s="101"/>
      <c r="MZB79" s="101"/>
      <c r="MZC79" s="101"/>
      <c r="MZD79" s="101"/>
      <c r="MZE79" s="101"/>
      <c r="MZF79" s="101"/>
      <c r="MZG79" s="128"/>
      <c r="MZH79" s="128"/>
      <c r="MZI79" s="128"/>
      <c r="MZJ79" s="128"/>
      <c r="MZK79" s="128"/>
      <c r="MZL79" s="128"/>
      <c r="MZM79" s="101"/>
      <c r="MZN79" s="101"/>
      <c r="MZO79" s="101"/>
      <c r="MZP79" s="101"/>
      <c r="MZQ79" s="101"/>
      <c r="MZR79" s="101"/>
      <c r="MZS79" s="100"/>
      <c r="MZT79" s="100"/>
      <c r="MZU79" s="173"/>
      <c r="MZV79" s="103"/>
      <c r="MZW79" s="101"/>
      <c r="MZX79" s="101"/>
      <c r="MZY79" s="101"/>
      <c r="MZZ79" s="101"/>
      <c r="NAA79" s="102"/>
      <c r="NAB79" s="101"/>
      <c r="NAC79" s="101"/>
      <c r="NAD79" s="101"/>
      <c r="NAE79" s="101"/>
      <c r="NAF79" s="101"/>
      <c r="NAG79" s="101"/>
      <c r="NAH79" s="101"/>
      <c r="NAI79" s="101"/>
      <c r="NAJ79" s="101"/>
      <c r="NAK79" s="101"/>
      <c r="NAL79" s="101"/>
      <c r="NAM79" s="101"/>
      <c r="NAN79" s="101"/>
      <c r="NAO79" s="101"/>
      <c r="NAP79" s="101"/>
      <c r="NAQ79" s="101"/>
      <c r="NAR79" s="101"/>
      <c r="NAS79" s="101"/>
      <c r="NAT79" s="101"/>
      <c r="NAU79" s="101"/>
      <c r="NAV79" s="101"/>
      <c r="NAW79" s="101"/>
      <c r="NAX79" s="101"/>
      <c r="NAY79" s="101"/>
      <c r="NAZ79" s="101"/>
      <c r="NBA79" s="101"/>
      <c r="NBB79" s="128"/>
      <c r="NBC79" s="128"/>
      <c r="NBD79" s="128"/>
      <c r="NBE79" s="128"/>
      <c r="NBF79" s="128"/>
      <c r="NBG79" s="128"/>
      <c r="NBH79" s="101"/>
      <c r="NBI79" s="101"/>
      <c r="NBJ79" s="101"/>
      <c r="NBK79" s="101"/>
      <c r="NBL79" s="101"/>
      <c r="NBM79" s="101"/>
      <c r="NBN79" s="100"/>
      <c r="NBO79" s="100"/>
      <c r="NBP79" s="173"/>
      <c r="NBQ79" s="103"/>
      <c r="NBR79" s="101"/>
      <c r="NBS79" s="101"/>
      <c r="NBT79" s="101"/>
      <c r="NBU79" s="101"/>
      <c r="NBV79" s="102"/>
      <c r="NBW79" s="101"/>
      <c r="NBX79" s="101"/>
      <c r="NBY79" s="101"/>
      <c r="NBZ79" s="101"/>
      <c r="NCA79" s="101"/>
      <c r="NCB79" s="101"/>
      <c r="NCC79" s="101"/>
      <c r="NCD79" s="101"/>
      <c r="NCE79" s="101"/>
      <c r="NCF79" s="101"/>
      <c r="NCG79" s="101"/>
      <c r="NCH79" s="101"/>
      <c r="NCI79" s="101"/>
      <c r="NCJ79" s="101"/>
      <c r="NCK79" s="101"/>
      <c r="NCL79" s="101"/>
      <c r="NCM79" s="101"/>
      <c r="NCN79" s="101"/>
      <c r="NCO79" s="101"/>
      <c r="NCP79" s="101"/>
      <c r="NCQ79" s="101"/>
      <c r="NCR79" s="101"/>
      <c r="NCS79" s="101"/>
      <c r="NCT79" s="101"/>
      <c r="NCU79" s="101"/>
      <c r="NCV79" s="101"/>
      <c r="NCW79" s="128"/>
      <c r="NCX79" s="128"/>
      <c r="NCY79" s="128"/>
      <c r="NCZ79" s="128"/>
      <c r="NDA79" s="128"/>
      <c r="NDB79" s="128"/>
      <c r="NDC79" s="101"/>
      <c r="NDD79" s="101"/>
      <c r="NDE79" s="101"/>
      <c r="NDF79" s="101"/>
      <c r="NDG79" s="101"/>
      <c r="NDH79" s="101"/>
      <c r="NDI79" s="100"/>
      <c r="NDJ79" s="100"/>
      <c r="NDK79" s="173"/>
      <c r="NDL79" s="103"/>
      <c r="NDM79" s="101"/>
      <c r="NDN79" s="101"/>
      <c r="NDO79" s="101"/>
      <c r="NDP79" s="101"/>
      <c r="NDQ79" s="102"/>
      <c r="NDR79" s="101"/>
      <c r="NDS79" s="101"/>
      <c r="NDT79" s="101"/>
      <c r="NDU79" s="101"/>
      <c r="NDV79" s="101"/>
      <c r="NDW79" s="101"/>
      <c r="NDX79" s="101"/>
      <c r="NDY79" s="101"/>
      <c r="NDZ79" s="101"/>
      <c r="NEA79" s="101"/>
      <c r="NEB79" s="101"/>
      <c r="NEC79" s="101"/>
      <c r="NED79" s="101"/>
      <c r="NEE79" s="101"/>
      <c r="NEF79" s="101"/>
      <c r="NEG79" s="101"/>
      <c r="NEH79" s="101"/>
      <c r="NEI79" s="101"/>
      <c r="NEJ79" s="101"/>
      <c r="NEK79" s="101"/>
      <c r="NEL79" s="101"/>
      <c r="NEM79" s="101"/>
      <c r="NEN79" s="101"/>
      <c r="NEO79" s="101"/>
      <c r="NEP79" s="101"/>
      <c r="NEQ79" s="101"/>
      <c r="NER79" s="128"/>
      <c r="NES79" s="128"/>
      <c r="NET79" s="128"/>
      <c r="NEU79" s="128"/>
      <c r="NEV79" s="128"/>
      <c r="NEW79" s="128"/>
      <c r="NEX79" s="101"/>
      <c r="NEY79" s="101"/>
      <c r="NEZ79" s="101"/>
      <c r="NFA79" s="101"/>
      <c r="NFB79" s="101"/>
      <c r="NFC79" s="101"/>
      <c r="NFD79" s="100"/>
      <c r="NFE79" s="100"/>
      <c r="NFF79" s="173"/>
      <c r="NFG79" s="103"/>
      <c r="NFH79" s="101"/>
      <c r="NFI79" s="101"/>
      <c r="NFJ79" s="101"/>
      <c r="NFK79" s="101"/>
      <c r="NFL79" s="102"/>
      <c r="NFM79" s="101"/>
      <c r="NFN79" s="101"/>
      <c r="NFO79" s="101"/>
      <c r="NFP79" s="101"/>
      <c r="NFQ79" s="101"/>
      <c r="NFR79" s="101"/>
      <c r="NFS79" s="101"/>
      <c r="NFT79" s="101"/>
      <c r="NFU79" s="101"/>
      <c r="NFV79" s="101"/>
      <c r="NFW79" s="101"/>
      <c r="NFX79" s="101"/>
      <c r="NFY79" s="101"/>
      <c r="NFZ79" s="101"/>
      <c r="NGA79" s="101"/>
      <c r="NGB79" s="101"/>
      <c r="NGC79" s="101"/>
      <c r="NGD79" s="101"/>
      <c r="NGE79" s="101"/>
      <c r="NGF79" s="101"/>
      <c r="NGG79" s="101"/>
      <c r="NGH79" s="101"/>
      <c r="NGI79" s="101"/>
      <c r="NGJ79" s="101"/>
      <c r="NGK79" s="101"/>
      <c r="NGL79" s="101"/>
      <c r="NGM79" s="128"/>
      <c r="NGN79" s="128"/>
      <c r="NGO79" s="128"/>
      <c r="NGP79" s="128"/>
      <c r="NGQ79" s="128"/>
      <c r="NGR79" s="128"/>
      <c r="NGS79" s="101"/>
      <c r="NGT79" s="101"/>
      <c r="NGU79" s="101"/>
      <c r="NGV79" s="101"/>
      <c r="NGW79" s="101"/>
      <c r="NGX79" s="101"/>
      <c r="NGY79" s="100"/>
      <c r="NGZ79" s="100"/>
      <c r="NHA79" s="173"/>
      <c r="NHB79" s="103"/>
      <c r="NHC79" s="101"/>
      <c r="NHD79" s="101"/>
      <c r="NHE79" s="101"/>
      <c r="NHF79" s="101"/>
      <c r="NHG79" s="102"/>
      <c r="NHH79" s="101"/>
      <c r="NHI79" s="101"/>
      <c r="NHJ79" s="101"/>
      <c r="NHK79" s="101"/>
      <c r="NHL79" s="101"/>
      <c r="NHM79" s="101"/>
      <c r="NHN79" s="101"/>
      <c r="NHO79" s="101"/>
      <c r="NHP79" s="101"/>
      <c r="NHQ79" s="101"/>
      <c r="NHR79" s="101"/>
      <c r="NHS79" s="101"/>
      <c r="NHT79" s="101"/>
      <c r="NHU79" s="101"/>
      <c r="NHV79" s="101"/>
      <c r="NHW79" s="101"/>
      <c r="NHX79" s="101"/>
      <c r="NHY79" s="101"/>
      <c r="NHZ79" s="101"/>
      <c r="NIA79" s="101"/>
      <c r="NIB79" s="101"/>
      <c r="NIC79" s="101"/>
      <c r="NID79" s="101"/>
      <c r="NIE79" s="101"/>
      <c r="NIF79" s="101"/>
      <c r="NIG79" s="101"/>
      <c r="NIH79" s="128"/>
      <c r="NII79" s="128"/>
      <c r="NIJ79" s="128"/>
      <c r="NIK79" s="128"/>
      <c r="NIL79" s="128"/>
      <c r="NIM79" s="128"/>
      <c r="NIN79" s="101"/>
      <c r="NIO79" s="101"/>
      <c r="NIP79" s="101"/>
      <c r="NIQ79" s="101"/>
      <c r="NIR79" s="101"/>
      <c r="NIS79" s="101"/>
      <c r="NIT79" s="100"/>
      <c r="NIU79" s="100"/>
      <c r="NIV79" s="173"/>
      <c r="NIW79" s="103"/>
      <c r="NIX79" s="101"/>
      <c r="NIY79" s="101"/>
      <c r="NIZ79" s="101"/>
      <c r="NJA79" s="101"/>
      <c r="NJB79" s="102"/>
      <c r="NJC79" s="101"/>
      <c r="NJD79" s="101"/>
      <c r="NJE79" s="101"/>
      <c r="NJF79" s="101"/>
      <c r="NJG79" s="101"/>
      <c r="NJH79" s="101"/>
      <c r="NJI79" s="101"/>
      <c r="NJJ79" s="101"/>
      <c r="NJK79" s="101"/>
      <c r="NJL79" s="101"/>
      <c r="NJM79" s="101"/>
      <c r="NJN79" s="101"/>
      <c r="NJO79" s="101"/>
      <c r="NJP79" s="101"/>
      <c r="NJQ79" s="101"/>
      <c r="NJR79" s="101"/>
      <c r="NJS79" s="101"/>
      <c r="NJT79" s="101"/>
      <c r="NJU79" s="101"/>
      <c r="NJV79" s="101"/>
      <c r="NJW79" s="101"/>
      <c r="NJX79" s="101"/>
      <c r="NJY79" s="101"/>
      <c r="NJZ79" s="101"/>
      <c r="NKA79" s="101"/>
      <c r="NKB79" s="101"/>
      <c r="NKC79" s="128"/>
      <c r="NKD79" s="128"/>
      <c r="NKE79" s="128"/>
      <c r="NKF79" s="128"/>
      <c r="NKG79" s="128"/>
      <c r="NKH79" s="128"/>
      <c r="NKI79" s="101"/>
      <c r="NKJ79" s="101"/>
      <c r="NKK79" s="101"/>
      <c r="NKL79" s="101"/>
      <c r="NKM79" s="101"/>
      <c r="NKN79" s="101"/>
      <c r="NKO79" s="100"/>
      <c r="NKP79" s="100"/>
      <c r="NKQ79" s="173"/>
      <c r="NKR79" s="103"/>
      <c r="NKS79" s="101"/>
      <c r="NKT79" s="101"/>
      <c r="NKU79" s="101"/>
      <c r="NKV79" s="101"/>
      <c r="NKW79" s="102"/>
      <c r="NKX79" s="101"/>
      <c r="NKY79" s="101"/>
      <c r="NKZ79" s="101"/>
      <c r="NLA79" s="101"/>
      <c r="NLB79" s="101"/>
      <c r="NLC79" s="101"/>
      <c r="NLD79" s="101"/>
      <c r="NLE79" s="101"/>
      <c r="NLF79" s="101"/>
      <c r="NLG79" s="101"/>
      <c r="NLH79" s="101"/>
      <c r="NLI79" s="101"/>
      <c r="NLJ79" s="101"/>
      <c r="NLK79" s="101"/>
      <c r="NLL79" s="101"/>
      <c r="NLM79" s="101"/>
      <c r="NLN79" s="101"/>
      <c r="NLO79" s="101"/>
      <c r="NLP79" s="101"/>
      <c r="NLQ79" s="101"/>
      <c r="NLR79" s="101"/>
      <c r="NLS79" s="101"/>
      <c r="NLT79" s="101"/>
      <c r="NLU79" s="101"/>
      <c r="NLV79" s="101"/>
      <c r="NLW79" s="101"/>
      <c r="NLX79" s="128"/>
      <c r="NLY79" s="128"/>
      <c r="NLZ79" s="128"/>
      <c r="NMA79" s="128"/>
      <c r="NMB79" s="128"/>
      <c r="NMC79" s="128"/>
      <c r="NMD79" s="101"/>
      <c r="NME79" s="101"/>
      <c r="NMF79" s="101"/>
      <c r="NMG79" s="101"/>
      <c r="NMH79" s="101"/>
      <c r="NMI79" s="101"/>
      <c r="NMJ79" s="100"/>
      <c r="NMK79" s="100"/>
      <c r="NML79" s="173"/>
      <c r="NMM79" s="103"/>
      <c r="NMN79" s="101"/>
      <c r="NMO79" s="101"/>
      <c r="NMP79" s="101"/>
      <c r="NMQ79" s="101"/>
      <c r="NMR79" s="102"/>
      <c r="NMS79" s="101"/>
      <c r="NMT79" s="101"/>
      <c r="NMU79" s="101"/>
      <c r="NMV79" s="101"/>
      <c r="NMW79" s="101"/>
      <c r="NMX79" s="101"/>
      <c r="NMY79" s="101"/>
      <c r="NMZ79" s="101"/>
      <c r="NNA79" s="101"/>
      <c r="NNB79" s="101"/>
      <c r="NNC79" s="101"/>
      <c r="NND79" s="101"/>
      <c r="NNE79" s="101"/>
      <c r="NNF79" s="101"/>
      <c r="NNG79" s="101"/>
      <c r="NNH79" s="101"/>
      <c r="NNI79" s="101"/>
      <c r="NNJ79" s="101"/>
      <c r="NNK79" s="101"/>
      <c r="NNL79" s="101"/>
      <c r="NNM79" s="101"/>
      <c r="NNN79" s="101"/>
      <c r="NNO79" s="101"/>
      <c r="NNP79" s="101"/>
      <c r="NNQ79" s="101"/>
      <c r="NNR79" s="101"/>
      <c r="NNS79" s="128"/>
      <c r="NNT79" s="128"/>
      <c r="NNU79" s="128"/>
      <c r="NNV79" s="128"/>
      <c r="NNW79" s="128"/>
      <c r="NNX79" s="128"/>
      <c r="NNY79" s="101"/>
      <c r="NNZ79" s="101"/>
      <c r="NOA79" s="101"/>
      <c r="NOB79" s="101"/>
      <c r="NOC79" s="101"/>
      <c r="NOD79" s="101"/>
      <c r="NOE79" s="100"/>
      <c r="NOF79" s="100"/>
      <c r="NOG79" s="173"/>
      <c r="NOH79" s="103"/>
      <c r="NOI79" s="101"/>
      <c r="NOJ79" s="101"/>
      <c r="NOK79" s="101"/>
      <c r="NOL79" s="101"/>
      <c r="NOM79" s="102"/>
      <c r="NON79" s="101"/>
      <c r="NOO79" s="101"/>
      <c r="NOP79" s="101"/>
      <c r="NOQ79" s="101"/>
      <c r="NOR79" s="101"/>
      <c r="NOS79" s="101"/>
      <c r="NOT79" s="101"/>
      <c r="NOU79" s="101"/>
      <c r="NOV79" s="101"/>
      <c r="NOW79" s="101"/>
      <c r="NOX79" s="101"/>
      <c r="NOY79" s="101"/>
      <c r="NOZ79" s="101"/>
      <c r="NPA79" s="101"/>
      <c r="NPB79" s="101"/>
      <c r="NPC79" s="101"/>
      <c r="NPD79" s="101"/>
      <c r="NPE79" s="101"/>
      <c r="NPF79" s="101"/>
      <c r="NPG79" s="101"/>
      <c r="NPH79" s="101"/>
      <c r="NPI79" s="101"/>
      <c r="NPJ79" s="101"/>
      <c r="NPK79" s="101"/>
      <c r="NPL79" s="101"/>
      <c r="NPM79" s="101"/>
      <c r="NPN79" s="128"/>
      <c r="NPO79" s="128"/>
      <c r="NPP79" s="128"/>
      <c r="NPQ79" s="128"/>
      <c r="NPR79" s="128"/>
      <c r="NPS79" s="128"/>
      <c r="NPT79" s="101"/>
      <c r="NPU79" s="101"/>
      <c r="NPV79" s="101"/>
      <c r="NPW79" s="101"/>
      <c r="NPX79" s="101"/>
      <c r="NPY79" s="101"/>
      <c r="NPZ79" s="100"/>
      <c r="NQA79" s="100"/>
      <c r="NQB79" s="173"/>
      <c r="NQC79" s="103"/>
      <c r="NQD79" s="101"/>
      <c r="NQE79" s="101"/>
      <c r="NQF79" s="101"/>
      <c r="NQG79" s="101"/>
      <c r="NQH79" s="102"/>
      <c r="NQI79" s="101"/>
      <c r="NQJ79" s="101"/>
      <c r="NQK79" s="101"/>
      <c r="NQL79" s="101"/>
      <c r="NQM79" s="101"/>
      <c r="NQN79" s="101"/>
      <c r="NQO79" s="101"/>
      <c r="NQP79" s="101"/>
      <c r="NQQ79" s="101"/>
      <c r="NQR79" s="101"/>
      <c r="NQS79" s="101"/>
      <c r="NQT79" s="101"/>
      <c r="NQU79" s="101"/>
      <c r="NQV79" s="101"/>
      <c r="NQW79" s="101"/>
      <c r="NQX79" s="101"/>
      <c r="NQY79" s="101"/>
      <c r="NQZ79" s="101"/>
      <c r="NRA79" s="101"/>
      <c r="NRB79" s="101"/>
      <c r="NRC79" s="101"/>
      <c r="NRD79" s="101"/>
      <c r="NRE79" s="101"/>
      <c r="NRF79" s="101"/>
      <c r="NRG79" s="101"/>
      <c r="NRH79" s="101"/>
      <c r="NRI79" s="128"/>
      <c r="NRJ79" s="128"/>
      <c r="NRK79" s="128"/>
      <c r="NRL79" s="128"/>
      <c r="NRM79" s="128"/>
      <c r="NRN79" s="128"/>
      <c r="NRO79" s="101"/>
      <c r="NRP79" s="101"/>
      <c r="NRQ79" s="101"/>
      <c r="NRR79" s="101"/>
      <c r="NRS79" s="101"/>
      <c r="NRT79" s="101"/>
      <c r="NRU79" s="100"/>
      <c r="NRV79" s="100"/>
      <c r="NRW79" s="173"/>
      <c r="NRX79" s="103"/>
      <c r="NRY79" s="101"/>
      <c r="NRZ79" s="101"/>
      <c r="NSA79" s="101"/>
      <c r="NSB79" s="101"/>
      <c r="NSC79" s="102"/>
      <c r="NSD79" s="101"/>
      <c r="NSE79" s="101"/>
      <c r="NSF79" s="101"/>
      <c r="NSG79" s="101"/>
      <c r="NSH79" s="101"/>
      <c r="NSI79" s="101"/>
      <c r="NSJ79" s="101"/>
      <c r="NSK79" s="101"/>
      <c r="NSL79" s="101"/>
      <c r="NSM79" s="101"/>
      <c r="NSN79" s="101"/>
      <c r="NSO79" s="101"/>
      <c r="NSP79" s="101"/>
      <c r="NSQ79" s="101"/>
      <c r="NSR79" s="101"/>
      <c r="NSS79" s="101"/>
      <c r="NST79" s="101"/>
      <c r="NSU79" s="101"/>
      <c r="NSV79" s="101"/>
      <c r="NSW79" s="101"/>
      <c r="NSX79" s="101"/>
      <c r="NSY79" s="101"/>
      <c r="NSZ79" s="101"/>
      <c r="NTA79" s="101"/>
      <c r="NTB79" s="101"/>
      <c r="NTC79" s="101"/>
      <c r="NTD79" s="128"/>
      <c r="NTE79" s="128"/>
      <c r="NTF79" s="128"/>
      <c r="NTG79" s="128"/>
      <c r="NTH79" s="128"/>
      <c r="NTI79" s="128"/>
      <c r="NTJ79" s="101"/>
      <c r="NTK79" s="101"/>
      <c r="NTL79" s="101"/>
      <c r="NTM79" s="101"/>
      <c r="NTN79" s="101"/>
      <c r="NTO79" s="101"/>
      <c r="NTP79" s="100"/>
      <c r="NTQ79" s="100"/>
      <c r="NTR79" s="173"/>
      <c r="NTS79" s="103"/>
      <c r="NTT79" s="101"/>
      <c r="NTU79" s="101"/>
      <c r="NTV79" s="101"/>
      <c r="NTW79" s="101"/>
      <c r="NTX79" s="102"/>
      <c r="NTY79" s="101"/>
      <c r="NTZ79" s="101"/>
      <c r="NUA79" s="101"/>
      <c r="NUB79" s="101"/>
      <c r="NUC79" s="101"/>
      <c r="NUD79" s="101"/>
      <c r="NUE79" s="101"/>
      <c r="NUF79" s="101"/>
      <c r="NUG79" s="101"/>
      <c r="NUH79" s="101"/>
      <c r="NUI79" s="101"/>
      <c r="NUJ79" s="101"/>
      <c r="NUK79" s="101"/>
      <c r="NUL79" s="101"/>
      <c r="NUM79" s="101"/>
      <c r="NUN79" s="101"/>
      <c r="NUO79" s="101"/>
      <c r="NUP79" s="101"/>
      <c r="NUQ79" s="101"/>
      <c r="NUR79" s="101"/>
      <c r="NUS79" s="101"/>
      <c r="NUT79" s="101"/>
      <c r="NUU79" s="101"/>
      <c r="NUV79" s="101"/>
      <c r="NUW79" s="101"/>
      <c r="NUX79" s="101"/>
      <c r="NUY79" s="128"/>
      <c r="NUZ79" s="128"/>
      <c r="NVA79" s="128"/>
      <c r="NVB79" s="128"/>
      <c r="NVC79" s="128"/>
      <c r="NVD79" s="128"/>
      <c r="NVE79" s="101"/>
      <c r="NVF79" s="101"/>
      <c r="NVG79" s="101"/>
      <c r="NVH79" s="101"/>
      <c r="NVI79" s="101"/>
      <c r="NVJ79" s="101"/>
      <c r="NVK79" s="100"/>
      <c r="NVL79" s="100"/>
      <c r="NVM79" s="173"/>
      <c r="NVN79" s="103"/>
      <c r="NVO79" s="101"/>
      <c r="NVP79" s="101"/>
      <c r="NVQ79" s="101"/>
      <c r="NVR79" s="101"/>
      <c r="NVS79" s="102"/>
      <c r="NVT79" s="101"/>
      <c r="NVU79" s="101"/>
      <c r="NVV79" s="101"/>
      <c r="NVW79" s="101"/>
      <c r="NVX79" s="101"/>
      <c r="NVY79" s="101"/>
      <c r="NVZ79" s="101"/>
      <c r="NWA79" s="101"/>
      <c r="NWB79" s="101"/>
      <c r="NWC79" s="101"/>
      <c r="NWD79" s="101"/>
      <c r="NWE79" s="101"/>
      <c r="NWF79" s="101"/>
      <c r="NWG79" s="101"/>
      <c r="NWH79" s="101"/>
      <c r="NWI79" s="101"/>
      <c r="NWJ79" s="101"/>
      <c r="NWK79" s="101"/>
      <c r="NWL79" s="101"/>
      <c r="NWM79" s="101"/>
      <c r="NWN79" s="101"/>
      <c r="NWO79" s="101"/>
      <c r="NWP79" s="101"/>
      <c r="NWQ79" s="101"/>
      <c r="NWR79" s="101"/>
      <c r="NWS79" s="101"/>
      <c r="NWT79" s="128"/>
      <c r="NWU79" s="128"/>
      <c r="NWV79" s="128"/>
      <c r="NWW79" s="128"/>
      <c r="NWX79" s="128"/>
      <c r="NWY79" s="128"/>
      <c r="NWZ79" s="101"/>
      <c r="NXA79" s="101"/>
      <c r="NXB79" s="101"/>
      <c r="NXC79" s="101"/>
      <c r="NXD79" s="101"/>
      <c r="NXE79" s="101"/>
      <c r="NXF79" s="100"/>
      <c r="NXG79" s="100"/>
      <c r="NXH79" s="173"/>
      <c r="NXI79" s="103"/>
      <c r="NXJ79" s="101"/>
      <c r="NXK79" s="101"/>
      <c r="NXL79" s="101"/>
      <c r="NXM79" s="101"/>
      <c r="NXN79" s="102"/>
      <c r="NXO79" s="101"/>
      <c r="NXP79" s="101"/>
      <c r="NXQ79" s="101"/>
      <c r="NXR79" s="101"/>
      <c r="NXS79" s="101"/>
      <c r="NXT79" s="101"/>
      <c r="NXU79" s="101"/>
      <c r="NXV79" s="101"/>
      <c r="NXW79" s="101"/>
      <c r="NXX79" s="101"/>
      <c r="NXY79" s="101"/>
      <c r="NXZ79" s="101"/>
      <c r="NYA79" s="101"/>
      <c r="NYB79" s="101"/>
      <c r="NYC79" s="101"/>
      <c r="NYD79" s="101"/>
      <c r="NYE79" s="101"/>
      <c r="NYF79" s="101"/>
      <c r="NYG79" s="101"/>
      <c r="NYH79" s="101"/>
      <c r="NYI79" s="101"/>
      <c r="NYJ79" s="101"/>
      <c r="NYK79" s="101"/>
      <c r="NYL79" s="101"/>
      <c r="NYM79" s="101"/>
      <c r="NYN79" s="101"/>
      <c r="NYO79" s="128"/>
      <c r="NYP79" s="128"/>
      <c r="NYQ79" s="128"/>
      <c r="NYR79" s="128"/>
      <c r="NYS79" s="128"/>
      <c r="NYT79" s="128"/>
      <c r="NYU79" s="101"/>
      <c r="NYV79" s="101"/>
      <c r="NYW79" s="101"/>
      <c r="NYX79" s="101"/>
      <c r="NYY79" s="101"/>
      <c r="NYZ79" s="101"/>
      <c r="NZA79" s="100"/>
      <c r="NZB79" s="100"/>
      <c r="NZC79" s="173"/>
      <c r="NZD79" s="103"/>
      <c r="NZE79" s="101"/>
      <c r="NZF79" s="101"/>
      <c r="NZG79" s="101"/>
      <c r="NZH79" s="101"/>
      <c r="NZI79" s="102"/>
      <c r="NZJ79" s="101"/>
      <c r="NZK79" s="101"/>
      <c r="NZL79" s="101"/>
      <c r="NZM79" s="101"/>
      <c r="NZN79" s="101"/>
      <c r="NZO79" s="101"/>
      <c r="NZP79" s="101"/>
      <c r="NZQ79" s="101"/>
      <c r="NZR79" s="101"/>
      <c r="NZS79" s="101"/>
      <c r="NZT79" s="101"/>
      <c r="NZU79" s="101"/>
      <c r="NZV79" s="101"/>
      <c r="NZW79" s="101"/>
      <c r="NZX79" s="101"/>
      <c r="NZY79" s="101"/>
      <c r="NZZ79" s="101"/>
      <c r="OAA79" s="101"/>
      <c r="OAB79" s="101"/>
      <c r="OAC79" s="101"/>
      <c r="OAD79" s="101"/>
      <c r="OAE79" s="101"/>
      <c r="OAF79" s="101"/>
      <c r="OAG79" s="101"/>
      <c r="OAH79" s="101"/>
      <c r="OAI79" s="101"/>
      <c r="OAJ79" s="128"/>
      <c r="OAK79" s="128"/>
      <c r="OAL79" s="128"/>
      <c r="OAM79" s="128"/>
      <c r="OAN79" s="128"/>
      <c r="OAO79" s="128"/>
      <c r="OAP79" s="101"/>
      <c r="OAQ79" s="101"/>
      <c r="OAR79" s="101"/>
      <c r="OAS79" s="101"/>
      <c r="OAT79" s="101"/>
      <c r="OAU79" s="101"/>
      <c r="OAV79" s="100"/>
      <c r="OAW79" s="100"/>
      <c r="OAX79" s="173"/>
      <c r="OAY79" s="103"/>
      <c r="OAZ79" s="101"/>
      <c r="OBA79" s="101"/>
      <c r="OBB79" s="101"/>
      <c r="OBC79" s="101"/>
      <c r="OBD79" s="102"/>
      <c r="OBE79" s="101"/>
      <c r="OBF79" s="101"/>
      <c r="OBG79" s="101"/>
      <c r="OBH79" s="101"/>
      <c r="OBI79" s="101"/>
      <c r="OBJ79" s="101"/>
      <c r="OBK79" s="101"/>
      <c r="OBL79" s="101"/>
      <c r="OBM79" s="101"/>
      <c r="OBN79" s="101"/>
      <c r="OBO79" s="101"/>
      <c r="OBP79" s="101"/>
      <c r="OBQ79" s="101"/>
      <c r="OBR79" s="101"/>
      <c r="OBS79" s="101"/>
      <c r="OBT79" s="101"/>
      <c r="OBU79" s="101"/>
      <c r="OBV79" s="101"/>
      <c r="OBW79" s="101"/>
      <c r="OBX79" s="101"/>
      <c r="OBY79" s="101"/>
      <c r="OBZ79" s="101"/>
      <c r="OCA79" s="101"/>
      <c r="OCB79" s="101"/>
      <c r="OCC79" s="101"/>
      <c r="OCD79" s="101"/>
      <c r="OCE79" s="128"/>
      <c r="OCF79" s="128"/>
      <c r="OCG79" s="128"/>
      <c r="OCH79" s="128"/>
      <c r="OCI79" s="128"/>
      <c r="OCJ79" s="128"/>
      <c r="OCK79" s="101"/>
      <c r="OCL79" s="101"/>
      <c r="OCM79" s="101"/>
      <c r="OCN79" s="101"/>
      <c r="OCO79" s="101"/>
      <c r="OCP79" s="101"/>
      <c r="OCQ79" s="100"/>
      <c r="OCR79" s="100"/>
      <c r="OCS79" s="173"/>
      <c r="OCT79" s="103"/>
      <c r="OCU79" s="101"/>
      <c r="OCV79" s="101"/>
      <c r="OCW79" s="101"/>
      <c r="OCX79" s="101"/>
      <c r="OCY79" s="102"/>
      <c r="OCZ79" s="101"/>
      <c r="ODA79" s="101"/>
      <c r="ODB79" s="101"/>
      <c r="ODC79" s="101"/>
      <c r="ODD79" s="101"/>
      <c r="ODE79" s="101"/>
      <c r="ODF79" s="101"/>
      <c r="ODG79" s="101"/>
      <c r="ODH79" s="101"/>
      <c r="ODI79" s="101"/>
      <c r="ODJ79" s="101"/>
      <c r="ODK79" s="101"/>
      <c r="ODL79" s="101"/>
      <c r="ODM79" s="101"/>
      <c r="ODN79" s="101"/>
      <c r="ODO79" s="101"/>
      <c r="ODP79" s="101"/>
      <c r="ODQ79" s="101"/>
      <c r="ODR79" s="101"/>
      <c r="ODS79" s="101"/>
      <c r="ODT79" s="101"/>
      <c r="ODU79" s="101"/>
      <c r="ODV79" s="101"/>
      <c r="ODW79" s="101"/>
      <c r="ODX79" s="101"/>
      <c r="ODY79" s="101"/>
      <c r="ODZ79" s="128"/>
      <c r="OEA79" s="128"/>
      <c r="OEB79" s="128"/>
      <c r="OEC79" s="128"/>
      <c r="OED79" s="128"/>
      <c r="OEE79" s="128"/>
      <c r="OEF79" s="101"/>
      <c r="OEG79" s="101"/>
      <c r="OEH79" s="101"/>
      <c r="OEI79" s="101"/>
      <c r="OEJ79" s="101"/>
      <c r="OEK79" s="101"/>
      <c r="OEL79" s="100"/>
      <c r="OEM79" s="100"/>
      <c r="OEN79" s="173"/>
      <c r="OEO79" s="103"/>
      <c r="OEP79" s="101"/>
      <c r="OEQ79" s="101"/>
      <c r="OER79" s="101"/>
      <c r="OES79" s="101"/>
      <c r="OET79" s="102"/>
      <c r="OEU79" s="101"/>
      <c r="OEV79" s="101"/>
      <c r="OEW79" s="101"/>
      <c r="OEX79" s="101"/>
      <c r="OEY79" s="101"/>
      <c r="OEZ79" s="101"/>
      <c r="OFA79" s="101"/>
      <c r="OFB79" s="101"/>
      <c r="OFC79" s="101"/>
      <c r="OFD79" s="101"/>
      <c r="OFE79" s="101"/>
      <c r="OFF79" s="101"/>
      <c r="OFG79" s="101"/>
      <c r="OFH79" s="101"/>
      <c r="OFI79" s="101"/>
      <c r="OFJ79" s="101"/>
      <c r="OFK79" s="101"/>
      <c r="OFL79" s="101"/>
      <c r="OFM79" s="101"/>
      <c r="OFN79" s="101"/>
      <c r="OFO79" s="101"/>
      <c r="OFP79" s="101"/>
      <c r="OFQ79" s="101"/>
      <c r="OFR79" s="101"/>
      <c r="OFS79" s="101"/>
      <c r="OFT79" s="101"/>
      <c r="OFU79" s="128"/>
      <c r="OFV79" s="128"/>
      <c r="OFW79" s="128"/>
      <c r="OFX79" s="128"/>
      <c r="OFY79" s="128"/>
      <c r="OFZ79" s="128"/>
      <c r="OGA79" s="101"/>
      <c r="OGB79" s="101"/>
      <c r="OGC79" s="101"/>
      <c r="OGD79" s="101"/>
      <c r="OGE79" s="101"/>
      <c r="OGF79" s="101"/>
      <c r="OGG79" s="100"/>
      <c r="OGH79" s="100"/>
      <c r="OGI79" s="173"/>
      <c r="OGJ79" s="103"/>
      <c r="OGK79" s="101"/>
      <c r="OGL79" s="101"/>
      <c r="OGM79" s="101"/>
      <c r="OGN79" s="101"/>
      <c r="OGO79" s="102"/>
      <c r="OGP79" s="101"/>
      <c r="OGQ79" s="101"/>
      <c r="OGR79" s="101"/>
      <c r="OGS79" s="101"/>
      <c r="OGT79" s="101"/>
      <c r="OGU79" s="101"/>
      <c r="OGV79" s="101"/>
      <c r="OGW79" s="101"/>
      <c r="OGX79" s="101"/>
      <c r="OGY79" s="101"/>
      <c r="OGZ79" s="101"/>
      <c r="OHA79" s="101"/>
      <c r="OHB79" s="101"/>
      <c r="OHC79" s="101"/>
      <c r="OHD79" s="101"/>
      <c r="OHE79" s="101"/>
      <c r="OHF79" s="101"/>
      <c r="OHG79" s="101"/>
      <c r="OHH79" s="101"/>
      <c r="OHI79" s="101"/>
      <c r="OHJ79" s="101"/>
      <c r="OHK79" s="101"/>
      <c r="OHL79" s="101"/>
      <c r="OHM79" s="101"/>
      <c r="OHN79" s="101"/>
      <c r="OHO79" s="101"/>
      <c r="OHP79" s="128"/>
      <c r="OHQ79" s="128"/>
      <c r="OHR79" s="128"/>
      <c r="OHS79" s="128"/>
      <c r="OHT79" s="128"/>
      <c r="OHU79" s="128"/>
      <c r="OHV79" s="101"/>
      <c r="OHW79" s="101"/>
      <c r="OHX79" s="101"/>
      <c r="OHY79" s="101"/>
      <c r="OHZ79" s="101"/>
      <c r="OIA79" s="101"/>
      <c r="OIB79" s="100"/>
      <c r="OIC79" s="100"/>
      <c r="OID79" s="173"/>
      <c r="OIE79" s="103"/>
      <c r="OIF79" s="101"/>
      <c r="OIG79" s="101"/>
      <c r="OIH79" s="101"/>
      <c r="OII79" s="101"/>
      <c r="OIJ79" s="102"/>
      <c r="OIK79" s="101"/>
      <c r="OIL79" s="101"/>
      <c r="OIM79" s="101"/>
      <c r="OIN79" s="101"/>
      <c r="OIO79" s="101"/>
      <c r="OIP79" s="101"/>
      <c r="OIQ79" s="101"/>
      <c r="OIR79" s="101"/>
      <c r="OIS79" s="101"/>
      <c r="OIT79" s="101"/>
      <c r="OIU79" s="101"/>
      <c r="OIV79" s="101"/>
      <c r="OIW79" s="101"/>
      <c r="OIX79" s="101"/>
      <c r="OIY79" s="101"/>
      <c r="OIZ79" s="101"/>
      <c r="OJA79" s="101"/>
      <c r="OJB79" s="101"/>
      <c r="OJC79" s="101"/>
      <c r="OJD79" s="101"/>
      <c r="OJE79" s="101"/>
      <c r="OJF79" s="101"/>
      <c r="OJG79" s="101"/>
      <c r="OJH79" s="101"/>
      <c r="OJI79" s="101"/>
      <c r="OJJ79" s="101"/>
      <c r="OJK79" s="128"/>
      <c r="OJL79" s="128"/>
      <c r="OJM79" s="128"/>
      <c r="OJN79" s="128"/>
      <c r="OJO79" s="128"/>
      <c r="OJP79" s="128"/>
      <c r="OJQ79" s="101"/>
      <c r="OJR79" s="101"/>
      <c r="OJS79" s="101"/>
      <c r="OJT79" s="101"/>
      <c r="OJU79" s="101"/>
      <c r="OJV79" s="101"/>
      <c r="OJW79" s="100"/>
      <c r="OJX79" s="100"/>
      <c r="OJY79" s="173"/>
      <c r="OJZ79" s="103"/>
      <c r="OKA79" s="101"/>
      <c r="OKB79" s="101"/>
      <c r="OKC79" s="101"/>
      <c r="OKD79" s="101"/>
      <c r="OKE79" s="102"/>
      <c r="OKF79" s="101"/>
      <c r="OKG79" s="101"/>
      <c r="OKH79" s="101"/>
      <c r="OKI79" s="101"/>
      <c r="OKJ79" s="101"/>
      <c r="OKK79" s="101"/>
      <c r="OKL79" s="101"/>
      <c r="OKM79" s="101"/>
      <c r="OKN79" s="101"/>
      <c r="OKO79" s="101"/>
      <c r="OKP79" s="101"/>
      <c r="OKQ79" s="101"/>
      <c r="OKR79" s="101"/>
      <c r="OKS79" s="101"/>
      <c r="OKT79" s="101"/>
      <c r="OKU79" s="101"/>
      <c r="OKV79" s="101"/>
      <c r="OKW79" s="101"/>
      <c r="OKX79" s="101"/>
      <c r="OKY79" s="101"/>
      <c r="OKZ79" s="101"/>
      <c r="OLA79" s="101"/>
      <c r="OLB79" s="101"/>
      <c r="OLC79" s="101"/>
      <c r="OLD79" s="101"/>
      <c r="OLE79" s="101"/>
      <c r="OLF79" s="128"/>
      <c r="OLG79" s="128"/>
      <c r="OLH79" s="128"/>
      <c r="OLI79" s="128"/>
      <c r="OLJ79" s="128"/>
      <c r="OLK79" s="128"/>
      <c r="OLL79" s="101"/>
      <c r="OLM79" s="101"/>
      <c r="OLN79" s="101"/>
      <c r="OLO79" s="101"/>
      <c r="OLP79" s="101"/>
      <c r="OLQ79" s="101"/>
      <c r="OLR79" s="100"/>
      <c r="OLS79" s="100"/>
      <c r="OLT79" s="173"/>
      <c r="OLU79" s="103"/>
      <c r="OLV79" s="101"/>
      <c r="OLW79" s="101"/>
      <c r="OLX79" s="101"/>
      <c r="OLY79" s="101"/>
      <c r="OLZ79" s="102"/>
      <c r="OMA79" s="101"/>
      <c r="OMB79" s="101"/>
      <c r="OMC79" s="101"/>
      <c r="OMD79" s="101"/>
      <c r="OME79" s="101"/>
      <c r="OMF79" s="101"/>
      <c r="OMG79" s="101"/>
      <c r="OMH79" s="101"/>
      <c r="OMI79" s="101"/>
      <c r="OMJ79" s="101"/>
      <c r="OMK79" s="101"/>
      <c r="OML79" s="101"/>
      <c r="OMM79" s="101"/>
      <c r="OMN79" s="101"/>
      <c r="OMO79" s="101"/>
      <c r="OMP79" s="101"/>
      <c r="OMQ79" s="101"/>
      <c r="OMR79" s="101"/>
      <c r="OMS79" s="101"/>
      <c r="OMT79" s="101"/>
      <c r="OMU79" s="101"/>
      <c r="OMV79" s="101"/>
      <c r="OMW79" s="101"/>
      <c r="OMX79" s="101"/>
      <c r="OMY79" s="101"/>
      <c r="OMZ79" s="101"/>
      <c r="ONA79" s="128"/>
      <c r="ONB79" s="128"/>
      <c r="ONC79" s="128"/>
      <c r="OND79" s="128"/>
      <c r="ONE79" s="128"/>
      <c r="ONF79" s="128"/>
      <c r="ONG79" s="101"/>
      <c r="ONH79" s="101"/>
      <c r="ONI79" s="101"/>
      <c r="ONJ79" s="101"/>
      <c r="ONK79" s="101"/>
      <c r="ONL79" s="101"/>
      <c r="ONM79" s="100"/>
      <c r="ONN79" s="100"/>
      <c r="ONO79" s="173"/>
      <c r="ONP79" s="103"/>
      <c r="ONQ79" s="101"/>
      <c r="ONR79" s="101"/>
      <c r="ONS79" s="101"/>
      <c r="ONT79" s="101"/>
      <c r="ONU79" s="102"/>
      <c r="ONV79" s="101"/>
      <c r="ONW79" s="101"/>
      <c r="ONX79" s="101"/>
      <c r="ONY79" s="101"/>
      <c r="ONZ79" s="101"/>
      <c r="OOA79" s="101"/>
      <c r="OOB79" s="101"/>
      <c r="OOC79" s="101"/>
      <c r="OOD79" s="101"/>
      <c r="OOE79" s="101"/>
      <c r="OOF79" s="101"/>
      <c r="OOG79" s="101"/>
      <c r="OOH79" s="101"/>
      <c r="OOI79" s="101"/>
      <c r="OOJ79" s="101"/>
      <c r="OOK79" s="101"/>
      <c r="OOL79" s="101"/>
      <c r="OOM79" s="101"/>
      <c r="OON79" s="101"/>
      <c r="OOO79" s="101"/>
      <c r="OOP79" s="101"/>
      <c r="OOQ79" s="101"/>
      <c r="OOR79" s="101"/>
      <c r="OOS79" s="101"/>
      <c r="OOT79" s="101"/>
      <c r="OOU79" s="101"/>
      <c r="OOV79" s="128"/>
      <c r="OOW79" s="128"/>
      <c r="OOX79" s="128"/>
      <c r="OOY79" s="128"/>
      <c r="OOZ79" s="128"/>
      <c r="OPA79" s="128"/>
      <c r="OPB79" s="101"/>
      <c r="OPC79" s="101"/>
      <c r="OPD79" s="101"/>
      <c r="OPE79" s="101"/>
      <c r="OPF79" s="101"/>
      <c r="OPG79" s="101"/>
      <c r="OPH79" s="100"/>
      <c r="OPI79" s="100"/>
      <c r="OPJ79" s="173"/>
      <c r="OPK79" s="103"/>
      <c r="OPL79" s="101"/>
      <c r="OPM79" s="101"/>
      <c r="OPN79" s="101"/>
      <c r="OPO79" s="101"/>
      <c r="OPP79" s="102"/>
      <c r="OPQ79" s="101"/>
      <c r="OPR79" s="101"/>
      <c r="OPS79" s="101"/>
      <c r="OPT79" s="101"/>
      <c r="OPU79" s="101"/>
      <c r="OPV79" s="101"/>
      <c r="OPW79" s="101"/>
      <c r="OPX79" s="101"/>
      <c r="OPY79" s="101"/>
      <c r="OPZ79" s="101"/>
      <c r="OQA79" s="101"/>
      <c r="OQB79" s="101"/>
      <c r="OQC79" s="101"/>
      <c r="OQD79" s="101"/>
      <c r="OQE79" s="101"/>
      <c r="OQF79" s="101"/>
      <c r="OQG79" s="101"/>
      <c r="OQH79" s="101"/>
      <c r="OQI79" s="101"/>
      <c r="OQJ79" s="101"/>
      <c r="OQK79" s="101"/>
      <c r="OQL79" s="101"/>
      <c r="OQM79" s="101"/>
      <c r="OQN79" s="101"/>
      <c r="OQO79" s="101"/>
      <c r="OQP79" s="101"/>
      <c r="OQQ79" s="128"/>
      <c r="OQR79" s="128"/>
      <c r="OQS79" s="128"/>
      <c r="OQT79" s="128"/>
      <c r="OQU79" s="128"/>
      <c r="OQV79" s="128"/>
      <c r="OQW79" s="101"/>
      <c r="OQX79" s="101"/>
      <c r="OQY79" s="101"/>
      <c r="OQZ79" s="101"/>
      <c r="ORA79" s="101"/>
      <c r="ORB79" s="101"/>
      <c r="ORC79" s="100"/>
      <c r="ORD79" s="100"/>
      <c r="ORE79" s="173"/>
      <c r="ORF79" s="103"/>
      <c r="ORG79" s="101"/>
      <c r="ORH79" s="101"/>
      <c r="ORI79" s="101"/>
      <c r="ORJ79" s="101"/>
      <c r="ORK79" s="102"/>
      <c r="ORL79" s="101"/>
      <c r="ORM79" s="101"/>
      <c r="ORN79" s="101"/>
      <c r="ORO79" s="101"/>
      <c r="ORP79" s="101"/>
      <c r="ORQ79" s="101"/>
      <c r="ORR79" s="101"/>
      <c r="ORS79" s="101"/>
      <c r="ORT79" s="101"/>
      <c r="ORU79" s="101"/>
      <c r="ORV79" s="101"/>
      <c r="ORW79" s="101"/>
      <c r="ORX79" s="101"/>
      <c r="ORY79" s="101"/>
      <c r="ORZ79" s="101"/>
      <c r="OSA79" s="101"/>
      <c r="OSB79" s="101"/>
      <c r="OSC79" s="101"/>
      <c r="OSD79" s="101"/>
      <c r="OSE79" s="101"/>
      <c r="OSF79" s="101"/>
      <c r="OSG79" s="101"/>
      <c r="OSH79" s="101"/>
      <c r="OSI79" s="101"/>
      <c r="OSJ79" s="101"/>
      <c r="OSK79" s="101"/>
      <c r="OSL79" s="128"/>
      <c r="OSM79" s="128"/>
      <c r="OSN79" s="128"/>
      <c r="OSO79" s="128"/>
      <c r="OSP79" s="128"/>
      <c r="OSQ79" s="128"/>
      <c r="OSR79" s="101"/>
      <c r="OSS79" s="101"/>
      <c r="OST79" s="101"/>
      <c r="OSU79" s="101"/>
      <c r="OSV79" s="101"/>
      <c r="OSW79" s="101"/>
      <c r="OSX79" s="100"/>
      <c r="OSY79" s="100"/>
      <c r="OSZ79" s="173"/>
      <c r="OTA79" s="103"/>
      <c r="OTB79" s="101"/>
      <c r="OTC79" s="101"/>
      <c r="OTD79" s="101"/>
      <c r="OTE79" s="101"/>
      <c r="OTF79" s="102"/>
      <c r="OTG79" s="101"/>
      <c r="OTH79" s="101"/>
      <c r="OTI79" s="101"/>
      <c r="OTJ79" s="101"/>
      <c r="OTK79" s="101"/>
      <c r="OTL79" s="101"/>
      <c r="OTM79" s="101"/>
      <c r="OTN79" s="101"/>
      <c r="OTO79" s="101"/>
      <c r="OTP79" s="101"/>
      <c r="OTQ79" s="101"/>
      <c r="OTR79" s="101"/>
      <c r="OTS79" s="101"/>
      <c r="OTT79" s="101"/>
      <c r="OTU79" s="101"/>
      <c r="OTV79" s="101"/>
      <c r="OTW79" s="101"/>
      <c r="OTX79" s="101"/>
      <c r="OTY79" s="101"/>
      <c r="OTZ79" s="101"/>
      <c r="OUA79" s="101"/>
      <c r="OUB79" s="101"/>
      <c r="OUC79" s="101"/>
      <c r="OUD79" s="101"/>
      <c r="OUE79" s="101"/>
      <c r="OUF79" s="101"/>
      <c r="OUG79" s="128"/>
      <c r="OUH79" s="128"/>
      <c r="OUI79" s="128"/>
      <c r="OUJ79" s="128"/>
      <c r="OUK79" s="128"/>
      <c r="OUL79" s="128"/>
      <c r="OUM79" s="101"/>
      <c r="OUN79" s="101"/>
      <c r="OUO79" s="101"/>
      <c r="OUP79" s="101"/>
      <c r="OUQ79" s="101"/>
      <c r="OUR79" s="101"/>
      <c r="OUS79" s="100"/>
      <c r="OUT79" s="100"/>
      <c r="OUU79" s="173"/>
      <c r="OUV79" s="103"/>
      <c r="OUW79" s="101"/>
      <c r="OUX79" s="101"/>
      <c r="OUY79" s="101"/>
      <c r="OUZ79" s="101"/>
      <c r="OVA79" s="102"/>
      <c r="OVB79" s="101"/>
      <c r="OVC79" s="101"/>
      <c r="OVD79" s="101"/>
      <c r="OVE79" s="101"/>
      <c r="OVF79" s="101"/>
      <c r="OVG79" s="101"/>
      <c r="OVH79" s="101"/>
      <c r="OVI79" s="101"/>
      <c r="OVJ79" s="101"/>
      <c r="OVK79" s="101"/>
      <c r="OVL79" s="101"/>
      <c r="OVM79" s="101"/>
      <c r="OVN79" s="101"/>
      <c r="OVO79" s="101"/>
      <c r="OVP79" s="101"/>
      <c r="OVQ79" s="101"/>
      <c r="OVR79" s="101"/>
      <c r="OVS79" s="101"/>
      <c r="OVT79" s="101"/>
      <c r="OVU79" s="101"/>
      <c r="OVV79" s="101"/>
      <c r="OVW79" s="101"/>
      <c r="OVX79" s="101"/>
      <c r="OVY79" s="101"/>
      <c r="OVZ79" s="101"/>
      <c r="OWA79" s="101"/>
      <c r="OWB79" s="128"/>
      <c r="OWC79" s="128"/>
      <c r="OWD79" s="128"/>
      <c r="OWE79" s="128"/>
      <c r="OWF79" s="128"/>
      <c r="OWG79" s="128"/>
      <c r="OWH79" s="101"/>
      <c r="OWI79" s="101"/>
      <c r="OWJ79" s="101"/>
      <c r="OWK79" s="101"/>
      <c r="OWL79" s="101"/>
      <c r="OWM79" s="101"/>
      <c r="OWN79" s="100"/>
      <c r="OWO79" s="100"/>
      <c r="OWP79" s="173"/>
      <c r="OWQ79" s="103"/>
      <c r="OWR79" s="101"/>
      <c r="OWS79" s="101"/>
      <c r="OWT79" s="101"/>
      <c r="OWU79" s="101"/>
      <c r="OWV79" s="102"/>
      <c r="OWW79" s="101"/>
      <c r="OWX79" s="101"/>
      <c r="OWY79" s="101"/>
      <c r="OWZ79" s="101"/>
      <c r="OXA79" s="101"/>
      <c r="OXB79" s="101"/>
      <c r="OXC79" s="101"/>
      <c r="OXD79" s="101"/>
      <c r="OXE79" s="101"/>
      <c r="OXF79" s="101"/>
      <c r="OXG79" s="101"/>
      <c r="OXH79" s="101"/>
      <c r="OXI79" s="101"/>
      <c r="OXJ79" s="101"/>
      <c r="OXK79" s="101"/>
      <c r="OXL79" s="101"/>
      <c r="OXM79" s="101"/>
      <c r="OXN79" s="101"/>
      <c r="OXO79" s="101"/>
      <c r="OXP79" s="101"/>
      <c r="OXQ79" s="101"/>
      <c r="OXR79" s="101"/>
      <c r="OXS79" s="101"/>
      <c r="OXT79" s="101"/>
      <c r="OXU79" s="101"/>
      <c r="OXV79" s="101"/>
      <c r="OXW79" s="128"/>
      <c r="OXX79" s="128"/>
      <c r="OXY79" s="128"/>
      <c r="OXZ79" s="128"/>
      <c r="OYA79" s="128"/>
      <c r="OYB79" s="128"/>
      <c r="OYC79" s="101"/>
      <c r="OYD79" s="101"/>
      <c r="OYE79" s="101"/>
      <c r="OYF79" s="101"/>
      <c r="OYG79" s="101"/>
      <c r="OYH79" s="101"/>
      <c r="OYI79" s="100"/>
      <c r="OYJ79" s="100"/>
      <c r="OYK79" s="173"/>
      <c r="OYL79" s="103"/>
      <c r="OYM79" s="101"/>
      <c r="OYN79" s="101"/>
      <c r="OYO79" s="101"/>
      <c r="OYP79" s="101"/>
      <c r="OYQ79" s="102"/>
      <c r="OYR79" s="101"/>
      <c r="OYS79" s="101"/>
      <c r="OYT79" s="101"/>
      <c r="OYU79" s="101"/>
      <c r="OYV79" s="101"/>
      <c r="OYW79" s="101"/>
      <c r="OYX79" s="101"/>
      <c r="OYY79" s="101"/>
      <c r="OYZ79" s="101"/>
      <c r="OZA79" s="101"/>
      <c r="OZB79" s="101"/>
      <c r="OZC79" s="101"/>
      <c r="OZD79" s="101"/>
      <c r="OZE79" s="101"/>
      <c r="OZF79" s="101"/>
      <c r="OZG79" s="101"/>
      <c r="OZH79" s="101"/>
      <c r="OZI79" s="101"/>
      <c r="OZJ79" s="101"/>
      <c r="OZK79" s="101"/>
      <c r="OZL79" s="101"/>
      <c r="OZM79" s="101"/>
      <c r="OZN79" s="101"/>
      <c r="OZO79" s="101"/>
      <c r="OZP79" s="101"/>
      <c r="OZQ79" s="101"/>
      <c r="OZR79" s="128"/>
      <c r="OZS79" s="128"/>
      <c r="OZT79" s="128"/>
      <c r="OZU79" s="128"/>
      <c r="OZV79" s="128"/>
      <c r="OZW79" s="128"/>
      <c r="OZX79" s="101"/>
      <c r="OZY79" s="101"/>
      <c r="OZZ79" s="101"/>
      <c r="PAA79" s="101"/>
      <c r="PAB79" s="101"/>
      <c r="PAC79" s="101"/>
      <c r="PAD79" s="100"/>
      <c r="PAE79" s="100"/>
      <c r="PAF79" s="173"/>
      <c r="PAG79" s="103"/>
      <c r="PAH79" s="101"/>
      <c r="PAI79" s="101"/>
      <c r="PAJ79" s="101"/>
      <c r="PAK79" s="101"/>
      <c r="PAL79" s="102"/>
      <c r="PAM79" s="101"/>
      <c r="PAN79" s="101"/>
      <c r="PAO79" s="101"/>
      <c r="PAP79" s="101"/>
      <c r="PAQ79" s="101"/>
      <c r="PAR79" s="101"/>
      <c r="PAS79" s="101"/>
      <c r="PAT79" s="101"/>
      <c r="PAU79" s="101"/>
      <c r="PAV79" s="101"/>
      <c r="PAW79" s="101"/>
      <c r="PAX79" s="101"/>
      <c r="PAY79" s="101"/>
      <c r="PAZ79" s="101"/>
      <c r="PBA79" s="101"/>
      <c r="PBB79" s="101"/>
      <c r="PBC79" s="101"/>
      <c r="PBD79" s="101"/>
      <c r="PBE79" s="101"/>
      <c r="PBF79" s="101"/>
      <c r="PBG79" s="101"/>
      <c r="PBH79" s="101"/>
      <c r="PBI79" s="101"/>
      <c r="PBJ79" s="101"/>
      <c r="PBK79" s="101"/>
      <c r="PBL79" s="101"/>
      <c r="PBM79" s="128"/>
      <c r="PBN79" s="128"/>
      <c r="PBO79" s="128"/>
      <c r="PBP79" s="128"/>
      <c r="PBQ79" s="128"/>
      <c r="PBR79" s="128"/>
      <c r="PBS79" s="101"/>
      <c r="PBT79" s="101"/>
      <c r="PBU79" s="101"/>
      <c r="PBV79" s="101"/>
      <c r="PBW79" s="101"/>
      <c r="PBX79" s="101"/>
      <c r="PBY79" s="100"/>
      <c r="PBZ79" s="100"/>
      <c r="PCA79" s="173"/>
      <c r="PCB79" s="103"/>
      <c r="PCC79" s="101"/>
      <c r="PCD79" s="101"/>
      <c r="PCE79" s="101"/>
      <c r="PCF79" s="101"/>
      <c r="PCG79" s="102"/>
      <c r="PCH79" s="101"/>
      <c r="PCI79" s="101"/>
      <c r="PCJ79" s="101"/>
      <c r="PCK79" s="101"/>
      <c r="PCL79" s="101"/>
      <c r="PCM79" s="101"/>
      <c r="PCN79" s="101"/>
      <c r="PCO79" s="101"/>
      <c r="PCP79" s="101"/>
      <c r="PCQ79" s="101"/>
      <c r="PCR79" s="101"/>
      <c r="PCS79" s="101"/>
      <c r="PCT79" s="101"/>
      <c r="PCU79" s="101"/>
      <c r="PCV79" s="101"/>
      <c r="PCW79" s="101"/>
      <c r="PCX79" s="101"/>
      <c r="PCY79" s="101"/>
      <c r="PCZ79" s="101"/>
      <c r="PDA79" s="101"/>
      <c r="PDB79" s="101"/>
      <c r="PDC79" s="101"/>
      <c r="PDD79" s="101"/>
      <c r="PDE79" s="101"/>
      <c r="PDF79" s="101"/>
      <c r="PDG79" s="101"/>
      <c r="PDH79" s="128"/>
      <c r="PDI79" s="128"/>
      <c r="PDJ79" s="128"/>
      <c r="PDK79" s="128"/>
      <c r="PDL79" s="128"/>
      <c r="PDM79" s="128"/>
      <c r="PDN79" s="101"/>
      <c r="PDO79" s="101"/>
      <c r="PDP79" s="101"/>
      <c r="PDQ79" s="101"/>
      <c r="PDR79" s="101"/>
      <c r="PDS79" s="101"/>
      <c r="PDT79" s="100"/>
      <c r="PDU79" s="100"/>
      <c r="PDV79" s="173"/>
      <c r="PDW79" s="103"/>
      <c r="PDX79" s="101"/>
      <c r="PDY79" s="101"/>
      <c r="PDZ79" s="101"/>
      <c r="PEA79" s="101"/>
      <c r="PEB79" s="102"/>
      <c r="PEC79" s="101"/>
      <c r="PED79" s="101"/>
      <c r="PEE79" s="101"/>
      <c r="PEF79" s="101"/>
      <c r="PEG79" s="101"/>
      <c r="PEH79" s="101"/>
      <c r="PEI79" s="101"/>
      <c r="PEJ79" s="101"/>
      <c r="PEK79" s="101"/>
      <c r="PEL79" s="101"/>
      <c r="PEM79" s="101"/>
      <c r="PEN79" s="101"/>
      <c r="PEO79" s="101"/>
      <c r="PEP79" s="101"/>
      <c r="PEQ79" s="101"/>
      <c r="PER79" s="101"/>
      <c r="PES79" s="101"/>
      <c r="PET79" s="101"/>
      <c r="PEU79" s="101"/>
      <c r="PEV79" s="101"/>
      <c r="PEW79" s="101"/>
      <c r="PEX79" s="101"/>
      <c r="PEY79" s="101"/>
      <c r="PEZ79" s="101"/>
      <c r="PFA79" s="101"/>
      <c r="PFB79" s="101"/>
      <c r="PFC79" s="128"/>
      <c r="PFD79" s="128"/>
      <c r="PFE79" s="128"/>
      <c r="PFF79" s="128"/>
      <c r="PFG79" s="128"/>
      <c r="PFH79" s="128"/>
      <c r="PFI79" s="101"/>
      <c r="PFJ79" s="101"/>
      <c r="PFK79" s="101"/>
      <c r="PFL79" s="101"/>
      <c r="PFM79" s="101"/>
      <c r="PFN79" s="101"/>
      <c r="PFO79" s="100"/>
      <c r="PFP79" s="100"/>
      <c r="PFQ79" s="173"/>
      <c r="PFR79" s="103"/>
      <c r="PFS79" s="101"/>
      <c r="PFT79" s="101"/>
      <c r="PFU79" s="101"/>
      <c r="PFV79" s="101"/>
      <c r="PFW79" s="102"/>
      <c r="PFX79" s="101"/>
      <c r="PFY79" s="101"/>
      <c r="PFZ79" s="101"/>
      <c r="PGA79" s="101"/>
      <c r="PGB79" s="101"/>
      <c r="PGC79" s="101"/>
      <c r="PGD79" s="101"/>
      <c r="PGE79" s="101"/>
      <c r="PGF79" s="101"/>
      <c r="PGG79" s="101"/>
      <c r="PGH79" s="101"/>
      <c r="PGI79" s="101"/>
      <c r="PGJ79" s="101"/>
      <c r="PGK79" s="101"/>
      <c r="PGL79" s="101"/>
      <c r="PGM79" s="101"/>
      <c r="PGN79" s="101"/>
      <c r="PGO79" s="101"/>
      <c r="PGP79" s="101"/>
      <c r="PGQ79" s="101"/>
      <c r="PGR79" s="101"/>
      <c r="PGS79" s="101"/>
      <c r="PGT79" s="101"/>
      <c r="PGU79" s="101"/>
      <c r="PGV79" s="101"/>
      <c r="PGW79" s="101"/>
      <c r="PGX79" s="128"/>
      <c r="PGY79" s="128"/>
      <c r="PGZ79" s="128"/>
      <c r="PHA79" s="128"/>
      <c r="PHB79" s="128"/>
      <c r="PHC79" s="128"/>
      <c r="PHD79" s="101"/>
      <c r="PHE79" s="101"/>
      <c r="PHF79" s="101"/>
      <c r="PHG79" s="101"/>
      <c r="PHH79" s="101"/>
      <c r="PHI79" s="101"/>
      <c r="PHJ79" s="100"/>
      <c r="PHK79" s="100"/>
      <c r="PHL79" s="173"/>
      <c r="PHM79" s="103"/>
      <c r="PHN79" s="101"/>
      <c r="PHO79" s="101"/>
      <c r="PHP79" s="101"/>
      <c r="PHQ79" s="101"/>
      <c r="PHR79" s="102"/>
      <c r="PHS79" s="101"/>
      <c r="PHT79" s="101"/>
      <c r="PHU79" s="101"/>
      <c r="PHV79" s="101"/>
      <c r="PHW79" s="101"/>
      <c r="PHX79" s="101"/>
      <c r="PHY79" s="101"/>
      <c r="PHZ79" s="101"/>
      <c r="PIA79" s="101"/>
      <c r="PIB79" s="101"/>
      <c r="PIC79" s="101"/>
      <c r="PID79" s="101"/>
      <c r="PIE79" s="101"/>
      <c r="PIF79" s="101"/>
      <c r="PIG79" s="101"/>
      <c r="PIH79" s="101"/>
      <c r="PII79" s="101"/>
      <c r="PIJ79" s="101"/>
      <c r="PIK79" s="101"/>
      <c r="PIL79" s="101"/>
      <c r="PIM79" s="101"/>
      <c r="PIN79" s="101"/>
      <c r="PIO79" s="101"/>
      <c r="PIP79" s="101"/>
      <c r="PIQ79" s="101"/>
      <c r="PIR79" s="101"/>
      <c r="PIS79" s="128"/>
      <c r="PIT79" s="128"/>
      <c r="PIU79" s="128"/>
      <c r="PIV79" s="128"/>
      <c r="PIW79" s="128"/>
      <c r="PIX79" s="128"/>
      <c r="PIY79" s="101"/>
      <c r="PIZ79" s="101"/>
      <c r="PJA79" s="101"/>
      <c r="PJB79" s="101"/>
      <c r="PJC79" s="101"/>
      <c r="PJD79" s="101"/>
      <c r="PJE79" s="100"/>
      <c r="PJF79" s="100"/>
      <c r="PJG79" s="173"/>
      <c r="PJH79" s="103"/>
      <c r="PJI79" s="101"/>
      <c r="PJJ79" s="101"/>
      <c r="PJK79" s="101"/>
      <c r="PJL79" s="101"/>
      <c r="PJM79" s="102"/>
      <c r="PJN79" s="101"/>
      <c r="PJO79" s="101"/>
      <c r="PJP79" s="101"/>
      <c r="PJQ79" s="101"/>
      <c r="PJR79" s="101"/>
      <c r="PJS79" s="101"/>
      <c r="PJT79" s="101"/>
      <c r="PJU79" s="101"/>
      <c r="PJV79" s="101"/>
      <c r="PJW79" s="101"/>
      <c r="PJX79" s="101"/>
      <c r="PJY79" s="101"/>
      <c r="PJZ79" s="101"/>
      <c r="PKA79" s="101"/>
      <c r="PKB79" s="101"/>
      <c r="PKC79" s="101"/>
      <c r="PKD79" s="101"/>
      <c r="PKE79" s="101"/>
      <c r="PKF79" s="101"/>
      <c r="PKG79" s="101"/>
      <c r="PKH79" s="101"/>
      <c r="PKI79" s="101"/>
      <c r="PKJ79" s="101"/>
      <c r="PKK79" s="101"/>
      <c r="PKL79" s="101"/>
      <c r="PKM79" s="101"/>
      <c r="PKN79" s="128"/>
      <c r="PKO79" s="128"/>
      <c r="PKP79" s="128"/>
      <c r="PKQ79" s="128"/>
      <c r="PKR79" s="128"/>
      <c r="PKS79" s="128"/>
      <c r="PKT79" s="101"/>
      <c r="PKU79" s="101"/>
      <c r="PKV79" s="101"/>
      <c r="PKW79" s="101"/>
      <c r="PKX79" s="101"/>
      <c r="PKY79" s="101"/>
      <c r="PKZ79" s="100"/>
      <c r="PLA79" s="100"/>
      <c r="PLB79" s="173"/>
      <c r="PLC79" s="103"/>
      <c r="PLD79" s="101"/>
      <c r="PLE79" s="101"/>
      <c r="PLF79" s="101"/>
      <c r="PLG79" s="101"/>
      <c r="PLH79" s="102"/>
      <c r="PLI79" s="101"/>
      <c r="PLJ79" s="101"/>
      <c r="PLK79" s="101"/>
      <c r="PLL79" s="101"/>
      <c r="PLM79" s="101"/>
      <c r="PLN79" s="101"/>
      <c r="PLO79" s="101"/>
      <c r="PLP79" s="101"/>
      <c r="PLQ79" s="101"/>
      <c r="PLR79" s="101"/>
      <c r="PLS79" s="101"/>
      <c r="PLT79" s="101"/>
      <c r="PLU79" s="101"/>
      <c r="PLV79" s="101"/>
      <c r="PLW79" s="101"/>
      <c r="PLX79" s="101"/>
      <c r="PLY79" s="101"/>
      <c r="PLZ79" s="101"/>
      <c r="PMA79" s="101"/>
      <c r="PMB79" s="101"/>
      <c r="PMC79" s="101"/>
      <c r="PMD79" s="101"/>
      <c r="PME79" s="101"/>
      <c r="PMF79" s="101"/>
      <c r="PMG79" s="101"/>
      <c r="PMH79" s="101"/>
      <c r="PMI79" s="128"/>
      <c r="PMJ79" s="128"/>
      <c r="PMK79" s="128"/>
      <c r="PML79" s="128"/>
      <c r="PMM79" s="128"/>
      <c r="PMN79" s="128"/>
      <c r="PMO79" s="101"/>
      <c r="PMP79" s="101"/>
      <c r="PMQ79" s="101"/>
      <c r="PMR79" s="101"/>
      <c r="PMS79" s="101"/>
      <c r="PMT79" s="101"/>
      <c r="PMU79" s="100"/>
      <c r="PMV79" s="100"/>
      <c r="PMW79" s="173"/>
      <c r="PMX79" s="103"/>
      <c r="PMY79" s="101"/>
      <c r="PMZ79" s="101"/>
      <c r="PNA79" s="101"/>
      <c r="PNB79" s="101"/>
      <c r="PNC79" s="102"/>
      <c r="PND79" s="101"/>
      <c r="PNE79" s="101"/>
      <c r="PNF79" s="101"/>
      <c r="PNG79" s="101"/>
      <c r="PNH79" s="101"/>
      <c r="PNI79" s="101"/>
      <c r="PNJ79" s="101"/>
      <c r="PNK79" s="101"/>
      <c r="PNL79" s="101"/>
      <c r="PNM79" s="101"/>
      <c r="PNN79" s="101"/>
      <c r="PNO79" s="101"/>
      <c r="PNP79" s="101"/>
      <c r="PNQ79" s="101"/>
      <c r="PNR79" s="101"/>
      <c r="PNS79" s="101"/>
      <c r="PNT79" s="101"/>
      <c r="PNU79" s="101"/>
      <c r="PNV79" s="101"/>
      <c r="PNW79" s="101"/>
      <c r="PNX79" s="101"/>
      <c r="PNY79" s="101"/>
      <c r="PNZ79" s="101"/>
      <c r="POA79" s="101"/>
      <c r="POB79" s="101"/>
      <c r="POC79" s="101"/>
      <c r="POD79" s="128"/>
      <c r="POE79" s="128"/>
      <c r="POF79" s="128"/>
      <c r="POG79" s="128"/>
      <c r="POH79" s="128"/>
      <c r="POI79" s="128"/>
      <c r="POJ79" s="101"/>
      <c r="POK79" s="101"/>
      <c r="POL79" s="101"/>
      <c r="POM79" s="101"/>
      <c r="PON79" s="101"/>
      <c r="POO79" s="101"/>
      <c r="POP79" s="100"/>
      <c r="POQ79" s="100"/>
      <c r="POR79" s="173"/>
      <c r="POS79" s="103"/>
      <c r="POT79" s="101"/>
      <c r="POU79" s="101"/>
      <c r="POV79" s="101"/>
      <c r="POW79" s="101"/>
      <c r="POX79" s="102"/>
      <c r="POY79" s="101"/>
      <c r="POZ79" s="101"/>
      <c r="PPA79" s="101"/>
      <c r="PPB79" s="101"/>
      <c r="PPC79" s="101"/>
      <c r="PPD79" s="101"/>
      <c r="PPE79" s="101"/>
      <c r="PPF79" s="101"/>
      <c r="PPG79" s="101"/>
      <c r="PPH79" s="101"/>
      <c r="PPI79" s="101"/>
      <c r="PPJ79" s="101"/>
      <c r="PPK79" s="101"/>
      <c r="PPL79" s="101"/>
      <c r="PPM79" s="101"/>
      <c r="PPN79" s="101"/>
      <c r="PPO79" s="101"/>
      <c r="PPP79" s="101"/>
      <c r="PPQ79" s="101"/>
      <c r="PPR79" s="101"/>
      <c r="PPS79" s="101"/>
      <c r="PPT79" s="101"/>
      <c r="PPU79" s="101"/>
      <c r="PPV79" s="101"/>
      <c r="PPW79" s="101"/>
      <c r="PPX79" s="101"/>
      <c r="PPY79" s="128"/>
      <c r="PPZ79" s="128"/>
      <c r="PQA79" s="128"/>
      <c r="PQB79" s="128"/>
      <c r="PQC79" s="128"/>
      <c r="PQD79" s="128"/>
      <c r="PQE79" s="101"/>
      <c r="PQF79" s="101"/>
      <c r="PQG79" s="101"/>
      <c r="PQH79" s="101"/>
      <c r="PQI79" s="101"/>
      <c r="PQJ79" s="101"/>
      <c r="PQK79" s="100"/>
      <c r="PQL79" s="100"/>
      <c r="PQM79" s="173"/>
      <c r="PQN79" s="103"/>
      <c r="PQO79" s="101"/>
      <c r="PQP79" s="101"/>
      <c r="PQQ79" s="101"/>
      <c r="PQR79" s="101"/>
      <c r="PQS79" s="102"/>
      <c r="PQT79" s="101"/>
      <c r="PQU79" s="101"/>
      <c r="PQV79" s="101"/>
      <c r="PQW79" s="101"/>
      <c r="PQX79" s="101"/>
      <c r="PQY79" s="101"/>
      <c r="PQZ79" s="101"/>
      <c r="PRA79" s="101"/>
      <c r="PRB79" s="101"/>
      <c r="PRC79" s="101"/>
      <c r="PRD79" s="101"/>
      <c r="PRE79" s="101"/>
      <c r="PRF79" s="101"/>
      <c r="PRG79" s="101"/>
      <c r="PRH79" s="101"/>
      <c r="PRI79" s="101"/>
      <c r="PRJ79" s="101"/>
      <c r="PRK79" s="101"/>
      <c r="PRL79" s="101"/>
      <c r="PRM79" s="101"/>
      <c r="PRN79" s="101"/>
      <c r="PRO79" s="101"/>
      <c r="PRP79" s="101"/>
      <c r="PRQ79" s="101"/>
      <c r="PRR79" s="101"/>
      <c r="PRS79" s="101"/>
      <c r="PRT79" s="128"/>
      <c r="PRU79" s="128"/>
      <c r="PRV79" s="128"/>
      <c r="PRW79" s="128"/>
      <c r="PRX79" s="128"/>
      <c r="PRY79" s="128"/>
      <c r="PRZ79" s="101"/>
      <c r="PSA79" s="101"/>
      <c r="PSB79" s="101"/>
      <c r="PSC79" s="101"/>
      <c r="PSD79" s="101"/>
      <c r="PSE79" s="101"/>
      <c r="PSF79" s="100"/>
      <c r="PSG79" s="100"/>
      <c r="PSH79" s="173"/>
      <c r="PSI79" s="103"/>
      <c r="PSJ79" s="101"/>
      <c r="PSK79" s="101"/>
      <c r="PSL79" s="101"/>
      <c r="PSM79" s="101"/>
      <c r="PSN79" s="102"/>
      <c r="PSO79" s="101"/>
      <c r="PSP79" s="101"/>
      <c r="PSQ79" s="101"/>
      <c r="PSR79" s="101"/>
      <c r="PSS79" s="101"/>
      <c r="PST79" s="101"/>
      <c r="PSU79" s="101"/>
      <c r="PSV79" s="101"/>
      <c r="PSW79" s="101"/>
      <c r="PSX79" s="101"/>
      <c r="PSY79" s="101"/>
      <c r="PSZ79" s="101"/>
      <c r="PTA79" s="101"/>
      <c r="PTB79" s="101"/>
      <c r="PTC79" s="101"/>
      <c r="PTD79" s="101"/>
      <c r="PTE79" s="101"/>
      <c r="PTF79" s="101"/>
      <c r="PTG79" s="101"/>
      <c r="PTH79" s="101"/>
      <c r="PTI79" s="101"/>
      <c r="PTJ79" s="101"/>
      <c r="PTK79" s="101"/>
      <c r="PTL79" s="101"/>
      <c r="PTM79" s="101"/>
      <c r="PTN79" s="101"/>
      <c r="PTO79" s="128"/>
      <c r="PTP79" s="128"/>
      <c r="PTQ79" s="128"/>
      <c r="PTR79" s="128"/>
      <c r="PTS79" s="128"/>
      <c r="PTT79" s="128"/>
      <c r="PTU79" s="101"/>
      <c r="PTV79" s="101"/>
      <c r="PTW79" s="101"/>
      <c r="PTX79" s="101"/>
      <c r="PTY79" s="101"/>
      <c r="PTZ79" s="101"/>
      <c r="PUA79" s="100"/>
      <c r="PUB79" s="100"/>
      <c r="PUC79" s="173"/>
      <c r="PUD79" s="103"/>
      <c r="PUE79" s="101"/>
      <c r="PUF79" s="101"/>
      <c r="PUG79" s="101"/>
      <c r="PUH79" s="101"/>
      <c r="PUI79" s="102"/>
      <c r="PUJ79" s="101"/>
      <c r="PUK79" s="101"/>
      <c r="PUL79" s="101"/>
      <c r="PUM79" s="101"/>
      <c r="PUN79" s="101"/>
      <c r="PUO79" s="101"/>
      <c r="PUP79" s="101"/>
      <c r="PUQ79" s="101"/>
      <c r="PUR79" s="101"/>
      <c r="PUS79" s="101"/>
      <c r="PUT79" s="101"/>
      <c r="PUU79" s="101"/>
      <c r="PUV79" s="101"/>
      <c r="PUW79" s="101"/>
      <c r="PUX79" s="101"/>
      <c r="PUY79" s="101"/>
      <c r="PUZ79" s="101"/>
      <c r="PVA79" s="101"/>
      <c r="PVB79" s="101"/>
      <c r="PVC79" s="101"/>
      <c r="PVD79" s="101"/>
      <c r="PVE79" s="101"/>
      <c r="PVF79" s="101"/>
      <c r="PVG79" s="101"/>
      <c r="PVH79" s="101"/>
      <c r="PVI79" s="101"/>
      <c r="PVJ79" s="128"/>
      <c r="PVK79" s="128"/>
      <c r="PVL79" s="128"/>
      <c r="PVM79" s="128"/>
      <c r="PVN79" s="128"/>
      <c r="PVO79" s="128"/>
      <c r="PVP79" s="101"/>
      <c r="PVQ79" s="101"/>
      <c r="PVR79" s="101"/>
      <c r="PVS79" s="101"/>
      <c r="PVT79" s="101"/>
      <c r="PVU79" s="101"/>
      <c r="PVV79" s="100"/>
      <c r="PVW79" s="100"/>
      <c r="PVX79" s="173"/>
      <c r="PVY79" s="103"/>
      <c r="PVZ79" s="101"/>
      <c r="PWA79" s="101"/>
      <c r="PWB79" s="101"/>
      <c r="PWC79" s="101"/>
      <c r="PWD79" s="102"/>
      <c r="PWE79" s="101"/>
      <c r="PWF79" s="101"/>
      <c r="PWG79" s="101"/>
      <c r="PWH79" s="101"/>
      <c r="PWI79" s="101"/>
      <c r="PWJ79" s="101"/>
      <c r="PWK79" s="101"/>
      <c r="PWL79" s="101"/>
      <c r="PWM79" s="101"/>
      <c r="PWN79" s="101"/>
      <c r="PWO79" s="101"/>
      <c r="PWP79" s="101"/>
      <c r="PWQ79" s="101"/>
      <c r="PWR79" s="101"/>
      <c r="PWS79" s="101"/>
      <c r="PWT79" s="101"/>
      <c r="PWU79" s="101"/>
      <c r="PWV79" s="101"/>
      <c r="PWW79" s="101"/>
      <c r="PWX79" s="101"/>
      <c r="PWY79" s="101"/>
      <c r="PWZ79" s="101"/>
      <c r="PXA79" s="101"/>
      <c r="PXB79" s="101"/>
      <c r="PXC79" s="101"/>
      <c r="PXD79" s="101"/>
      <c r="PXE79" s="128"/>
      <c r="PXF79" s="128"/>
      <c r="PXG79" s="128"/>
      <c r="PXH79" s="128"/>
      <c r="PXI79" s="128"/>
      <c r="PXJ79" s="128"/>
      <c r="PXK79" s="101"/>
      <c r="PXL79" s="101"/>
      <c r="PXM79" s="101"/>
      <c r="PXN79" s="101"/>
      <c r="PXO79" s="101"/>
      <c r="PXP79" s="101"/>
      <c r="PXQ79" s="100"/>
      <c r="PXR79" s="100"/>
      <c r="PXS79" s="173"/>
      <c r="PXT79" s="103"/>
      <c r="PXU79" s="101"/>
      <c r="PXV79" s="101"/>
      <c r="PXW79" s="101"/>
      <c r="PXX79" s="101"/>
      <c r="PXY79" s="102"/>
      <c r="PXZ79" s="101"/>
      <c r="PYA79" s="101"/>
      <c r="PYB79" s="101"/>
      <c r="PYC79" s="101"/>
      <c r="PYD79" s="101"/>
      <c r="PYE79" s="101"/>
      <c r="PYF79" s="101"/>
      <c r="PYG79" s="101"/>
      <c r="PYH79" s="101"/>
      <c r="PYI79" s="101"/>
      <c r="PYJ79" s="101"/>
      <c r="PYK79" s="101"/>
      <c r="PYL79" s="101"/>
      <c r="PYM79" s="101"/>
      <c r="PYN79" s="101"/>
      <c r="PYO79" s="101"/>
      <c r="PYP79" s="101"/>
      <c r="PYQ79" s="101"/>
      <c r="PYR79" s="101"/>
      <c r="PYS79" s="101"/>
      <c r="PYT79" s="101"/>
      <c r="PYU79" s="101"/>
      <c r="PYV79" s="101"/>
      <c r="PYW79" s="101"/>
      <c r="PYX79" s="101"/>
      <c r="PYY79" s="101"/>
      <c r="PYZ79" s="128"/>
      <c r="PZA79" s="128"/>
      <c r="PZB79" s="128"/>
      <c r="PZC79" s="128"/>
      <c r="PZD79" s="128"/>
      <c r="PZE79" s="128"/>
      <c r="PZF79" s="101"/>
      <c r="PZG79" s="101"/>
      <c r="PZH79" s="101"/>
      <c r="PZI79" s="101"/>
      <c r="PZJ79" s="101"/>
      <c r="PZK79" s="101"/>
      <c r="PZL79" s="100"/>
      <c r="PZM79" s="100"/>
      <c r="PZN79" s="173"/>
      <c r="PZO79" s="103"/>
      <c r="PZP79" s="101"/>
      <c r="PZQ79" s="101"/>
      <c r="PZR79" s="101"/>
      <c r="PZS79" s="101"/>
      <c r="PZT79" s="102"/>
      <c r="PZU79" s="101"/>
      <c r="PZV79" s="101"/>
      <c r="PZW79" s="101"/>
      <c r="PZX79" s="101"/>
      <c r="PZY79" s="101"/>
      <c r="PZZ79" s="101"/>
      <c r="QAA79" s="101"/>
      <c r="QAB79" s="101"/>
      <c r="QAC79" s="101"/>
      <c r="QAD79" s="101"/>
      <c r="QAE79" s="101"/>
      <c r="QAF79" s="101"/>
      <c r="QAG79" s="101"/>
      <c r="QAH79" s="101"/>
      <c r="QAI79" s="101"/>
      <c r="QAJ79" s="101"/>
      <c r="QAK79" s="101"/>
      <c r="QAL79" s="101"/>
      <c r="QAM79" s="101"/>
      <c r="QAN79" s="101"/>
      <c r="QAO79" s="101"/>
      <c r="QAP79" s="101"/>
      <c r="QAQ79" s="101"/>
      <c r="QAR79" s="101"/>
      <c r="QAS79" s="101"/>
      <c r="QAT79" s="101"/>
      <c r="QAU79" s="128"/>
      <c r="QAV79" s="128"/>
      <c r="QAW79" s="128"/>
      <c r="QAX79" s="128"/>
      <c r="QAY79" s="128"/>
      <c r="QAZ79" s="128"/>
      <c r="QBA79" s="101"/>
      <c r="QBB79" s="101"/>
      <c r="QBC79" s="101"/>
      <c r="QBD79" s="101"/>
      <c r="QBE79" s="101"/>
      <c r="QBF79" s="101"/>
      <c r="QBG79" s="100"/>
      <c r="QBH79" s="100"/>
      <c r="QBI79" s="173"/>
      <c r="QBJ79" s="103"/>
      <c r="QBK79" s="101"/>
      <c r="QBL79" s="101"/>
      <c r="QBM79" s="101"/>
      <c r="QBN79" s="101"/>
      <c r="QBO79" s="102"/>
      <c r="QBP79" s="101"/>
      <c r="QBQ79" s="101"/>
      <c r="QBR79" s="101"/>
      <c r="QBS79" s="101"/>
      <c r="QBT79" s="101"/>
      <c r="QBU79" s="101"/>
      <c r="QBV79" s="101"/>
      <c r="QBW79" s="101"/>
      <c r="QBX79" s="101"/>
      <c r="QBY79" s="101"/>
      <c r="QBZ79" s="101"/>
      <c r="QCA79" s="101"/>
      <c r="QCB79" s="101"/>
      <c r="QCC79" s="101"/>
      <c r="QCD79" s="101"/>
      <c r="QCE79" s="101"/>
      <c r="QCF79" s="101"/>
      <c r="QCG79" s="101"/>
      <c r="QCH79" s="101"/>
      <c r="QCI79" s="101"/>
      <c r="QCJ79" s="101"/>
      <c r="QCK79" s="101"/>
      <c r="QCL79" s="101"/>
      <c r="QCM79" s="101"/>
      <c r="QCN79" s="101"/>
      <c r="QCO79" s="101"/>
      <c r="QCP79" s="128"/>
      <c r="QCQ79" s="128"/>
      <c r="QCR79" s="128"/>
      <c r="QCS79" s="128"/>
      <c r="QCT79" s="128"/>
      <c r="QCU79" s="128"/>
      <c r="QCV79" s="101"/>
      <c r="QCW79" s="101"/>
      <c r="QCX79" s="101"/>
      <c r="QCY79" s="101"/>
      <c r="QCZ79" s="101"/>
      <c r="QDA79" s="101"/>
      <c r="QDB79" s="100"/>
      <c r="QDC79" s="100"/>
      <c r="QDD79" s="173"/>
      <c r="QDE79" s="103"/>
      <c r="QDF79" s="101"/>
      <c r="QDG79" s="101"/>
      <c r="QDH79" s="101"/>
      <c r="QDI79" s="101"/>
      <c r="QDJ79" s="102"/>
      <c r="QDK79" s="101"/>
      <c r="QDL79" s="101"/>
      <c r="QDM79" s="101"/>
      <c r="QDN79" s="101"/>
      <c r="QDO79" s="101"/>
      <c r="QDP79" s="101"/>
      <c r="QDQ79" s="101"/>
      <c r="QDR79" s="101"/>
      <c r="QDS79" s="101"/>
      <c r="QDT79" s="101"/>
      <c r="QDU79" s="101"/>
      <c r="QDV79" s="101"/>
      <c r="QDW79" s="101"/>
      <c r="QDX79" s="101"/>
      <c r="QDY79" s="101"/>
      <c r="QDZ79" s="101"/>
      <c r="QEA79" s="101"/>
      <c r="QEB79" s="101"/>
      <c r="QEC79" s="101"/>
      <c r="QED79" s="101"/>
      <c r="QEE79" s="101"/>
      <c r="QEF79" s="101"/>
      <c r="QEG79" s="101"/>
      <c r="QEH79" s="101"/>
      <c r="QEI79" s="101"/>
      <c r="QEJ79" s="101"/>
      <c r="QEK79" s="128"/>
      <c r="QEL79" s="128"/>
      <c r="QEM79" s="128"/>
      <c r="QEN79" s="128"/>
      <c r="QEO79" s="128"/>
      <c r="QEP79" s="128"/>
      <c r="QEQ79" s="101"/>
      <c r="QER79" s="101"/>
      <c r="QES79" s="101"/>
      <c r="QET79" s="101"/>
      <c r="QEU79" s="101"/>
      <c r="QEV79" s="101"/>
      <c r="QEW79" s="100"/>
      <c r="QEX79" s="100"/>
      <c r="QEY79" s="173"/>
      <c r="QEZ79" s="103"/>
      <c r="QFA79" s="101"/>
      <c r="QFB79" s="101"/>
      <c r="QFC79" s="101"/>
      <c r="QFD79" s="101"/>
      <c r="QFE79" s="102"/>
      <c r="QFF79" s="101"/>
      <c r="QFG79" s="101"/>
      <c r="QFH79" s="101"/>
      <c r="QFI79" s="101"/>
      <c r="QFJ79" s="101"/>
      <c r="QFK79" s="101"/>
      <c r="QFL79" s="101"/>
      <c r="QFM79" s="101"/>
      <c r="QFN79" s="101"/>
      <c r="QFO79" s="101"/>
      <c r="QFP79" s="101"/>
      <c r="QFQ79" s="101"/>
      <c r="QFR79" s="101"/>
      <c r="QFS79" s="101"/>
      <c r="QFT79" s="101"/>
      <c r="QFU79" s="101"/>
      <c r="QFV79" s="101"/>
      <c r="QFW79" s="101"/>
      <c r="QFX79" s="101"/>
      <c r="QFY79" s="101"/>
      <c r="QFZ79" s="101"/>
      <c r="QGA79" s="101"/>
      <c r="QGB79" s="101"/>
      <c r="QGC79" s="101"/>
      <c r="QGD79" s="101"/>
      <c r="QGE79" s="101"/>
      <c r="QGF79" s="128"/>
      <c r="QGG79" s="128"/>
      <c r="QGH79" s="128"/>
      <c r="QGI79" s="128"/>
      <c r="QGJ79" s="128"/>
      <c r="QGK79" s="128"/>
      <c r="QGL79" s="101"/>
      <c r="QGM79" s="101"/>
      <c r="QGN79" s="101"/>
      <c r="QGO79" s="101"/>
      <c r="QGP79" s="101"/>
      <c r="QGQ79" s="101"/>
      <c r="QGR79" s="100"/>
      <c r="QGS79" s="100"/>
      <c r="QGT79" s="173"/>
      <c r="QGU79" s="103"/>
      <c r="QGV79" s="101"/>
      <c r="QGW79" s="101"/>
      <c r="QGX79" s="101"/>
      <c r="QGY79" s="101"/>
      <c r="QGZ79" s="102"/>
      <c r="QHA79" s="101"/>
      <c r="QHB79" s="101"/>
      <c r="QHC79" s="101"/>
      <c r="QHD79" s="101"/>
      <c r="QHE79" s="101"/>
      <c r="QHF79" s="101"/>
      <c r="QHG79" s="101"/>
      <c r="QHH79" s="101"/>
      <c r="QHI79" s="101"/>
      <c r="QHJ79" s="101"/>
      <c r="QHK79" s="101"/>
      <c r="QHL79" s="101"/>
      <c r="QHM79" s="101"/>
      <c r="QHN79" s="101"/>
      <c r="QHO79" s="101"/>
      <c r="QHP79" s="101"/>
      <c r="QHQ79" s="101"/>
      <c r="QHR79" s="101"/>
      <c r="QHS79" s="101"/>
      <c r="QHT79" s="101"/>
      <c r="QHU79" s="101"/>
      <c r="QHV79" s="101"/>
      <c r="QHW79" s="101"/>
      <c r="QHX79" s="101"/>
      <c r="QHY79" s="101"/>
      <c r="QHZ79" s="101"/>
      <c r="QIA79" s="128"/>
      <c r="QIB79" s="128"/>
      <c r="QIC79" s="128"/>
      <c r="QID79" s="128"/>
      <c r="QIE79" s="128"/>
      <c r="QIF79" s="128"/>
      <c r="QIG79" s="101"/>
      <c r="QIH79" s="101"/>
      <c r="QII79" s="101"/>
      <c r="QIJ79" s="101"/>
      <c r="QIK79" s="101"/>
      <c r="QIL79" s="101"/>
      <c r="QIM79" s="100"/>
      <c r="QIN79" s="100"/>
      <c r="QIO79" s="173"/>
      <c r="QIP79" s="103"/>
      <c r="QIQ79" s="101"/>
      <c r="QIR79" s="101"/>
      <c r="QIS79" s="101"/>
      <c r="QIT79" s="101"/>
      <c r="QIU79" s="102"/>
      <c r="QIV79" s="101"/>
      <c r="QIW79" s="101"/>
      <c r="QIX79" s="101"/>
      <c r="QIY79" s="101"/>
      <c r="QIZ79" s="101"/>
      <c r="QJA79" s="101"/>
      <c r="QJB79" s="101"/>
      <c r="QJC79" s="101"/>
      <c r="QJD79" s="101"/>
      <c r="QJE79" s="101"/>
      <c r="QJF79" s="101"/>
      <c r="QJG79" s="101"/>
      <c r="QJH79" s="101"/>
      <c r="QJI79" s="101"/>
      <c r="QJJ79" s="101"/>
      <c r="QJK79" s="101"/>
      <c r="QJL79" s="101"/>
      <c r="QJM79" s="101"/>
      <c r="QJN79" s="101"/>
      <c r="QJO79" s="101"/>
      <c r="QJP79" s="101"/>
      <c r="QJQ79" s="101"/>
      <c r="QJR79" s="101"/>
      <c r="QJS79" s="101"/>
      <c r="QJT79" s="101"/>
      <c r="QJU79" s="101"/>
      <c r="QJV79" s="128"/>
      <c r="QJW79" s="128"/>
      <c r="QJX79" s="128"/>
      <c r="QJY79" s="128"/>
      <c r="QJZ79" s="128"/>
      <c r="QKA79" s="128"/>
      <c r="QKB79" s="101"/>
      <c r="QKC79" s="101"/>
      <c r="QKD79" s="101"/>
      <c r="QKE79" s="101"/>
      <c r="QKF79" s="101"/>
      <c r="QKG79" s="101"/>
      <c r="QKH79" s="100"/>
      <c r="QKI79" s="100"/>
      <c r="QKJ79" s="173"/>
      <c r="QKK79" s="103"/>
      <c r="QKL79" s="101"/>
      <c r="QKM79" s="101"/>
      <c r="QKN79" s="101"/>
      <c r="QKO79" s="101"/>
      <c r="QKP79" s="102"/>
      <c r="QKQ79" s="101"/>
      <c r="QKR79" s="101"/>
      <c r="QKS79" s="101"/>
      <c r="QKT79" s="101"/>
      <c r="QKU79" s="101"/>
      <c r="QKV79" s="101"/>
      <c r="QKW79" s="101"/>
      <c r="QKX79" s="101"/>
      <c r="QKY79" s="101"/>
      <c r="QKZ79" s="101"/>
      <c r="QLA79" s="101"/>
      <c r="QLB79" s="101"/>
      <c r="QLC79" s="101"/>
      <c r="QLD79" s="101"/>
      <c r="QLE79" s="101"/>
      <c r="QLF79" s="101"/>
      <c r="QLG79" s="101"/>
      <c r="QLH79" s="101"/>
      <c r="QLI79" s="101"/>
      <c r="QLJ79" s="101"/>
      <c r="QLK79" s="101"/>
      <c r="QLL79" s="101"/>
      <c r="QLM79" s="101"/>
      <c r="QLN79" s="101"/>
      <c r="QLO79" s="101"/>
      <c r="QLP79" s="101"/>
      <c r="QLQ79" s="128"/>
      <c r="QLR79" s="128"/>
      <c r="QLS79" s="128"/>
      <c r="QLT79" s="128"/>
      <c r="QLU79" s="128"/>
      <c r="QLV79" s="128"/>
      <c r="QLW79" s="101"/>
      <c r="QLX79" s="101"/>
      <c r="QLY79" s="101"/>
      <c r="QLZ79" s="101"/>
      <c r="QMA79" s="101"/>
      <c r="QMB79" s="101"/>
      <c r="QMC79" s="100"/>
      <c r="QMD79" s="100"/>
      <c r="QME79" s="173"/>
      <c r="QMF79" s="103"/>
      <c r="QMG79" s="101"/>
      <c r="QMH79" s="101"/>
      <c r="QMI79" s="101"/>
      <c r="QMJ79" s="101"/>
      <c r="QMK79" s="102"/>
      <c r="QML79" s="101"/>
      <c r="QMM79" s="101"/>
      <c r="QMN79" s="101"/>
      <c r="QMO79" s="101"/>
      <c r="QMP79" s="101"/>
      <c r="QMQ79" s="101"/>
      <c r="QMR79" s="101"/>
      <c r="QMS79" s="101"/>
      <c r="QMT79" s="101"/>
      <c r="QMU79" s="101"/>
      <c r="QMV79" s="101"/>
      <c r="QMW79" s="101"/>
      <c r="QMX79" s="101"/>
      <c r="QMY79" s="101"/>
      <c r="QMZ79" s="101"/>
      <c r="QNA79" s="101"/>
      <c r="QNB79" s="101"/>
      <c r="QNC79" s="101"/>
      <c r="QND79" s="101"/>
      <c r="QNE79" s="101"/>
      <c r="QNF79" s="101"/>
      <c r="QNG79" s="101"/>
      <c r="QNH79" s="101"/>
      <c r="QNI79" s="101"/>
      <c r="QNJ79" s="101"/>
      <c r="QNK79" s="101"/>
      <c r="QNL79" s="128"/>
      <c r="QNM79" s="128"/>
      <c r="QNN79" s="128"/>
      <c r="QNO79" s="128"/>
      <c r="QNP79" s="128"/>
      <c r="QNQ79" s="128"/>
      <c r="QNR79" s="101"/>
      <c r="QNS79" s="101"/>
      <c r="QNT79" s="101"/>
      <c r="QNU79" s="101"/>
      <c r="QNV79" s="101"/>
      <c r="QNW79" s="101"/>
      <c r="QNX79" s="100"/>
      <c r="QNY79" s="100"/>
      <c r="QNZ79" s="173"/>
      <c r="QOA79" s="103"/>
      <c r="QOB79" s="101"/>
      <c r="QOC79" s="101"/>
      <c r="QOD79" s="101"/>
      <c r="QOE79" s="101"/>
      <c r="QOF79" s="102"/>
      <c r="QOG79" s="101"/>
      <c r="QOH79" s="101"/>
      <c r="QOI79" s="101"/>
      <c r="QOJ79" s="101"/>
      <c r="QOK79" s="101"/>
      <c r="QOL79" s="101"/>
      <c r="QOM79" s="101"/>
      <c r="QON79" s="101"/>
      <c r="QOO79" s="101"/>
      <c r="QOP79" s="101"/>
      <c r="QOQ79" s="101"/>
      <c r="QOR79" s="101"/>
      <c r="QOS79" s="101"/>
      <c r="QOT79" s="101"/>
      <c r="QOU79" s="101"/>
      <c r="QOV79" s="101"/>
      <c r="QOW79" s="101"/>
      <c r="QOX79" s="101"/>
      <c r="QOY79" s="101"/>
      <c r="QOZ79" s="101"/>
      <c r="QPA79" s="101"/>
      <c r="QPB79" s="101"/>
      <c r="QPC79" s="101"/>
      <c r="QPD79" s="101"/>
      <c r="QPE79" s="101"/>
      <c r="QPF79" s="101"/>
      <c r="QPG79" s="128"/>
      <c r="QPH79" s="128"/>
      <c r="QPI79" s="128"/>
      <c r="QPJ79" s="128"/>
      <c r="QPK79" s="128"/>
      <c r="QPL79" s="128"/>
      <c r="QPM79" s="101"/>
      <c r="QPN79" s="101"/>
      <c r="QPO79" s="101"/>
      <c r="QPP79" s="101"/>
      <c r="QPQ79" s="101"/>
      <c r="QPR79" s="101"/>
      <c r="QPS79" s="100"/>
      <c r="QPT79" s="100"/>
      <c r="QPU79" s="173"/>
      <c r="QPV79" s="103"/>
      <c r="QPW79" s="101"/>
      <c r="QPX79" s="101"/>
      <c r="QPY79" s="101"/>
      <c r="QPZ79" s="101"/>
      <c r="QQA79" s="102"/>
      <c r="QQB79" s="101"/>
      <c r="QQC79" s="101"/>
      <c r="QQD79" s="101"/>
      <c r="QQE79" s="101"/>
      <c r="QQF79" s="101"/>
      <c r="QQG79" s="101"/>
      <c r="QQH79" s="101"/>
      <c r="QQI79" s="101"/>
      <c r="QQJ79" s="101"/>
      <c r="QQK79" s="101"/>
      <c r="QQL79" s="101"/>
      <c r="QQM79" s="101"/>
      <c r="QQN79" s="101"/>
      <c r="QQO79" s="101"/>
      <c r="QQP79" s="101"/>
      <c r="QQQ79" s="101"/>
      <c r="QQR79" s="101"/>
      <c r="QQS79" s="101"/>
      <c r="QQT79" s="101"/>
      <c r="QQU79" s="101"/>
      <c r="QQV79" s="101"/>
      <c r="QQW79" s="101"/>
      <c r="QQX79" s="101"/>
      <c r="QQY79" s="101"/>
      <c r="QQZ79" s="101"/>
      <c r="QRA79" s="101"/>
      <c r="QRB79" s="128"/>
      <c r="QRC79" s="128"/>
      <c r="QRD79" s="128"/>
      <c r="QRE79" s="128"/>
      <c r="QRF79" s="128"/>
      <c r="QRG79" s="128"/>
      <c r="QRH79" s="101"/>
      <c r="QRI79" s="101"/>
      <c r="QRJ79" s="101"/>
      <c r="QRK79" s="101"/>
      <c r="QRL79" s="101"/>
      <c r="QRM79" s="101"/>
      <c r="QRN79" s="100"/>
      <c r="QRO79" s="100"/>
      <c r="QRP79" s="173"/>
      <c r="QRQ79" s="103"/>
      <c r="QRR79" s="101"/>
      <c r="QRS79" s="101"/>
      <c r="QRT79" s="101"/>
      <c r="QRU79" s="101"/>
      <c r="QRV79" s="102"/>
      <c r="QRW79" s="101"/>
      <c r="QRX79" s="101"/>
      <c r="QRY79" s="101"/>
      <c r="QRZ79" s="101"/>
      <c r="QSA79" s="101"/>
      <c r="QSB79" s="101"/>
      <c r="QSC79" s="101"/>
      <c r="QSD79" s="101"/>
      <c r="QSE79" s="101"/>
      <c r="QSF79" s="101"/>
      <c r="QSG79" s="101"/>
      <c r="QSH79" s="101"/>
      <c r="QSI79" s="101"/>
      <c r="QSJ79" s="101"/>
      <c r="QSK79" s="101"/>
      <c r="QSL79" s="101"/>
      <c r="QSM79" s="101"/>
      <c r="QSN79" s="101"/>
      <c r="QSO79" s="101"/>
      <c r="QSP79" s="101"/>
      <c r="QSQ79" s="101"/>
      <c r="QSR79" s="101"/>
      <c r="QSS79" s="101"/>
      <c r="QST79" s="101"/>
      <c r="QSU79" s="101"/>
      <c r="QSV79" s="101"/>
      <c r="QSW79" s="128"/>
      <c r="QSX79" s="128"/>
      <c r="QSY79" s="128"/>
      <c r="QSZ79" s="128"/>
      <c r="QTA79" s="128"/>
      <c r="QTB79" s="128"/>
      <c r="QTC79" s="101"/>
      <c r="QTD79" s="101"/>
      <c r="QTE79" s="101"/>
      <c r="QTF79" s="101"/>
      <c r="QTG79" s="101"/>
      <c r="QTH79" s="101"/>
      <c r="QTI79" s="100"/>
      <c r="QTJ79" s="100"/>
      <c r="QTK79" s="173"/>
      <c r="QTL79" s="103"/>
      <c r="QTM79" s="101"/>
      <c r="QTN79" s="101"/>
      <c r="QTO79" s="101"/>
      <c r="QTP79" s="101"/>
      <c r="QTQ79" s="102"/>
      <c r="QTR79" s="101"/>
      <c r="QTS79" s="101"/>
      <c r="QTT79" s="101"/>
      <c r="QTU79" s="101"/>
      <c r="QTV79" s="101"/>
      <c r="QTW79" s="101"/>
      <c r="QTX79" s="101"/>
      <c r="QTY79" s="101"/>
      <c r="QTZ79" s="101"/>
      <c r="QUA79" s="101"/>
      <c r="QUB79" s="101"/>
      <c r="QUC79" s="101"/>
      <c r="QUD79" s="101"/>
      <c r="QUE79" s="101"/>
      <c r="QUF79" s="101"/>
      <c r="QUG79" s="101"/>
      <c r="QUH79" s="101"/>
      <c r="QUI79" s="101"/>
      <c r="QUJ79" s="101"/>
      <c r="QUK79" s="101"/>
      <c r="QUL79" s="101"/>
      <c r="QUM79" s="101"/>
      <c r="QUN79" s="101"/>
      <c r="QUO79" s="101"/>
      <c r="QUP79" s="101"/>
      <c r="QUQ79" s="101"/>
      <c r="QUR79" s="128"/>
      <c r="QUS79" s="128"/>
      <c r="QUT79" s="128"/>
      <c r="QUU79" s="128"/>
      <c r="QUV79" s="128"/>
      <c r="QUW79" s="128"/>
      <c r="QUX79" s="101"/>
      <c r="QUY79" s="101"/>
      <c r="QUZ79" s="101"/>
      <c r="QVA79" s="101"/>
      <c r="QVB79" s="101"/>
      <c r="QVC79" s="101"/>
      <c r="QVD79" s="100"/>
      <c r="QVE79" s="100"/>
      <c r="QVF79" s="173"/>
      <c r="QVG79" s="103"/>
      <c r="QVH79" s="101"/>
      <c r="QVI79" s="101"/>
      <c r="QVJ79" s="101"/>
      <c r="QVK79" s="101"/>
      <c r="QVL79" s="102"/>
      <c r="QVM79" s="101"/>
      <c r="QVN79" s="101"/>
      <c r="QVO79" s="101"/>
      <c r="QVP79" s="101"/>
      <c r="QVQ79" s="101"/>
      <c r="QVR79" s="101"/>
      <c r="QVS79" s="101"/>
      <c r="QVT79" s="101"/>
      <c r="QVU79" s="101"/>
      <c r="QVV79" s="101"/>
      <c r="QVW79" s="101"/>
      <c r="QVX79" s="101"/>
      <c r="QVY79" s="101"/>
      <c r="QVZ79" s="101"/>
      <c r="QWA79" s="101"/>
      <c r="QWB79" s="101"/>
      <c r="QWC79" s="101"/>
      <c r="QWD79" s="101"/>
      <c r="QWE79" s="101"/>
      <c r="QWF79" s="101"/>
      <c r="QWG79" s="101"/>
      <c r="QWH79" s="101"/>
      <c r="QWI79" s="101"/>
      <c r="QWJ79" s="101"/>
      <c r="QWK79" s="101"/>
      <c r="QWL79" s="101"/>
      <c r="QWM79" s="128"/>
      <c r="QWN79" s="128"/>
      <c r="QWO79" s="128"/>
      <c r="QWP79" s="128"/>
      <c r="QWQ79" s="128"/>
      <c r="QWR79" s="128"/>
      <c r="QWS79" s="101"/>
      <c r="QWT79" s="101"/>
      <c r="QWU79" s="101"/>
      <c r="QWV79" s="101"/>
      <c r="QWW79" s="101"/>
      <c r="QWX79" s="101"/>
      <c r="QWY79" s="100"/>
      <c r="QWZ79" s="100"/>
      <c r="QXA79" s="173"/>
      <c r="QXB79" s="103"/>
      <c r="QXC79" s="101"/>
      <c r="QXD79" s="101"/>
      <c r="QXE79" s="101"/>
      <c r="QXF79" s="101"/>
      <c r="QXG79" s="102"/>
      <c r="QXH79" s="101"/>
      <c r="QXI79" s="101"/>
      <c r="QXJ79" s="101"/>
      <c r="QXK79" s="101"/>
      <c r="QXL79" s="101"/>
      <c r="QXM79" s="101"/>
      <c r="QXN79" s="101"/>
      <c r="QXO79" s="101"/>
      <c r="QXP79" s="101"/>
      <c r="QXQ79" s="101"/>
      <c r="QXR79" s="101"/>
      <c r="QXS79" s="101"/>
      <c r="QXT79" s="101"/>
      <c r="QXU79" s="101"/>
      <c r="QXV79" s="101"/>
      <c r="QXW79" s="101"/>
      <c r="QXX79" s="101"/>
      <c r="QXY79" s="101"/>
      <c r="QXZ79" s="101"/>
      <c r="QYA79" s="101"/>
      <c r="QYB79" s="101"/>
      <c r="QYC79" s="101"/>
      <c r="QYD79" s="101"/>
      <c r="QYE79" s="101"/>
      <c r="QYF79" s="101"/>
      <c r="QYG79" s="101"/>
      <c r="QYH79" s="128"/>
      <c r="QYI79" s="128"/>
      <c r="QYJ79" s="128"/>
      <c r="QYK79" s="128"/>
      <c r="QYL79" s="128"/>
      <c r="QYM79" s="128"/>
      <c r="QYN79" s="101"/>
      <c r="QYO79" s="101"/>
      <c r="QYP79" s="101"/>
      <c r="QYQ79" s="101"/>
      <c r="QYR79" s="101"/>
      <c r="QYS79" s="101"/>
      <c r="QYT79" s="100"/>
      <c r="QYU79" s="100"/>
      <c r="QYV79" s="173"/>
      <c r="QYW79" s="103"/>
      <c r="QYX79" s="101"/>
      <c r="QYY79" s="101"/>
      <c r="QYZ79" s="101"/>
      <c r="QZA79" s="101"/>
      <c r="QZB79" s="102"/>
      <c r="QZC79" s="101"/>
      <c r="QZD79" s="101"/>
      <c r="QZE79" s="101"/>
      <c r="QZF79" s="101"/>
      <c r="QZG79" s="101"/>
      <c r="QZH79" s="101"/>
      <c r="QZI79" s="101"/>
      <c r="QZJ79" s="101"/>
      <c r="QZK79" s="101"/>
      <c r="QZL79" s="101"/>
      <c r="QZM79" s="101"/>
      <c r="QZN79" s="101"/>
      <c r="QZO79" s="101"/>
      <c r="QZP79" s="101"/>
      <c r="QZQ79" s="101"/>
      <c r="QZR79" s="101"/>
      <c r="QZS79" s="101"/>
      <c r="QZT79" s="101"/>
      <c r="QZU79" s="101"/>
      <c r="QZV79" s="101"/>
      <c r="QZW79" s="101"/>
      <c r="QZX79" s="101"/>
      <c r="QZY79" s="101"/>
      <c r="QZZ79" s="101"/>
      <c r="RAA79" s="101"/>
      <c r="RAB79" s="101"/>
      <c r="RAC79" s="128"/>
      <c r="RAD79" s="128"/>
      <c r="RAE79" s="128"/>
      <c r="RAF79" s="128"/>
      <c r="RAG79" s="128"/>
      <c r="RAH79" s="128"/>
      <c r="RAI79" s="101"/>
      <c r="RAJ79" s="101"/>
      <c r="RAK79" s="101"/>
      <c r="RAL79" s="101"/>
      <c r="RAM79" s="101"/>
      <c r="RAN79" s="101"/>
      <c r="RAO79" s="100"/>
      <c r="RAP79" s="100"/>
      <c r="RAQ79" s="173"/>
      <c r="RAR79" s="103"/>
      <c r="RAS79" s="101"/>
      <c r="RAT79" s="101"/>
      <c r="RAU79" s="101"/>
      <c r="RAV79" s="101"/>
      <c r="RAW79" s="102"/>
      <c r="RAX79" s="101"/>
      <c r="RAY79" s="101"/>
      <c r="RAZ79" s="101"/>
      <c r="RBA79" s="101"/>
      <c r="RBB79" s="101"/>
      <c r="RBC79" s="101"/>
      <c r="RBD79" s="101"/>
      <c r="RBE79" s="101"/>
      <c r="RBF79" s="101"/>
      <c r="RBG79" s="101"/>
      <c r="RBH79" s="101"/>
      <c r="RBI79" s="101"/>
      <c r="RBJ79" s="101"/>
      <c r="RBK79" s="101"/>
      <c r="RBL79" s="101"/>
      <c r="RBM79" s="101"/>
      <c r="RBN79" s="101"/>
      <c r="RBO79" s="101"/>
      <c r="RBP79" s="101"/>
      <c r="RBQ79" s="101"/>
      <c r="RBR79" s="101"/>
      <c r="RBS79" s="101"/>
      <c r="RBT79" s="101"/>
      <c r="RBU79" s="101"/>
      <c r="RBV79" s="101"/>
      <c r="RBW79" s="101"/>
      <c r="RBX79" s="128"/>
      <c r="RBY79" s="128"/>
      <c r="RBZ79" s="128"/>
      <c r="RCA79" s="128"/>
      <c r="RCB79" s="128"/>
      <c r="RCC79" s="128"/>
      <c r="RCD79" s="101"/>
      <c r="RCE79" s="101"/>
      <c r="RCF79" s="101"/>
      <c r="RCG79" s="101"/>
      <c r="RCH79" s="101"/>
      <c r="RCI79" s="101"/>
      <c r="RCJ79" s="100"/>
      <c r="RCK79" s="100"/>
      <c r="RCL79" s="173"/>
      <c r="RCM79" s="103"/>
      <c r="RCN79" s="101"/>
      <c r="RCO79" s="101"/>
      <c r="RCP79" s="101"/>
      <c r="RCQ79" s="101"/>
      <c r="RCR79" s="102"/>
      <c r="RCS79" s="101"/>
      <c r="RCT79" s="101"/>
      <c r="RCU79" s="101"/>
      <c r="RCV79" s="101"/>
      <c r="RCW79" s="101"/>
      <c r="RCX79" s="101"/>
      <c r="RCY79" s="101"/>
      <c r="RCZ79" s="101"/>
      <c r="RDA79" s="101"/>
      <c r="RDB79" s="101"/>
      <c r="RDC79" s="101"/>
      <c r="RDD79" s="101"/>
      <c r="RDE79" s="101"/>
      <c r="RDF79" s="101"/>
      <c r="RDG79" s="101"/>
      <c r="RDH79" s="101"/>
      <c r="RDI79" s="101"/>
      <c r="RDJ79" s="101"/>
      <c r="RDK79" s="101"/>
      <c r="RDL79" s="101"/>
      <c r="RDM79" s="101"/>
      <c r="RDN79" s="101"/>
      <c r="RDO79" s="101"/>
      <c r="RDP79" s="101"/>
      <c r="RDQ79" s="101"/>
      <c r="RDR79" s="101"/>
      <c r="RDS79" s="128"/>
      <c r="RDT79" s="128"/>
      <c r="RDU79" s="128"/>
      <c r="RDV79" s="128"/>
      <c r="RDW79" s="128"/>
      <c r="RDX79" s="128"/>
      <c r="RDY79" s="101"/>
      <c r="RDZ79" s="101"/>
      <c r="REA79" s="101"/>
      <c r="REB79" s="101"/>
      <c r="REC79" s="101"/>
      <c r="RED79" s="101"/>
      <c r="REE79" s="100"/>
      <c r="REF79" s="100"/>
      <c r="REG79" s="173"/>
      <c r="REH79" s="103"/>
      <c r="REI79" s="101"/>
      <c r="REJ79" s="101"/>
      <c r="REK79" s="101"/>
      <c r="REL79" s="101"/>
      <c r="REM79" s="102"/>
      <c r="REN79" s="101"/>
      <c r="REO79" s="101"/>
      <c r="REP79" s="101"/>
      <c r="REQ79" s="101"/>
      <c r="RER79" s="101"/>
      <c r="RES79" s="101"/>
      <c r="RET79" s="101"/>
      <c r="REU79" s="101"/>
      <c r="REV79" s="101"/>
      <c r="REW79" s="101"/>
      <c r="REX79" s="101"/>
      <c r="REY79" s="101"/>
      <c r="REZ79" s="101"/>
      <c r="RFA79" s="101"/>
      <c r="RFB79" s="101"/>
      <c r="RFC79" s="101"/>
      <c r="RFD79" s="101"/>
      <c r="RFE79" s="101"/>
      <c r="RFF79" s="101"/>
      <c r="RFG79" s="101"/>
      <c r="RFH79" s="101"/>
      <c r="RFI79" s="101"/>
      <c r="RFJ79" s="101"/>
      <c r="RFK79" s="101"/>
      <c r="RFL79" s="101"/>
      <c r="RFM79" s="101"/>
      <c r="RFN79" s="128"/>
      <c r="RFO79" s="128"/>
      <c r="RFP79" s="128"/>
      <c r="RFQ79" s="128"/>
      <c r="RFR79" s="128"/>
      <c r="RFS79" s="128"/>
      <c r="RFT79" s="101"/>
      <c r="RFU79" s="101"/>
      <c r="RFV79" s="101"/>
      <c r="RFW79" s="101"/>
      <c r="RFX79" s="101"/>
      <c r="RFY79" s="101"/>
      <c r="RFZ79" s="100"/>
      <c r="RGA79" s="100"/>
      <c r="RGB79" s="173"/>
      <c r="RGC79" s="103"/>
      <c r="RGD79" s="101"/>
      <c r="RGE79" s="101"/>
      <c r="RGF79" s="101"/>
      <c r="RGG79" s="101"/>
      <c r="RGH79" s="102"/>
      <c r="RGI79" s="101"/>
      <c r="RGJ79" s="101"/>
      <c r="RGK79" s="101"/>
      <c r="RGL79" s="101"/>
      <c r="RGM79" s="101"/>
      <c r="RGN79" s="101"/>
      <c r="RGO79" s="101"/>
      <c r="RGP79" s="101"/>
      <c r="RGQ79" s="101"/>
      <c r="RGR79" s="101"/>
      <c r="RGS79" s="101"/>
      <c r="RGT79" s="101"/>
      <c r="RGU79" s="101"/>
      <c r="RGV79" s="101"/>
      <c r="RGW79" s="101"/>
      <c r="RGX79" s="101"/>
      <c r="RGY79" s="101"/>
      <c r="RGZ79" s="101"/>
      <c r="RHA79" s="101"/>
      <c r="RHB79" s="101"/>
      <c r="RHC79" s="101"/>
      <c r="RHD79" s="101"/>
      <c r="RHE79" s="101"/>
      <c r="RHF79" s="101"/>
      <c r="RHG79" s="101"/>
      <c r="RHH79" s="101"/>
      <c r="RHI79" s="128"/>
      <c r="RHJ79" s="128"/>
      <c r="RHK79" s="128"/>
      <c r="RHL79" s="128"/>
      <c r="RHM79" s="128"/>
      <c r="RHN79" s="128"/>
      <c r="RHO79" s="101"/>
      <c r="RHP79" s="101"/>
      <c r="RHQ79" s="101"/>
      <c r="RHR79" s="101"/>
      <c r="RHS79" s="101"/>
      <c r="RHT79" s="101"/>
      <c r="RHU79" s="100"/>
      <c r="RHV79" s="100"/>
      <c r="RHW79" s="173"/>
      <c r="RHX79" s="103"/>
      <c r="RHY79" s="101"/>
      <c r="RHZ79" s="101"/>
      <c r="RIA79" s="101"/>
      <c r="RIB79" s="101"/>
      <c r="RIC79" s="102"/>
      <c r="RID79" s="101"/>
      <c r="RIE79" s="101"/>
      <c r="RIF79" s="101"/>
      <c r="RIG79" s="101"/>
      <c r="RIH79" s="101"/>
      <c r="RII79" s="101"/>
      <c r="RIJ79" s="101"/>
      <c r="RIK79" s="101"/>
      <c r="RIL79" s="101"/>
      <c r="RIM79" s="101"/>
      <c r="RIN79" s="101"/>
      <c r="RIO79" s="101"/>
      <c r="RIP79" s="101"/>
      <c r="RIQ79" s="101"/>
      <c r="RIR79" s="101"/>
      <c r="RIS79" s="101"/>
      <c r="RIT79" s="101"/>
      <c r="RIU79" s="101"/>
      <c r="RIV79" s="101"/>
      <c r="RIW79" s="101"/>
      <c r="RIX79" s="101"/>
      <c r="RIY79" s="101"/>
      <c r="RIZ79" s="101"/>
      <c r="RJA79" s="101"/>
      <c r="RJB79" s="101"/>
      <c r="RJC79" s="101"/>
      <c r="RJD79" s="128"/>
      <c r="RJE79" s="128"/>
      <c r="RJF79" s="128"/>
      <c r="RJG79" s="128"/>
      <c r="RJH79" s="128"/>
      <c r="RJI79" s="128"/>
      <c r="RJJ79" s="101"/>
      <c r="RJK79" s="101"/>
      <c r="RJL79" s="101"/>
      <c r="RJM79" s="101"/>
      <c r="RJN79" s="101"/>
      <c r="RJO79" s="101"/>
      <c r="RJP79" s="100"/>
      <c r="RJQ79" s="100"/>
      <c r="RJR79" s="173"/>
      <c r="RJS79" s="103"/>
      <c r="RJT79" s="101"/>
      <c r="RJU79" s="101"/>
      <c r="RJV79" s="101"/>
      <c r="RJW79" s="101"/>
      <c r="RJX79" s="102"/>
      <c r="RJY79" s="101"/>
      <c r="RJZ79" s="101"/>
      <c r="RKA79" s="101"/>
      <c r="RKB79" s="101"/>
      <c r="RKC79" s="101"/>
      <c r="RKD79" s="101"/>
      <c r="RKE79" s="101"/>
      <c r="RKF79" s="101"/>
      <c r="RKG79" s="101"/>
      <c r="RKH79" s="101"/>
      <c r="RKI79" s="101"/>
      <c r="RKJ79" s="101"/>
      <c r="RKK79" s="101"/>
      <c r="RKL79" s="101"/>
      <c r="RKM79" s="101"/>
      <c r="RKN79" s="101"/>
      <c r="RKO79" s="101"/>
      <c r="RKP79" s="101"/>
      <c r="RKQ79" s="101"/>
      <c r="RKR79" s="101"/>
      <c r="RKS79" s="101"/>
      <c r="RKT79" s="101"/>
      <c r="RKU79" s="101"/>
      <c r="RKV79" s="101"/>
      <c r="RKW79" s="101"/>
      <c r="RKX79" s="101"/>
      <c r="RKY79" s="128"/>
      <c r="RKZ79" s="128"/>
      <c r="RLA79" s="128"/>
      <c r="RLB79" s="128"/>
      <c r="RLC79" s="128"/>
      <c r="RLD79" s="128"/>
      <c r="RLE79" s="101"/>
      <c r="RLF79" s="101"/>
      <c r="RLG79" s="101"/>
      <c r="RLH79" s="101"/>
      <c r="RLI79" s="101"/>
      <c r="RLJ79" s="101"/>
      <c r="RLK79" s="100"/>
      <c r="RLL79" s="100"/>
      <c r="RLM79" s="173"/>
      <c r="RLN79" s="103"/>
      <c r="RLO79" s="101"/>
      <c r="RLP79" s="101"/>
      <c r="RLQ79" s="101"/>
      <c r="RLR79" s="101"/>
      <c r="RLS79" s="102"/>
      <c r="RLT79" s="101"/>
      <c r="RLU79" s="101"/>
      <c r="RLV79" s="101"/>
      <c r="RLW79" s="101"/>
      <c r="RLX79" s="101"/>
      <c r="RLY79" s="101"/>
      <c r="RLZ79" s="101"/>
      <c r="RMA79" s="101"/>
      <c r="RMB79" s="101"/>
      <c r="RMC79" s="101"/>
      <c r="RMD79" s="101"/>
      <c r="RME79" s="101"/>
      <c r="RMF79" s="101"/>
      <c r="RMG79" s="101"/>
      <c r="RMH79" s="101"/>
      <c r="RMI79" s="101"/>
      <c r="RMJ79" s="101"/>
      <c r="RMK79" s="101"/>
      <c r="RML79" s="101"/>
      <c r="RMM79" s="101"/>
      <c r="RMN79" s="101"/>
      <c r="RMO79" s="101"/>
      <c r="RMP79" s="101"/>
      <c r="RMQ79" s="101"/>
      <c r="RMR79" s="101"/>
      <c r="RMS79" s="101"/>
      <c r="RMT79" s="128"/>
      <c r="RMU79" s="128"/>
      <c r="RMV79" s="128"/>
      <c r="RMW79" s="128"/>
      <c r="RMX79" s="128"/>
      <c r="RMY79" s="128"/>
      <c r="RMZ79" s="101"/>
      <c r="RNA79" s="101"/>
      <c r="RNB79" s="101"/>
      <c r="RNC79" s="101"/>
      <c r="RND79" s="101"/>
      <c r="RNE79" s="101"/>
      <c r="RNF79" s="100"/>
      <c r="RNG79" s="100"/>
      <c r="RNH79" s="173"/>
      <c r="RNI79" s="103"/>
      <c r="RNJ79" s="101"/>
      <c r="RNK79" s="101"/>
      <c r="RNL79" s="101"/>
      <c r="RNM79" s="101"/>
      <c r="RNN79" s="102"/>
      <c r="RNO79" s="101"/>
      <c r="RNP79" s="101"/>
      <c r="RNQ79" s="101"/>
      <c r="RNR79" s="101"/>
      <c r="RNS79" s="101"/>
      <c r="RNT79" s="101"/>
      <c r="RNU79" s="101"/>
      <c r="RNV79" s="101"/>
      <c r="RNW79" s="101"/>
      <c r="RNX79" s="101"/>
      <c r="RNY79" s="101"/>
      <c r="RNZ79" s="101"/>
      <c r="ROA79" s="101"/>
      <c r="ROB79" s="101"/>
      <c r="ROC79" s="101"/>
      <c r="ROD79" s="101"/>
      <c r="ROE79" s="101"/>
      <c r="ROF79" s="101"/>
      <c r="ROG79" s="101"/>
      <c r="ROH79" s="101"/>
      <c r="ROI79" s="101"/>
      <c r="ROJ79" s="101"/>
      <c r="ROK79" s="101"/>
      <c r="ROL79" s="101"/>
      <c r="ROM79" s="101"/>
      <c r="RON79" s="101"/>
      <c r="ROO79" s="128"/>
      <c r="ROP79" s="128"/>
      <c r="ROQ79" s="128"/>
      <c r="ROR79" s="128"/>
      <c r="ROS79" s="128"/>
      <c r="ROT79" s="128"/>
      <c r="ROU79" s="101"/>
      <c r="ROV79" s="101"/>
      <c r="ROW79" s="101"/>
      <c r="ROX79" s="101"/>
      <c r="ROY79" s="101"/>
      <c r="ROZ79" s="101"/>
      <c r="RPA79" s="100"/>
      <c r="RPB79" s="100"/>
      <c r="RPC79" s="173"/>
      <c r="RPD79" s="103"/>
      <c r="RPE79" s="101"/>
      <c r="RPF79" s="101"/>
      <c r="RPG79" s="101"/>
      <c r="RPH79" s="101"/>
      <c r="RPI79" s="102"/>
      <c r="RPJ79" s="101"/>
      <c r="RPK79" s="101"/>
      <c r="RPL79" s="101"/>
      <c r="RPM79" s="101"/>
      <c r="RPN79" s="101"/>
      <c r="RPO79" s="101"/>
      <c r="RPP79" s="101"/>
      <c r="RPQ79" s="101"/>
      <c r="RPR79" s="101"/>
      <c r="RPS79" s="101"/>
      <c r="RPT79" s="101"/>
      <c r="RPU79" s="101"/>
      <c r="RPV79" s="101"/>
      <c r="RPW79" s="101"/>
      <c r="RPX79" s="101"/>
      <c r="RPY79" s="101"/>
      <c r="RPZ79" s="101"/>
      <c r="RQA79" s="101"/>
      <c r="RQB79" s="101"/>
      <c r="RQC79" s="101"/>
      <c r="RQD79" s="101"/>
      <c r="RQE79" s="101"/>
      <c r="RQF79" s="101"/>
      <c r="RQG79" s="101"/>
      <c r="RQH79" s="101"/>
      <c r="RQI79" s="101"/>
      <c r="RQJ79" s="128"/>
      <c r="RQK79" s="128"/>
      <c r="RQL79" s="128"/>
      <c r="RQM79" s="128"/>
      <c r="RQN79" s="128"/>
      <c r="RQO79" s="128"/>
      <c r="RQP79" s="101"/>
      <c r="RQQ79" s="101"/>
      <c r="RQR79" s="101"/>
      <c r="RQS79" s="101"/>
      <c r="RQT79" s="101"/>
      <c r="RQU79" s="101"/>
      <c r="RQV79" s="100"/>
      <c r="RQW79" s="100"/>
      <c r="RQX79" s="173"/>
      <c r="RQY79" s="103"/>
      <c r="RQZ79" s="101"/>
      <c r="RRA79" s="101"/>
      <c r="RRB79" s="101"/>
      <c r="RRC79" s="101"/>
      <c r="RRD79" s="102"/>
      <c r="RRE79" s="101"/>
      <c r="RRF79" s="101"/>
      <c r="RRG79" s="101"/>
      <c r="RRH79" s="101"/>
      <c r="RRI79" s="101"/>
      <c r="RRJ79" s="101"/>
      <c r="RRK79" s="101"/>
      <c r="RRL79" s="101"/>
      <c r="RRM79" s="101"/>
      <c r="RRN79" s="101"/>
      <c r="RRO79" s="101"/>
      <c r="RRP79" s="101"/>
      <c r="RRQ79" s="101"/>
      <c r="RRR79" s="101"/>
      <c r="RRS79" s="101"/>
      <c r="RRT79" s="101"/>
      <c r="RRU79" s="101"/>
      <c r="RRV79" s="101"/>
      <c r="RRW79" s="101"/>
      <c r="RRX79" s="101"/>
      <c r="RRY79" s="101"/>
      <c r="RRZ79" s="101"/>
      <c r="RSA79" s="101"/>
      <c r="RSB79" s="101"/>
      <c r="RSC79" s="101"/>
      <c r="RSD79" s="101"/>
      <c r="RSE79" s="128"/>
      <c r="RSF79" s="128"/>
      <c r="RSG79" s="128"/>
      <c r="RSH79" s="128"/>
      <c r="RSI79" s="128"/>
      <c r="RSJ79" s="128"/>
      <c r="RSK79" s="101"/>
      <c r="RSL79" s="101"/>
      <c r="RSM79" s="101"/>
      <c r="RSN79" s="101"/>
      <c r="RSO79" s="101"/>
      <c r="RSP79" s="101"/>
      <c r="RSQ79" s="100"/>
      <c r="RSR79" s="100"/>
      <c r="RSS79" s="173"/>
      <c r="RST79" s="103"/>
      <c r="RSU79" s="101"/>
      <c r="RSV79" s="101"/>
      <c r="RSW79" s="101"/>
      <c r="RSX79" s="101"/>
      <c r="RSY79" s="102"/>
      <c r="RSZ79" s="101"/>
      <c r="RTA79" s="101"/>
      <c r="RTB79" s="101"/>
      <c r="RTC79" s="101"/>
      <c r="RTD79" s="101"/>
      <c r="RTE79" s="101"/>
      <c r="RTF79" s="101"/>
      <c r="RTG79" s="101"/>
      <c r="RTH79" s="101"/>
      <c r="RTI79" s="101"/>
      <c r="RTJ79" s="101"/>
      <c r="RTK79" s="101"/>
      <c r="RTL79" s="101"/>
      <c r="RTM79" s="101"/>
      <c r="RTN79" s="101"/>
      <c r="RTO79" s="101"/>
      <c r="RTP79" s="101"/>
      <c r="RTQ79" s="101"/>
      <c r="RTR79" s="101"/>
      <c r="RTS79" s="101"/>
      <c r="RTT79" s="101"/>
      <c r="RTU79" s="101"/>
      <c r="RTV79" s="101"/>
      <c r="RTW79" s="101"/>
      <c r="RTX79" s="101"/>
      <c r="RTY79" s="101"/>
      <c r="RTZ79" s="128"/>
      <c r="RUA79" s="128"/>
      <c r="RUB79" s="128"/>
      <c r="RUC79" s="128"/>
      <c r="RUD79" s="128"/>
      <c r="RUE79" s="128"/>
      <c r="RUF79" s="101"/>
      <c r="RUG79" s="101"/>
      <c r="RUH79" s="101"/>
      <c r="RUI79" s="101"/>
      <c r="RUJ79" s="101"/>
      <c r="RUK79" s="101"/>
      <c r="RUL79" s="100"/>
      <c r="RUM79" s="100"/>
      <c r="RUN79" s="173"/>
      <c r="RUO79" s="103"/>
      <c r="RUP79" s="101"/>
      <c r="RUQ79" s="101"/>
      <c r="RUR79" s="101"/>
      <c r="RUS79" s="101"/>
      <c r="RUT79" s="102"/>
      <c r="RUU79" s="101"/>
      <c r="RUV79" s="101"/>
      <c r="RUW79" s="101"/>
      <c r="RUX79" s="101"/>
      <c r="RUY79" s="101"/>
      <c r="RUZ79" s="101"/>
      <c r="RVA79" s="101"/>
      <c r="RVB79" s="101"/>
      <c r="RVC79" s="101"/>
      <c r="RVD79" s="101"/>
      <c r="RVE79" s="101"/>
      <c r="RVF79" s="101"/>
      <c r="RVG79" s="101"/>
      <c r="RVH79" s="101"/>
      <c r="RVI79" s="101"/>
      <c r="RVJ79" s="101"/>
      <c r="RVK79" s="101"/>
      <c r="RVL79" s="101"/>
      <c r="RVM79" s="101"/>
      <c r="RVN79" s="101"/>
      <c r="RVO79" s="101"/>
      <c r="RVP79" s="101"/>
      <c r="RVQ79" s="101"/>
      <c r="RVR79" s="101"/>
      <c r="RVS79" s="101"/>
      <c r="RVT79" s="101"/>
      <c r="RVU79" s="128"/>
      <c r="RVV79" s="128"/>
      <c r="RVW79" s="128"/>
      <c r="RVX79" s="128"/>
      <c r="RVY79" s="128"/>
      <c r="RVZ79" s="128"/>
      <c r="RWA79" s="101"/>
      <c r="RWB79" s="101"/>
      <c r="RWC79" s="101"/>
      <c r="RWD79" s="101"/>
      <c r="RWE79" s="101"/>
      <c r="RWF79" s="101"/>
      <c r="RWG79" s="100"/>
      <c r="RWH79" s="100"/>
      <c r="RWI79" s="173"/>
      <c r="RWJ79" s="103"/>
      <c r="RWK79" s="101"/>
      <c r="RWL79" s="101"/>
      <c r="RWM79" s="101"/>
      <c r="RWN79" s="101"/>
      <c r="RWO79" s="102"/>
      <c r="RWP79" s="101"/>
      <c r="RWQ79" s="101"/>
      <c r="RWR79" s="101"/>
      <c r="RWS79" s="101"/>
      <c r="RWT79" s="101"/>
      <c r="RWU79" s="101"/>
      <c r="RWV79" s="101"/>
      <c r="RWW79" s="101"/>
      <c r="RWX79" s="101"/>
      <c r="RWY79" s="101"/>
      <c r="RWZ79" s="101"/>
      <c r="RXA79" s="101"/>
      <c r="RXB79" s="101"/>
      <c r="RXC79" s="101"/>
      <c r="RXD79" s="101"/>
      <c r="RXE79" s="101"/>
      <c r="RXF79" s="101"/>
      <c r="RXG79" s="101"/>
      <c r="RXH79" s="101"/>
      <c r="RXI79" s="101"/>
      <c r="RXJ79" s="101"/>
      <c r="RXK79" s="101"/>
      <c r="RXL79" s="101"/>
      <c r="RXM79" s="101"/>
      <c r="RXN79" s="101"/>
      <c r="RXO79" s="101"/>
      <c r="RXP79" s="128"/>
      <c r="RXQ79" s="128"/>
      <c r="RXR79" s="128"/>
      <c r="RXS79" s="128"/>
      <c r="RXT79" s="128"/>
      <c r="RXU79" s="128"/>
      <c r="RXV79" s="101"/>
      <c r="RXW79" s="101"/>
      <c r="RXX79" s="101"/>
      <c r="RXY79" s="101"/>
      <c r="RXZ79" s="101"/>
      <c r="RYA79" s="101"/>
      <c r="RYB79" s="100"/>
      <c r="RYC79" s="100"/>
      <c r="RYD79" s="173"/>
      <c r="RYE79" s="103"/>
      <c r="RYF79" s="101"/>
      <c r="RYG79" s="101"/>
      <c r="RYH79" s="101"/>
      <c r="RYI79" s="101"/>
      <c r="RYJ79" s="102"/>
      <c r="RYK79" s="101"/>
      <c r="RYL79" s="101"/>
      <c r="RYM79" s="101"/>
      <c r="RYN79" s="101"/>
      <c r="RYO79" s="101"/>
      <c r="RYP79" s="101"/>
      <c r="RYQ79" s="101"/>
      <c r="RYR79" s="101"/>
      <c r="RYS79" s="101"/>
      <c r="RYT79" s="101"/>
      <c r="RYU79" s="101"/>
      <c r="RYV79" s="101"/>
      <c r="RYW79" s="101"/>
      <c r="RYX79" s="101"/>
      <c r="RYY79" s="101"/>
      <c r="RYZ79" s="101"/>
      <c r="RZA79" s="101"/>
      <c r="RZB79" s="101"/>
      <c r="RZC79" s="101"/>
      <c r="RZD79" s="101"/>
      <c r="RZE79" s="101"/>
      <c r="RZF79" s="101"/>
      <c r="RZG79" s="101"/>
      <c r="RZH79" s="101"/>
      <c r="RZI79" s="101"/>
      <c r="RZJ79" s="101"/>
      <c r="RZK79" s="128"/>
      <c r="RZL79" s="128"/>
      <c r="RZM79" s="128"/>
      <c r="RZN79" s="128"/>
      <c r="RZO79" s="128"/>
      <c r="RZP79" s="128"/>
      <c r="RZQ79" s="101"/>
      <c r="RZR79" s="101"/>
      <c r="RZS79" s="101"/>
      <c r="RZT79" s="101"/>
      <c r="RZU79" s="101"/>
      <c r="RZV79" s="101"/>
      <c r="RZW79" s="100"/>
      <c r="RZX79" s="100"/>
      <c r="RZY79" s="173"/>
      <c r="RZZ79" s="103"/>
      <c r="SAA79" s="101"/>
      <c r="SAB79" s="101"/>
      <c r="SAC79" s="101"/>
      <c r="SAD79" s="101"/>
      <c r="SAE79" s="102"/>
      <c r="SAF79" s="101"/>
      <c r="SAG79" s="101"/>
      <c r="SAH79" s="101"/>
      <c r="SAI79" s="101"/>
      <c r="SAJ79" s="101"/>
      <c r="SAK79" s="101"/>
      <c r="SAL79" s="101"/>
      <c r="SAM79" s="101"/>
      <c r="SAN79" s="101"/>
      <c r="SAO79" s="101"/>
      <c r="SAP79" s="101"/>
      <c r="SAQ79" s="101"/>
      <c r="SAR79" s="101"/>
      <c r="SAS79" s="101"/>
      <c r="SAT79" s="101"/>
      <c r="SAU79" s="101"/>
      <c r="SAV79" s="101"/>
      <c r="SAW79" s="101"/>
      <c r="SAX79" s="101"/>
      <c r="SAY79" s="101"/>
      <c r="SAZ79" s="101"/>
      <c r="SBA79" s="101"/>
      <c r="SBB79" s="101"/>
      <c r="SBC79" s="101"/>
      <c r="SBD79" s="101"/>
      <c r="SBE79" s="101"/>
      <c r="SBF79" s="128"/>
      <c r="SBG79" s="128"/>
      <c r="SBH79" s="128"/>
      <c r="SBI79" s="128"/>
      <c r="SBJ79" s="128"/>
      <c r="SBK79" s="128"/>
      <c r="SBL79" s="101"/>
      <c r="SBM79" s="101"/>
      <c r="SBN79" s="101"/>
      <c r="SBO79" s="101"/>
      <c r="SBP79" s="101"/>
      <c r="SBQ79" s="101"/>
      <c r="SBR79" s="100"/>
      <c r="SBS79" s="100"/>
      <c r="SBT79" s="173"/>
      <c r="SBU79" s="103"/>
      <c r="SBV79" s="101"/>
      <c r="SBW79" s="101"/>
      <c r="SBX79" s="101"/>
      <c r="SBY79" s="101"/>
      <c r="SBZ79" s="102"/>
      <c r="SCA79" s="101"/>
      <c r="SCB79" s="101"/>
      <c r="SCC79" s="101"/>
      <c r="SCD79" s="101"/>
      <c r="SCE79" s="101"/>
      <c r="SCF79" s="101"/>
      <c r="SCG79" s="101"/>
      <c r="SCH79" s="101"/>
      <c r="SCI79" s="101"/>
      <c r="SCJ79" s="101"/>
      <c r="SCK79" s="101"/>
      <c r="SCL79" s="101"/>
      <c r="SCM79" s="101"/>
      <c r="SCN79" s="101"/>
      <c r="SCO79" s="101"/>
      <c r="SCP79" s="101"/>
      <c r="SCQ79" s="101"/>
      <c r="SCR79" s="101"/>
      <c r="SCS79" s="101"/>
      <c r="SCT79" s="101"/>
      <c r="SCU79" s="101"/>
      <c r="SCV79" s="101"/>
      <c r="SCW79" s="101"/>
      <c r="SCX79" s="101"/>
      <c r="SCY79" s="101"/>
      <c r="SCZ79" s="101"/>
      <c r="SDA79" s="128"/>
      <c r="SDB79" s="128"/>
      <c r="SDC79" s="128"/>
      <c r="SDD79" s="128"/>
      <c r="SDE79" s="128"/>
      <c r="SDF79" s="128"/>
      <c r="SDG79" s="101"/>
      <c r="SDH79" s="101"/>
      <c r="SDI79" s="101"/>
      <c r="SDJ79" s="101"/>
      <c r="SDK79" s="101"/>
      <c r="SDL79" s="101"/>
      <c r="SDM79" s="100"/>
      <c r="SDN79" s="100"/>
      <c r="SDO79" s="173"/>
      <c r="SDP79" s="103"/>
      <c r="SDQ79" s="101"/>
      <c r="SDR79" s="101"/>
      <c r="SDS79" s="101"/>
      <c r="SDT79" s="101"/>
      <c r="SDU79" s="102"/>
      <c r="SDV79" s="101"/>
      <c r="SDW79" s="101"/>
      <c r="SDX79" s="101"/>
      <c r="SDY79" s="101"/>
      <c r="SDZ79" s="101"/>
      <c r="SEA79" s="101"/>
      <c r="SEB79" s="101"/>
      <c r="SEC79" s="101"/>
      <c r="SED79" s="101"/>
      <c r="SEE79" s="101"/>
      <c r="SEF79" s="101"/>
      <c r="SEG79" s="101"/>
      <c r="SEH79" s="101"/>
      <c r="SEI79" s="101"/>
      <c r="SEJ79" s="101"/>
      <c r="SEK79" s="101"/>
      <c r="SEL79" s="101"/>
      <c r="SEM79" s="101"/>
      <c r="SEN79" s="101"/>
      <c r="SEO79" s="101"/>
      <c r="SEP79" s="101"/>
      <c r="SEQ79" s="101"/>
      <c r="SER79" s="101"/>
      <c r="SES79" s="101"/>
      <c r="SET79" s="101"/>
      <c r="SEU79" s="101"/>
      <c r="SEV79" s="128"/>
      <c r="SEW79" s="128"/>
      <c r="SEX79" s="128"/>
      <c r="SEY79" s="128"/>
      <c r="SEZ79" s="128"/>
      <c r="SFA79" s="128"/>
      <c r="SFB79" s="101"/>
      <c r="SFC79" s="101"/>
      <c r="SFD79" s="101"/>
      <c r="SFE79" s="101"/>
      <c r="SFF79" s="101"/>
      <c r="SFG79" s="101"/>
      <c r="SFH79" s="100"/>
      <c r="SFI79" s="100"/>
      <c r="SFJ79" s="173"/>
      <c r="SFK79" s="103"/>
      <c r="SFL79" s="101"/>
      <c r="SFM79" s="101"/>
      <c r="SFN79" s="101"/>
      <c r="SFO79" s="101"/>
      <c r="SFP79" s="102"/>
      <c r="SFQ79" s="101"/>
      <c r="SFR79" s="101"/>
      <c r="SFS79" s="101"/>
      <c r="SFT79" s="101"/>
      <c r="SFU79" s="101"/>
      <c r="SFV79" s="101"/>
      <c r="SFW79" s="101"/>
      <c r="SFX79" s="101"/>
      <c r="SFY79" s="101"/>
      <c r="SFZ79" s="101"/>
      <c r="SGA79" s="101"/>
      <c r="SGB79" s="101"/>
      <c r="SGC79" s="101"/>
      <c r="SGD79" s="101"/>
      <c r="SGE79" s="101"/>
      <c r="SGF79" s="101"/>
      <c r="SGG79" s="101"/>
      <c r="SGH79" s="101"/>
      <c r="SGI79" s="101"/>
      <c r="SGJ79" s="101"/>
      <c r="SGK79" s="101"/>
      <c r="SGL79" s="101"/>
      <c r="SGM79" s="101"/>
      <c r="SGN79" s="101"/>
      <c r="SGO79" s="101"/>
      <c r="SGP79" s="101"/>
      <c r="SGQ79" s="128"/>
      <c r="SGR79" s="128"/>
      <c r="SGS79" s="128"/>
      <c r="SGT79" s="128"/>
      <c r="SGU79" s="128"/>
      <c r="SGV79" s="128"/>
      <c r="SGW79" s="101"/>
      <c r="SGX79" s="101"/>
      <c r="SGY79" s="101"/>
      <c r="SGZ79" s="101"/>
      <c r="SHA79" s="101"/>
      <c r="SHB79" s="101"/>
      <c r="SHC79" s="100"/>
      <c r="SHD79" s="100"/>
      <c r="SHE79" s="173"/>
      <c r="SHF79" s="103"/>
      <c r="SHG79" s="101"/>
      <c r="SHH79" s="101"/>
      <c r="SHI79" s="101"/>
      <c r="SHJ79" s="101"/>
      <c r="SHK79" s="102"/>
      <c r="SHL79" s="101"/>
      <c r="SHM79" s="101"/>
      <c r="SHN79" s="101"/>
      <c r="SHO79" s="101"/>
      <c r="SHP79" s="101"/>
      <c r="SHQ79" s="101"/>
      <c r="SHR79" s="101"/>
      <c r="SHS79" s="101"/>
      <c r="SHT79" s="101"/>
      <c r="SHU79" s="101"/>
      <c r="SHV79" s="101"/>
      <c r="SHW79" s="101"/>
      <c r="SHX79" s="101"/>
      <c r="SHY79" s="101"/>
      <c r="SHZ79" s="101"/>
      <c r="SIA79" s="101"/>
      <c r="SIB79" s="101"/>
      <c r="SIC79" s="101"/>
      <c r="SID79" s="101"/>
      <c r="SIE79" s="101"/>
      <c r="SIF79" s="101"/>
      <c r="SIG79" s="101"/>
      <c r="SIH79" s="101"/>
      <c r="SII79" s="101"/>
      <c r="SIJ79" s="101"/>
      <c r="SIK79" s="101"/>
      <c r="SIL79" s="128"/>
      <c r="SIM79" s="128"/>
      <c r="SIN79" s="128"/>
      <c r="SIO79" s="128"/>
      <c r="SIP79" s="128"/>
      <c r="SIQ79" s="128"/>
      <c r="SIR79" s="101"/>
      <c r="SIS79" s="101"/>
      <c r="SIT79" s="101"/>
      <c r="SIU79" s="101"/>
      <c r="SIV79" s="101"/>
      <c r="SIW79" s="101"/>
      <c r="SIX79" s="100"/>
      <c r="SIY79" s="100"/>
      <c r="SIZ79" s="173"/>
      <c r="SJA79" s="103"/>
      <c r="SJB79" s="101"/>
      <c r="SJC79" s="101"/>
      <c r="SJD79" s="101"/>
      <c r="SJE79" s="101"/>
      <c r="SJF79" s="102"/>
      <c r="SJG79" s="101"/>
      <c r="SJH79" s="101"/>
      <c r="SJI79" s="101"/>
      <c r="SJJ79" s="101"/>
      <c r="SJK79" s="101"/>
      <c r="SJL79" s="101"/>
      <c r="SJM79" s="101"/>
      <c r="SJN79" s="101"/>
      <c r="SJO79" s="101"/>
      <c r="SJP79" s="101"/>
      <c r="SJQ79" s="101"/>
      <c r="SJR79" s="101"/>
      <c r="SJS79" s="101"/>
      <c r="SJT79" s="101"/>
      <c r="SJU79" s="101"/>
      <c r="SJV79" s="101"/>
      <c r="SJW79" s="101"/>
      <c r="SJX79" s="101"/>
      <c r="SJY79" s="101"/>
      <c r="SJZ79" s="101"/>
      <c r="SKA79" s="101"/>
      <c r="SKB79" s="101"/>
      <c r="SKC79" s="101"/>
      <c r="SKD79" s="101"/>
      <c r="SKE79" s="101"/>
      <c r="SKF79" s="101"/>
      <c r="SKG79" s="128"/>
      <c r="SKH79" s="128"/>
      <c r="SKI79" s="128"/>
      <c r="SKJ79" s="128"/>
      <c r="SKK79" s="128"/>
      <c r="SKL79" s="128"/>
      <c r="SKM79" s="101"/>
      <c r="SKN79" s="101"/>
      <c r="SKO79" s="101"/>
      <c r="SKP79" s="101"/>
      <c r="SKQ79" s="101"/>
      <c r="SKR79" s="101"/>
      <c r="SKS79" s="100"/>
      <c r="SKT79" s="100"/>
      <c r="SKU79" s="173"/>
      <c r="SKV79" s="103"/>
      <c r="SKW79" s="101"/>
      <c r="SKX79" s="101"/>
      <c r="SKY79" s="101"/>
      <c r="SKZ79" s="101"/>
      <c r="SLA79" s="102"/>
      <c r="SLB79" s="101"/>
      <c r="SLC79" s="101"/>
      <c r="SLD79" s="101"/>
      <c r="SLE79" s="101"/>
      <c r="SLF79" s="101"/>
      <c r="SLG79" s="101"/>
      <c r="SLH79" s="101"/>
      <c r="SLI79" s="101"/>
      <c r="SLJ79" s="101"/>
      <c r="SLK79" s="101"/>
      <c r="SLL79" s="101"/>
      <c r="SLM79" s="101"/>
      <c r="SLN79" s="101"/>
      <c r="SLO79" s="101"/>
      <c r="SLP79" s="101"/>
      <c r="SLQ79" s="101"/>
      <c r="SLR79" s="101"/>
      <c r="SLS79" s="101"/>
      <c r="SLT79" s="101"/>
      <c r="SLU79" s="101"/>
      <c r="SLV79" s="101"/>
      <c r="SLW79" s="101"/>
      <c r="SLX79" s="101"/>
      <c r="SLY79" s="101"/>
      <c r="SLZ79" s="101"/>
      <c r="SMA79" s="101"/>
      <c r="SMB79" s="128"/>
      <c r="SMC79" s="128"/>
      <c r="SMD79" s="128"/>
      <c r="SME79" s="128"/>
      <c r="SMF79" s="128"/>
      <c r="SMG79" s="128"/>
      <c r="SMH79" s="101"/>
      <c r="SMI79" s="101"/>
      <c r="SMJ79" s="101"/>
      <c r="SMK79" s="101"/>
      <c r="SML79" s="101"/>
      <c r="SMM79" s="101"/>
      <c r="SMN79" s="100"/>
      <c r="SMO79" s="100"/>
      <c r="SMP79" s="173"/>
      <c r="SMQ79" s="103"/>
      <c r="SMR79" s="101"/>
      <c r="SMS79" s="101"/>
      <c r="SMT79" s="101"/>
      <c r="SMU79" s="101"/>
      <c r="SMV79" s="102"/>
      <c r="SMW79" s="101"/>
      <c r="SMX79" s="101"/>
      <c r="SMY79" s="101"/>
      <c r="SMZ79" s="101"/>
      <c r="SNA79" s="101"/>
      <c r="SNB79" s="101"/>
      <c r="SNC79" s="101"/>
      <c r="SND79" s="101"/>
      <c r="SNE79" s="101"/>
      <c r="SNF79" s="101"/>
      <c r="SNG79" s="101"/>
      <c r="SNH79" s="101"/>
      <c r="SNI79" s="101"/>
      <c r="SNJ79" s="101"/>
      <c r="SNK79" s="101"/>
      <c r="SNL79" s="101"/>
      <c r="SNM79" s="101"/>
      <c r="SNN79" s="101"/>
      <c r="SNO79" s="101"/>
      <c r="SNP79" s="101"/>
      <c r="SNQ79" s="101"/>
      <c r="SNR79" s="101"/>
      <c r="SNS79" s="101"/>
      <c r="SNT79" s="101"/>
      <c r="SNU79" s="101"/>
      <c r="SNV79" s="101"/>
      <c r="SNW79" s="128"/>
      <c r="SNX79" s="128"/>
      <c r="SNY79" s="128"/>
      <c r="SNZ79" s="128"/>
      <c r="SOA79" s="128"/>
      <c r="SOB79" s="128"/>
      <c r="SOC79" s="101"/>
      <c r="SOD79" s="101"/>
      <c r="SOE79" s="101"/>
      <c r="SOF79" s="101"/>
      <c r="SOG79" s="101"/>
      <c r="SOH79" s="101"/>
      <c r="SOI79" s="100"/>
      <c r="SOJ79" s="100"/>
      <c r="SOK79" s="173"/>
      <c r="SOL79" s="103"/>
      <c r="SOM79" s="101"/>
      <c r="SON79" s="101"/>
      <c r="SOO79" s="101"/>
      <c r="SOP79" s="101"/>
      <c r="SOQ79" s="102"/>
      <c r="SOR79" s="101"/>
      <c r="SOS79" s="101"/>
      <c r="SOT79" s="101"/>
      <c r="SOU79" s="101"/>
      <c r="SOV79" s="101"/>
      <c r="SOW79" s="101"/>
      <c r="SOX79" s="101"/>
      <c r="SOY79" s="101"/>
      <c r="SOZ79" s="101"/>
      <c r="SPA79" s="101"/>
      <c r="SPB79" s="101"/>
      <c r="SPC79" s="101"/>
      <c r="SPD79" s="101"/>
      <c r="SPE79" s="101"/>
      <c r="SPF79" s="101"/>
      <c r="SPG79" s="101"/>
      <c r="SPH79" s="101"/>
      <c r="SPI79" s="101"/>
      <c r="SPJ79" s="101"/>
      <c r="SPK79" s="101"/>
      <c r="SPL79" s="101"/>
      <c r="SPM79" s="101"/>
      <c r="SPN79" s="101"/>
      <c r="SPO79" s="101"/>
      <c r="SPP79" s="101"/>
      <c r="SPQ79" s="101"/>
      <c r="SPR79" s="128"/>
      <c r="SPS79" s="128"/>
      <c r="SPT79" s="128"/>
      <c r="SPU79" s="128"/>
      <c r="SPV79" s="128"/>
      <c r="SPW79" s="128"/>
      <c r="SPX79" s="101"/>
      <c r="SPY79" s="101"/>
      <c r="SPZ79" s="101"/>
      <c r="SQA79" s="101"/>
      <c r="SQB79" s="101"/>
      <c r="SQC79" s="101"/>
      <c r="SQD79" s="100"/>
      <c r="SQE79" s="100"/>
      <c r="SQF79" s="173"/>
      <c r="SQG79" s="103"/>
      <c r="SQH79" s="101"/>
      <c r="SQI79" s="101"/>
      <c r="SQJ79" s="101"/>
      <c r="SQK79" s="101"/>
      <c r="SQL79" s="102"/>
      <c r="SQM79" s="101"/>
      <c r="SQN79" s="101"/>
      <c r="SQO79" s="101"/>
      <c r="SQP79" s="101"/>
      <c r="SQQ79" s="101"/>
      <c r="SQR79" s="101"/>
      <c r="SQS79" s="101"/>
      <c r="SQT79" s="101"/>
      <c r="SQU79" s="101"/>
      <c r="SQV79" s="101"/>
      <c r="SQW79" s="101"/>
      <c r="SQX79" s="101"/>
      <c r="SQY79" s="101"/>
      <c r="SQZ79" s="101"/>
      <c r="SRA79" s="101"/>
      <c r="SRB79" s="101"/>
      <c r="SRC79" s="101"/>
      <c r="SRD79" s="101"/>
      <c r="SRE79" s="101"/>
      <c r="SRF79" s="101"/>
      <c r="SRG79" s="101"/>
      <c r="SRH79" s="101"/>
      <c r="SRI79" s="101"/>
      <c r="SRJ79" s="101"/>
      <c r="SRK79" s="101"/>
      <c r="SRL79" s="101"/>
      <c r="SRM79" s="128"/>
      <c r="SRN79" s="128"/>
      <c r="SRO79" s="128"/>
      <c r="SRP79" s="128"/>
      <c r="SRQ79" s="128"/>
      <c r="SRR79" s="128"/>
      <c r="SRS79" s="101"/>
      <c r="SRT79" s="101"/>
      <c r="SRU79" s="101"/>
      <c r="SRV79" s="101"/>
      <c r="SRW79" s="101"/>
      <c r="SRX79" s="101"/>
      <c r="SRY79" s="100"/>
      <c r="SRZ79" s="100"/>
      <c r="SSA79" s="173"/>
      <c r="SSB79" s="103"/>
      <c r="SSC79" s="101"/>
      <c r="SSD79" s="101"/>
      <c r="SSE79" s="101"/>
      <c r="SSF79" s="101"/>
      <c r="SSG79" s="102"/>
      <c r="SSH79" s="101"/>
      <c r="SSI79" s="101"/>
      <c r="SSJ79" s="101"/>
      <c r="SSK79" s="101"/>
      <c r="SSL79" s="101"/>
      <c r="SSM79" s="101"/>
      <c r="SSN79" s="101"/>
      <c r="SSO79" s="101"/>
      <c r="SSP79" s="101"/>
      <c r="SSQ79" s="101"/>
      <c r="SSR79" s="101"/>
      <c r="SSS79" s="101"/>
      <c r="SST79" s="101"/>
      <c r="SSU79" s="101"/>
      <c r="SSV79" s="101"/>
      <c r="SSW79" s="101"/>
      <c r="SSX79" s="101"/>
      <c r="SSY79" s="101"/>
      <c r="SSZ79" s="101"/>
      <c r="STA79" s="101"/>
      <c r="STB79" s="101"/>
      <c r="STC79" s="101"/>
      <c r="STD79" s="101"/>
      <c r="STE79" s="101"/>
      <c r="STF79" s="101"/>
      <c r="STG79" s="101"/>
      <c r="STH79" s="128"/>
      <c r="STI79" s="128"/>
      <c r="STJ79" s="128"/>
      <c r="STK79" s="128"/>
      <c r="STL79" s="128"/>
      <c r="STM79" s="128"/>
      <c r="STN79" s="101"/>
      <c r="STO79" s="101"/>
      <c r="STP79" s="101"/>
      <c r="STQ79" s="101"/>
      <c r="STR79" s="101"/>
      <c r="STS79" s="101"/>
      <c r="STT79" s="100"/>
      <c r="STU79" s="100"/>
      <c r="STV79" s="173"/>
      <c r="STW79" s="103"/>
      <c r="STX79" s="101"/>
      <c r="STY79" s="101"/>
      <c r="STZ79" s="101"/>
      <c r="SUA79" s="101"/>
      <c r="SUB79" s="102"/>
      <c r="SUC79" s="101"/>
      <c r="SUD79" s="101"/>
      <c r="SUE79" s="101"/>
      <c r="SUF79" s="101"/>
      <c r="SUG79" s="101"/>
      <c r="SUH79" s="101"/>
      <c r="SUI79" s="101"/>
      <c r="SUJ79" s="101"/>
      <c r="SUK79" s="101"/>
      <c r="SUL79" s="101"/>
      <c r="SUM79" s="101"/>
      <c r="SUN79" s="101"/>
      <c r="SUO79" s="101"/>
      <c r="SUP79" s="101"/>
      <c r="SUQ79" s="101"/>
      <c r="SUR79" s="101"/>
      <c r="SUS79" s="101"/>
      <c r="SUT79" s="101"/>
      <c r="SUU79" s="101"/>
      <c r="SUV79" s="101"/>
      <c r="SUW79" s="101"/>
      <c r="SUX79" s="101"/>
      <c r="SUY79" s="101"/>
      <c r="SUZ79" s="101"/>
      <c r="SVA79" s="101"/>
      <c r="SVB79" s="101"/>
      <c r="SVC79" s="128"/>
      <c r="SVD79" s="128"/>
      <c r="SVE79" s="128"/>
      <c r="SVF79" s="128"/>
      <c r="SVG79" s="128"/>
      <c r="SVH79" s="128"/>
      <c r="SVI79" s="101"/>
      <c r="SVJ79" s="101"/>
      <c r="SVK79" s="101"/>
      <c r="SVL79" s="101"/>
      <c r="SVM79" s="101"/>
      <c r="SVN79" s="101"/>
      <c r="SVO79" s="100"/>
      <c r="SVP79" s="100"/>
      <c r="SVQ79" s="173"/>
      <c r="SVR79" s="103"/>
      <c r="SVS79" s="101"/>
      <c r="SVT79" s="101"/>
      <c r="SVU79" s="101"/>
      <c r="SVV79" s="101"/>
      <c r="SVW79" s="102"/>
      <c r="SVX79" s="101"/>
      <c r="SVY79" s="101"/>
      <c r="SVZ79" s="101"/>
      <c r="SWA79" s="101"/>
      <c r="SWB79" s="101"/>
      <c r="SWC79" s="101"/>
      <c r="SWD79" s="101"/>
      <c r="SWE79" s="101"/>
      <c r="SWF79" s="101"/>
      <c r="SWG79" s="101"/>
      <c r="SWH79" s="101"/>
      <c r="SWI79" s="101"/>
      <c r="SWJ79" s="101"/>
      <c r="SWK79" s="101"/>
      <c r="SWL79" s="101"/>
      <c r="SWM79" s="101"/>
      <c r="SWN79" s="101"/>
      <c r="SWO79" s="101"/>
      <c r="SWP79" s="101"/>
      <c r="SWQ79" s="101"/>
      <c r="SWR79" s="101"/>
      <c r="SWS79" s="101"/>
      <c r="SWT79" s="101"/>
      <c r="SWU79" s="101"/>
      <c r="SWV79" s="101"/>
      <c r="SWW79" s="101"/>
      <c r="SWX79" s="128"/>
      <c r="SWY79" s="128"/>
      <c r="SWZ79" s="128"/>
      <c r="SXA79" s="128"/>
      <c r="SXB79" s="128"/>
      <c r="SXC79" s="128"/>
      <c r="SXD79" s="101"/>
      <c r="SXE79" s="101"/>
      <c r="SXF79" s="101"/>
      <c r="SXG79" s="101"/>
      <c r="SXH79" s="101"/>
      <c r="SXI79" s="101"/>
      <c r="SXJ79" s="100"/>
      <c r="SXK79" s="100"/>
      <c r="SXL79" s="173"/>
      <c r="SXM79" s="103"/>
      <c r="SXN79" s="101"/>
      <c r="SXO79" s="101"/>
      <c r="SXP79" s="101"/>
      <c r="SXQ79" s="101"/>
      <c r="SXR79" s="102"/>
      <c r="SXS79" s="101"/>
      <c r="SXT79" s="101"/>
      <c r="SXU79" s="101"/>
      <c r="SXV79" s="101"/>
      <c r="SXW79" s="101"/>
      <c r="SXX79" s="101"/>
      <c r="SXY79" s="101"/>
      <c r="SXZ79" s="101"/>
      <c r="SYA79" s="101"/>
      <c r="SYB79" s="101"/>
      <c r="SYC79" s="101"/>
      <c r="SYD79" s="101"/>
      <c r="SYE79" s="101"/>
      <c r="SYF79" s="101"/>
      <c r="SYG79" s="101"/>
      <c r="SYH79" s="101"/>
      <c r="SYI79" s="101"/>
      <c r="SYJ79" s="101"/>
      <c r="SYK79" s="101"/>
      <c r="SYL79" s="101"/>
      <c r="SYM79" s="101"/>
      <c r="SYN79" s="101"/>
      <c r="SYO79" s="101"/>
      <c r="SYP79" s="101"/>
      <c r="SYQ79" s="101"/>
      <c r="SYR79" s="101"/>
      <c r="SYS79" s="128"/>
      <c r="SYT79" s="128"/>
      <c r="SYU79" s="128"/>
      <c r="SYV79" s="128"/>
      <c r="SYW79" s="128"/>
      <c r="SYX79" s="128"/>
      <c r="SYY79" s="101"/>
      <c r="SYZ79" s="101"/>
      <c r="SZA79" s="101"/>
      <c r="SZB79" s="101"/>
      <c r="SZC79" s="101"/>
      <c r="SZD79" s="101"/>
      <c r="SZE79" s="100"/>
      <c r="SZF79" s="100"/>
      <c r="SZG79" s="173"/>
      <c r="SZH79" s="103"/>
      <c r="SZI79" s="101"/>
      <c r="SZJ79" s="101"/>
      <c r="SZK79" s="101"/>
      <c r="SZL79" s="101"/>
      <c r="SZM79" s="102"/>
      <c r="SZN79" s="101"/>
      <c r="SZO79" s="101"/>
      <c r="SZP79" s="101"/>
      <c r="SZQ79" s="101"/>
      <c r="SZR79" s="101"/>
      <c r="SZS79" s="101"/>
      <c r="SZT79" s="101"/>
      <c r="SZU79" s="101"/>
      <c r="SZV79" s="101"/>
      <c r="SZW79" s="101"/>
      <c r="SZX79" s="101"/>
      <c r="SZY79" s="101"/>
      <c r="SZZ79" s="101"/>
      <c r="TAA79" s="101"/>
      <c r="TAB79" s="101"/>
      <c r="TAC79" s="101"/>
      <c r="TAD79" s="101"/>
      <c r="TAE79" s="101"/>
      <c r="TAF79" s="101"/>
      <c r="TAG79" s="101"/>
      <c r="TAH79" s="101"/>
      <c r="TAI79" s="101"/>
      <c r="TAJ79" s="101"/>
      <c r="TAK79" s="101"/>
      <c r="TAL79" s="101"/>
      <c r="TAM79" s="101"/>
      <c r="TAN79" s="128"/>
      <c r="TAO79" s="128"/>
      <c r="TAP79" s="128"/>
      <c r="TAQ79" s="128"/>
      <c r="TAR79" s="128"/>
      <c r="TAS79" s="128"/>
      <c r="TAT79" s="101"/>
      <c r="TAU79" s="101"/>
      <c r="TAV79" s="101"/>
      <c r="TAW79" s="101"/>
      <c r="TAX79" s="101"/>
      <c r="TAY79" s="101"/>
      <c r="TAZ79" s="100"/>
      <c r="TBA79" s="100"/>
      <c r="TBB79" s="173"/>
      <c r="TBC79" s="103"/>
      <c r="TBD79" s="101"/>
      <c r="TBE79" s="101"/>
      <c r="TBF79" s="101"/>
      <c r="TBG79" s="101"/>
      <c r="TBH79" s="102"/>
      <c r="TBI79" s="101"/>
      <c r="TBJ79" s="101"/>
      <c r="TBK79" s="101"/>
      <c r="TBL79" s="101"/>
      <c r="TBM79" s="101"/>
      <c r="TBN79" s="101"/>
      <c r="TBO79" s="101"/>
      <c r="TBP79" s="101"/>
      <c r="TBQ79" s="101"/>
      <c r="TBR79" s="101"/>
      <c r="TBS79" s="101"/>
      <c r="TBT79" s="101"/>
      <c r="TBU79" s="101"/>
      <c r="TBV79" s="101"/>
      <c r="TBW79" s="101"/>
      <c r="TBX79" s="101"/>
      <c r="TBY79" s="101"/>
      <c r="TBZ79" s="101"/>
      <c r="TCA79" s="101"/>
      <c r="TCB79" s="101"/>
      <c r="TCC79" s="101"/>
      <c r="TCD79" s="101"/>
      <c r="TCE79" s="101"/>
      <c r="TCF79" s="101"/>
      <c r="TCG79" s="101"/>
      <c r="TCH79" s="101"/>
      <c r="TCI79" s="128"/>
      <c r="TCJ79" s="128"/>
      <c r="TCK79" s="128"/>
      <c r="TCL79" s="128"/>
      <c r="TCM79" s="128"/>
      <c r="TCN79" s="128"/>
      <c r="TCO79" s="101"/>
      <c r="TCP79" s="101"/>
      <c r="TCQ79" s="101"/>
      <c r="TCR79" s="101"/>
      <c r="TCS79" s="101"/>
      <c r="TCT79" s="101"/>
      <c r="TCU79" s="100"/>
      <c r="TCV79" s="100"/>
      <c r="TCW79" s="173"/>
      <c r="TCX79" s="103"/>
      <c r="TCY79" s="101"/>
      <c r="TCZ79" s="101"/>
      <c r="TDA79" s="101"/>
      <c r="TDB79" s="101"/>
      <c r="TDC79" s="102"/>
      <c r="TDD79" s="101"/>
      <c r="TDE79" s="101"/>
      <c r="TDF79" s="101"/>
      <c r="TDG79" s="101"/>
      <c r="TDH79" s="101"/>
      <c r="TDI79" s="101"/>
      <c r="TDJ79" s="101"/>
      <c r="TDK79" s="101"/>
      <c r="TDL79" s="101"/>
      <c r="TDM79" s="101"/>
      <c r="TDN79" s="101"/>
      <c r="TDO79" s="101"/>
      <c r="TDP79" s="101"/>
      <c r="TDQ79" s="101"/>
      <c r="TDR79" s="101"/>
      <c r="TDS79" s="101"/>
      <c r="TDT79" s="101"/>
      <c r="TDU79" s="101"/>
      <c r="TDV79" s="101"/>
      <c r="TDW79" s="101"/>
      <c r="TDX79" s="101"/>
      <c r="TDY79" s="101"/>
      <c r="TDZ79" s="101"/>
      <c r="TEA79" s="101"/>
      <c r="TEB79" s="101"/>
      <c r="TEC79" s="101"/>
      <c r="TED79" s="128"/>
      <c r="TEE79" s="128"/>
      <c r="TEF79" s="128"/>
      <c r="TEG79" s="128"/>
      <c r="TEH79" s="128"/>
      <c r="TEI79" s="128"/>
      <c r="TEJ79" s="101"/>
      <c r="TEK79" s="101"/>
      <c r="TEL79" s="101"/>
      <c r="TEM79" s="101"/>
      <c r="TEN79" s="101"/>
      <c r="TEO79" s="101"/>
      <c r="TEP79" s="100"/>
      <c r="TEQ79" s="100"/>
      <c r="TER79" s="173"/>
      <c r="TES79" s="103"/>
      <c r="TET79" s="101"/>
      <c r="TEU79" s="101"/>
      <c r="TEV79" s="101"/>
      <c r="TEW79" s="101"/>
      <c r="TEX79" s="102"/>
      <c r="TEY79" s="101"/>
      <c r="TEZ79" s="101"/>
      <c r="TFA79" s="101"/>
      <c r="TFB79" s="101"/>
      <c r="TFC79" s="101"/>
      <c r="TFD79" s="101"/>
      <c r="TFE79" s="101"/>
      <c r="TFF79" s="101"/>
      <c r="TFG79" s="101"/>
      <c r="TFH79" s="101"/>
      <c r="TFI79" s="101"/>
      <c r="TFJ79" s="101"/>
      <c r="TFK79" s="101"/>
      <c r="TFL79" s="101"/>
      <c r="TFM79" s="101"/>
      <c r="TFN79" s="101"/>
      <c r="TFO79" s="101"/>
      <c r="TFP79" s="101"/>
      <c r="TFQ79" s="101"/>
      <c r="TFR79" s="101"/>
      <c r="TFS79" s="101"/>
      <c r="TFT79" s="101"/>
      <c r="TFU79" s="101"/>
      <c r="TFV79" s="101"/>
      <c r="TFW79" s="101"/>
      <c r="TFX79" s="101"/>
      <c r="TFY79" s="128"/>
      <c r="TFZ79" s="128"/>
      <c r="TGA79" s="128"/>
      <c r="TGB79" s="128"/>
      <c r="TGC79" s="128"/>
      <c r="TGD79" s="128"/>
      <c r="TGE79" s="101"/>
      <c r="TGF79" s="101"/>
      <c r="TGG79" s="101"/>
      <c r="TGH79" s="101"/>
      <c r="TGI79" s="101"/>
      <c r="TGJ79" s="101"/>
      <c r="TGK79" s="100"/>
      <c r="TGL79" s="100"/>
      <c r="TGM79" s="173"/>
      <c r="TGN79" s="103"/>
      <c r="TGO79" s="101"/>
      <c r="TGP79" s="101"/>
      <c r="TGQ79" s="101"/>
      <c r="TGR79" s="101"/>
      <c r="TGS79" s="102"/>
      <c r="TGT79" s="101"/>
      <c r="TGU79" s="101"/>
      <c r="TGV79" s="101"/>
      <c r="TGW79" s="101"/>
      <c r="TGX79" s="101"/>
      <c r="TGY79" s="101"/>
      <c r="TGZ79" s="101"/>
      <c r="THA79" s="101"/>
      <c r="THB79" s="101"/>
      <c r="THC79" s="101"/>
      <c r="THD79" s="101"/>
      <c r="THE79" s="101"/>
      <c r="THF79" s="101"/>
      <c r="THG79" s="101"/>
      <c r="THH79" s="101"/>
      <c r="THI79" s="101"/>
      <c r="THJ79" s="101"/>
      <c r="THK79" s="101"/>
      <c r="THL79" s="101"/>
      <c r="THM79" s="101"/>
      <c r="THN79" s="101"/>
      <c r="THO79" s="101"/>
      <c r="THP79" s="101"/>
      <c r="THQ79" s="101"/>
      <c r="THR79" s="101"/>
      <c r="THS79" s="101"/>
      <c r="THT79" s="128"/>
      <c r="THU79" s="128"/>
      <c r="THV79" s="128"/>
      <c r="THW79" s="128"/>
      <c r="THX79" s="128"/>
      <c r="THY79" s="128"/>
      <c r="THZ79" s="101"/>
      <c r="TIA79" s="101"/>
      <c r="TIB79" s="101"/>
      <c r="TIC79" s="101"/>
      <c r="TID79" s="101"/>
      <c r="TIE79" s="101"/>
      <c r="TIF79" s="100"/>
      <c r="TIG79" s="100"/>
      <c r="TIH79" s="173"/>
      <c r="TII79" s="103"/>
      <c r="TIJ79" s="101"/>
      <c r="TIK79" s="101"/>
      <c r="TIL79" s="101"/>
      <c r="TIM79" s="101"/>
      <c r="TIN79" s="102"/>
      <c r="TIO79" s="101"/>
      <c r="TIP79" s="101"/>
      <c r="TIQ79" s="101"/>
      <c r="TIR79" s="101"/>
      <c r="TIS79" s="101"/>
      <c r="TIT79" s="101"/>
      <c r="TIU79" s="101"/>
      <c r="TIV79" s="101"/>
      <c r="TIW79" s="101"/>
      <c r="TIX79" s="101"/>
      <c r="TIY79" s="101"/>
      <c r="TIZ79" s="101"/>
      <c r="TJA79" s="101"/>
      <c r="TJB79" s="101"/>
      <c r="TJC79" s="101"/>
      <c r="TJD79" s="101"/>
      <c r="TJE79" s="101"/>
      <c r="TJF79" s="101"/>
      <c r="TJG79" s="101"/>
      <c r="TJH79" s="101"/>
      <c r="TJI79" s="101"/>
      <c r="TJJ79" s="101"/>
      <c r="TJK79" s="101"/>
      <c r="TJL79" s="101"/>
      <c r="TJM79" s="101"/>
      <c r="TJN79" s="101"/>
      <c r="TJO79" s="128"/>
      <c r="TJP79" s="128"/>
      <c r="TJQ79" s="128"/>
      <c r="TJR79" s="128"/>
      <c r="TJS79" s="128"/>
      <c r="TJT79" s="128"/>
      <c r="TJU79" s="101"/>
      <c r="TJV79" s="101"/>
      <c r="TJW79" s="101"/>
      <c r="TJX79" s="101"/>
      <c r="TJY79" s="101"/>
      <c r="TJZ79" s="101"/>
      <c r="TKA79" s="100"/>
      <c r="TKB79" s="100"/>
      <c r="TKC79" s="173"/>
      <c r="TKD79" s="103"/>
      <c r="TKE79" s="101"/>
      <c r="TKF79" s="101"/>
      <c r="TKG79" s="101"/>
      <c r="TKH79" s="101"/>
      <c r="TKI79" s="102"/>
      <c r="TKJ79" s="101"/>
      <c r="TKK79" s="101"/>
      <c r="TKL79" s="101"/>
      <c r="TKM79" s="101"/>
      <c r="TKN79" s="101"/>
      <c r="TKO79" s="101"/>
      <c r="TKP79" s="101"/>
      <c r="TKQ79" s="101"/>
      <c r="TKR79" s="101"/>
      <c r="TKS79" s="101"/>
      <c r="TKT79" s="101"/>
      <c r="TKU79" s="101"/>
      <c r="TKV79" s="101"/>
      <c r="TKW79" s="101"/>
      <c r="TKX79" s="101"/>
      <c r="TKY79" s="101"/>
      <c r="TKZ79" s="101"/>
      <c r="TLA79" s="101"/>
      <c r="TLB79" s="101"/>
      <c r="TLC79" s="101"/>
      <c r="TLD79" s="101"/>
      <c r="TLE79" s="101"/>
      <c r="TLF79" s="101"/>
      <c r="TLG79" s="101"/>
      <c r="TLH79" s="101"/>
      <c r="TLI79" s="101"/>
      <c r="TLJ79" s="128"/>
      <c r="TLK79" s="128"/>
      <c r="TLL79" s="128"/>
      <c r="TLM79" s="128"/>
      <c r="TLN79" s="128"/>
      <c r="TLO79" s="128"/>
      <c r="TLP79" s="101"/>
      <c r="TLQ79" s="101"/>
      <c r="TLR79" s="101"/>
      <c r="TLS79" s="101"/>
      <c r="TLT79" s="101"/>
      <c r="TLU79" s="101"/>
      <c r="TLV79" s="100"/>
      <c r="TLW79" s="100"/>
      <c r="TLX79" s="173"/>
      <c r="TLY79" s="103"/>
      <c r="TLZ79" s="101"/>
      <c r="TMA79" s="101"/>
      <c r="TMB79" s="101"/>
      <c r="TMC79" s="101"/>
      <c r="TMD79" s="102"/>
      <c r="TME79" s="101"/>
      <c r="TMF79" s="101"/>
      <c r="TMG79" s="101"/>
      <c r="TMH79" s="101"/>
      <c r="TMI79" s="101"/>
      <c r="TMJ79" s="101"/>
      <c r="TMK79" s="101"/>
      <c r="TML79" s="101"/>
      <c r="TMM79" s="101"/>
      <c r="TMN79" s="101"/>
      <c r="TMO79" s="101"/>
      <c r="TMP79" s="101"/>
      <c r="TMQ79" s="101"/>
      <c r="TMR79" s="101"/>
      <c r="TMS79" s="101"/>
      <c r="TMT79" s="101"/>
      <c r="TMU79" s="101"/>
      <c r="TMV79" s="101"/>
      <c r="TMW79" s="101"/>
      <c r="TMX79" s="101"/>
      <c r="TMY79" s="101"/>
      <c r="TMZ79" s="101"/>
      <c r="TNA79" s="101"/>
      <c r="TNB79" s="101"/>
      <c r="TNC79" s="101"/>
      <c r="TND79" s="101"/>
      <c r="TNE79" s="128"/>
      <c r="TNF79" s="128"/>
      <c r="TNG79" s="128"/>
      <c r="TNH79" s="128"/>
      <c r="TNI79" s="128"/>
      <c r="TNJ79" s="128"/>
      <c r="TNK79" s="101"/>
      <c r="TNL79" s="101"/>
      <c r="TNM79" s="101"/>
      <c r="TNN79" s="101"/>
      <c r="TNO79" s="101"/>
      <c r="TNP79" s="101"/>
      <c r="TNQ79" s="100"/>
      <c r="TNR79" s="100"/>
      <c r="TNS79" s="173"/>
      <c r="TNT79" s="103"/>
      <c r="TNU79" s="101"/>
      <c r="TNV79" s="101"/>
      <c r="TNW79" s="101"/>
      <c r="TNX79" s="101"/>
      <c r="TNY79" s="102"/>
      <c r="TNZ79" s="101"/>
      <c r="TOA79" s="101"/>
      <c r="TOB79" s="101"/>
      <c r="TOC79" s="101"/>
      <c r="TOD79" s="101"/>
      <c r="TOE79" s="101"/>
      <c r="TOF79" s="101"/>
      <c r="TOG79" s="101"/>
      <c r="TOH79" s="101"/>
      <c r="TOI79" s="101"/>
      <c r="TOJ79" s="101"/>
      <c r="TOK79" s="101"/>
      <c r="TOL79" s="101"/>
      <c r="TOM79" s="101"/>
      <c r="TON79" s="101"/>
      <c r="TOO79" s="101"/>
      <c r="TOP79" s="101"/>
      <c r="TOQ79" s="101"/>
      <c r="TOR79" s="101"/>
      <c r="TOS79" s="101"/>
      <c r="TOT79" s="101"/>
      <c r="TOU79" s="101"/>
      <c r="TOV79" s="101"/>
      <c r="TOW79" s="101"/>
      <c r="TOX79" s="101"/>
      <c r="TOY79" s="101"/>
      <c r="TOZ79" s="128"/>
      <c r="TPA79" s="128"/>
      <c r="TPB79" s="128"/>
      <c r="TPC79" s="128"/>
      <c r="TPD79" s="128"/>
      <c r="TPE79" s="128"/>
      <c r="TPF79" s="101"/>
      <c r="TPG79" s="101"/>
      <c r="TPH79" s="101"/>
      <c r="TPI79" s="101"/>
      <c r="TPJ79" s="101"/>
      <c r="TPK79" s="101"/>
      <c r="TPL79" s="100"/>
      <c r="TPM79" s="100"/>
      <c r="TPN79" s="173"/>
      <c r="TPO79" s="103"/>
      <c r="TPP79" s="101"/>
      <c r="TPQ79" s="101"/>
      <c r="TPR79" s="101"/>
      <c r="TPS79" s="101"/>
      <c r="TPT79" s="102"/>
      <c r="TPU79" s="101"/>
      <c r="TPV79" s="101"/>
      <c r="TPW79" s="101"/>
      <c r="TPX79" s="101"/>
      <c r="TPY79" s="101"/>
      <c r="TPZ79" s="101"/>
      <c r="TQA79" s="101"/>
      <c r="TQB79" s="101"/>
      <c r="TQC79" s="101"/>
      <c r="TQD79" s="101"/>
      <c r="TQE79" s="101"/>
      <c r="TQF79" s="101"/>
      <c r="TQG79" s="101"/>
      <c r="TQH79" s="101"/>
      <c r="TQI79" s="101"/>
      <c r="TQJ79" s="101"/>
      <c r="TQK79" s="101"/>
      <c r="TQL79" s="101"/>
      <c r="TQM79" s="101"/>
      <c r="TQN79" s="101"/>
      <c r="TQO79" s="101"/>
      <c r="TQP79" s="101"/>
      <c r="TQQ79" s="101"/>
      <c r="TQR79" s="101"/>
      <c r="TQS79" s="101"/>
      <c r="TQT79" s="101"/>
      <c r="TQU79" s="128"/>
      <c r="TQV79" s="128"/>
      <c r="TQW79" s="128"/>
      <c r="TQX79" s="128"/>
      <c r="TQY79" s="128"/>
      <c r="TQZ79" s="128"/>
      <c r="TRA79" s="101"/>
      <c r="TRB79" s="101"/>
      <c r="TRC79" s="101"/>
      <c r="TRD79" s="101"/>
      <c r="TRE79" s="101"/>
      <c r="TRF79" s="101"/>
      <c r="TRG79" s="100"/>
      <c r="TRH79" s="100"/>
      <c r="TRI79" s="173"/>
      <c r="TRJ79" s="103"/>
      <c r="TRK79" s="101"/>
      <c r="TRL79" s="101"/>
      <c r="TRM79" s="101"/>
      <c r="TRN79" s="101"/>
      <c r="TRO79" s="102"/>
      <c r="TRP79" s="101"/>
      <c r="TRQ79" s="101"/>
      <c r="TRR79" s="101"/>
      <c r="TRS79" s="101"/>
      <c r="TRT79" s="101"/>
      <c r="TRU79" s="101"/>
      <c r="TRV79" s="101"/>
      <c r="TRW79" s="101"/>
      <c r="TRX79" s="101"/>
      <c r="TRY79" s="101"/>
      <c r="TRZ79" s="101"/>
      <c r="TSA79" s="101"/>
      <c r="TSB79" s="101"/>
      <c r="TSC79" s="101"/>
      <c r="TSD79" s="101"/>
      <c r="TSE79" s="101"/>
      <c r="TSF79" s="101"/>
      <c r="TSG79" s="101"/>
      <c r="TSH79" s="101"/>
      <c r="TSI79" s="101"/>
      <c r="TSJ79" s="101"/>
      <c r="TSK79" s="101"/>
      <c r="TSL79" s="101"/>
      <c r="TSM79" s="101"/>
      <c r="TSN79" s="101"/>
      <c r="TSO79" s="101"/>
      <c r="TSP79" s="128"/>
      <c r="TSQ79" s="128"/>
      <c r="TSR79" s="128"/>
      <c r="TSS79" s="128"/>
      <c r="TST79" s="128"/>
      <c r="TSU79" s="128"/>
      <c r="TSV79" s="101"/>
      <c r="TSW79" s="101"/>
      <c r="TSX79" s="101"/>
      <c r="TSY79" s="101"/>
      <c r="TSZ79" s="101"/>
      <c r="TTA79" s="101"/>
      <c r="TTB79" s="100"/>
      <c r="TTC79" s="100"/>
      <c r="TTD79" s="173"/>
      <c r="TTE79" s="103"/>
      <c r="TTF79" s="101"/>
      <c r="TTG79" s="101"/>
      <c r="TTH79" s="101"/>
      <c r="TTI79" s="101"/>
      <c r="TTJ79" s="102"/>
      <c r="TTK79" s="101"/>
      <c r="TTL79" s="101"/>
      <c r="TTM79" s="101"/>
      <c r="TTN79" s="101"/>
      <c r="TTO79" s="101"/>
      <c r="TTP79" s="101"/>
      <c r="TTQ79" s="101"/>
      <c r="TTR79" s="101"/>
      <c r="TTS79" s="101"/>
      <c r="TTT79" s="101"/>
      <c r="TTU79" s="101"/>
      <c r="TTV79" s="101"/>
      <c r="TTW79" s="101"/>
      <c r="TTX79" s="101"/>
      <c r="TTY79" s="101"/>
      <c r="TTZ79" s="101"/>
      <c r="TUA79" s="101"/>
      <c r="TUB79" s="101"/>
      <c r="TUC79" s="101"/>
      <c r="TUD79" s="101"/>
      <c r="TUE79" s="101"/>
      <c r="TUF79" s="101"/>
      <c r="TUG79" s="101"/>
      <c r="TUH79" s="101"/>
      <c r="TUI79" s="101"/>
      <c r="TUJ79" s="101"/>
      <c r="TUK79" s="128"/>
      <c r="TUL79" s="128"/>
      <c r="TUM79" s="128"/>
      <c r="TUN79" s="128"/>
      <c r="TUO79" s="128"/>
      <c r="TUP79" s="128"/>
      <c r="TUQ79" s="101"/>
      <c r="TUR79" s="101"/>
      <c r="TUS79" s="101"/>
      <c r="TUT79" s="101"/>
      <c r="TUU79" s="101"/>
      <c r="TUV79" s="101"/>
      <c r="TUW79" s="100"/>
      <c r="TUX79" s="100"/>
      <c r="TUY79" s="173"/>
      <c r="TUZ79" s="103"/>
      <c r="TVA79" s="101"/>
      <c r="TVB79" s="101"/>
      <c r="TVC79" s="101"/>
      <c r="TVD79" s="101"/>
      <c r="TVE79" s="102"/>
      <c r="TVF79" s="101"/>
      <c r="TVG79" s="101"/>
      <c r="TVH79" s="101"/>
      <c r="TVI79" s="101"/>
      <c r="TVJ79" s="101"/>
      <c r="TVK79" s="101"/>
      <c r="TVL79" s="101"/>
      <c r="TVM79" s="101"/>
      <c r="TVN79" s="101"/>
      <c r="TVO79" s="101"/>
      <c r="TVP79" s="101"/>
      <c r="TVQ79" s="101"/>
      <c r="TVR79" s="101"/>
      <c r="TVS79" s="101"/>
      <c r="TVT79" s="101"/>
      <c r="TVU79" s="101"/>
      <c r="TVV79" s="101"/>
      <c r="TVW79" s="101"/>
      <c r="TVX79" s="101"/>
      <c r="TVY79" s="101"/>
      <c r="TVZ79" s="101"/>
      <c r="TWA79" s="101"/>
      <c r="TWB79" s="101"/>
      <c r="TWC79" s="101"/>
      <c r="TWD79" s="101"/>
      <c r="TWE79" s="101"/>
      <c r="TWF79" s="128"/>
      <c r="TWG79" s="128"/>
      <c r="TWH79" s="128"/>
      <c r="TWI79" s="128"/>
      <c r="TWJ79" s="128"/>
      <c r="TWK79" s="128"/>
      <c r="TWL79" s="101"/>
      <c r="TWM79" s="101"/>
      <c r="TWN79" s="101"/>
      <c r="TWO79" s="101"/>
      <c r="TWP79" s="101"/>
      <c r="TWQ79" s="101"/>
      <c r="TWR79" s="100"/>
      <c r="TWS79" s="100"/>
      <c r="TWT79" s="173"/>
      <c r="TWU79" s="103"/>
      <c r="TWV79" s="101"/>
      <c r="TWW79" s="101"/>
      <c r="TWX79" s="101"/>
      <c r="TWY79" s="101"/>
      <c r="TWZ79" s="102"/>
      <c r="TXA79" s="101"/>
      <c r="TXB79" s="101"/>
      <c r="TXC79" s="101"/>
      <c r="TXD79" s="101"/>
      <c r="TXE79" s="101"/>
      <c r="TXF79" s="101"/>
      <c r="TXG79" s="101"/>
      <c r="TXH79" s="101"/>
      <c r="TXI79" s="101"/>
      <c r="TXJ79" s="101"/>
      <c r="TXK79" s="101"/>
      <c r="TXL79" s="101"/>
      <c r="TXM79" s="101"/>
      <c r="TXN79" s="101"/>
      <c r="TXO79" s="101"/>
      <c r="TXP79" s="101"/>
      <c r="TXQ79" s="101"/>
      <c r="TXR79" s="101"/>
      <c r="TXS79" s="101"/>
      <c r="TXT79" s="101"/>
      <c r="TXU79" s="101"/>
      <c r="TXV79" s="101"/>
      <c r="TXW79" s="101"/>
      <c r="TXX79" s="101"/>
      <c r="TXY79" s="101"/>
      <c r="TXZ79" s="101"/>
      <c r="TYA79" s="128"/>
      <c r="TYB79" s="128"/>
      <c r="TYC79" s="128"/>
      <c r="TYD79" s="128"/>
      <c r="TYE79" s="128"/>
      <c r="TYF79" s="128"/>
      <c r="TYG79" s="101"/>
      <c r="TYH79" s="101"/>
      <c r="TYI79" s="101"/>
      <c r="TYJ79" s="101"/>
      <c r="TYK79" s="101"/>
      <c r="TYL79" s="101"/>
      <c r="TYM79" s="100"/>
      <c r="TYN79" s="100"/>
      <c r="TYO79" s="173"/>
      <c r="TYP79" s="103"/>
      <c r="TYQ79" s="101"/>
      <c r="TYR79" s="101"/>
      <c r="TYS79" s="101"/>
      <c r="TYT79" s="101"/>
      <c r="TYU79" s="102"/>
      <c r="TYV79" s="101"/>
      <c r="TYW79" s="101"/>
      <c r="TYX79" s="101"/>
      <c r="TYY79" s="101"/>
      <c r="TYZ79" s="101"/>
      <c r="TZA79" s="101"/>
      <c r="TZB79" s="101"/>
      <c r="TZC79" s="101"/>
      <c r="TZD79" s="101"/>
      <c r="TZE79" s="101"/>
      <c r="TZF79" s="101"/>
      <c r="TZG79" s="101"/>
      <c r="TZH79" s="101"/>
      <c r="TZI79" s="101"/>
      <c r="TZJ79" s="101"/>
      <c r="TZK79" s="101"/>
      <c r="TZL79" s="101"/>
      <c r="TZM79" s="101"/>
      <c r="TZN79" s="101"/>
      <c r="TZO79" s="101"/>
      <c r="TZP79" s="101"/>
      <c r="TZQ79" s="101"/>
      <c r="TZR79" s="101"/>
      <c r="TZS79" s="101"/>
      <c r="TZT79" s="101"/>
      <c r="TZU79" s="101"/>
      <c r="TZV79" s="128"/>
      <c r="TZW79" s="128"/>
      <c r="TZX79" s="128"/>
      <c r="TZY79" s="128"/>
      <c r="TZZ79" s="128"/>
      <c r="UAA79" s="128"/>
      <c r="UAB79" s="101"/>
      <c r="UAC79" s="101"/>
      <c r="UAD79" s="101"/>
      <c r="UAE79" s="101"/>
      <c r="UAF79" s="101"/>
      <c r="UAG79" s="101"/>
      <c r="UAH79" s="100"/>
      <c r="UAI79" s="100"/>
      <c r="UAJ79" s="173"/>
      <c r="UAK79" s="103"/>
      <c r="UAL79" s="101"/>
      <c r="UAM79" s="101"/>
      <c r="UAN79" s="101"/>
      <c r="UAO79" s="101"/>
      <c r="UAP79" s="102"/>
      <c r="UAQ79" s="101"/>
      <c r="UAR79" s="101"/>
      <c r="UAS79" s="101"/>
      <c r="UAT79" s="101"/>
      <c r="UAU79" s="101"/>
      <c r="UAV79" s="101"/>
      <c r="UAW79" s="101"/>
      <c r="UAX79" s="101"/>
      <c r="UAY79" s="101"/>
      <c r="UAZ79" s="101"/>
      <c r="UBA79" s="101"/>
      <c r="UBB79" s="101"/>
      <c r="UBC79" s="101"/>
      <c r="UBD79" s="101"/>
      <c r="UBE79" s="101"/>
      <c r="UBF79" s="101"/>
      <c r="UBG79" s="101"/>
      <c r="UBH79" s="101"/>
      <c r="UBI79" s="101"/>
      <c r="UBJ79" s="101"/>
      <c r="UBK79" s="101"/>
      <c r="UBL79" s="101"/>
      <c r="UBM79" s="101"/>
      <c r="UBN79" s="101"/>
      <c r="UBO79" s="101"/>
      <c r="UBP79" s="101"/>
      <c r="UBQ79" s="128"/>
      <c r="UBR79" s="128"/>
      <c r="UBS79" s="128"/>
      <c r="UBT79" s="128"/>
      <c r="UBU79" s="128"/>
      <c r="UBV79" s="128"/>
      <c r="UBW79" s="101"/>
      <c r="UBX79" s="101"/>
      <c r="UBY79" s="101"/>
      <c r="UBZ79" s="101"/>
      <c r="UCA79" s="101"/>
      <c r="UCB79" s="101"/>
      <c r="UCC79" s="100"/>
      <c r="UCD79" s="100"/>
      <c r="UCE79" s="173"/>
      <c r="UCF79" s="103"/>
      <c r="UCG79" s="101"/>
      <c r="UCH79" s="101"/>
      <c r="UCI79" s="101"/>
      <c r="UCJ79" s="101"/>
      <c r="UCK79" s="102"/>
      <c r="UCL79" s="101"/>
      <c r="UCM79" s="101"/>
      <c r="UCN79" s="101"/>
      <c r="UCO79" s="101"/>
      <c r="UCP79" s="101"/>
      <c r="UCQ79" s="101"/>
      <c r="UCR79" s="101"/>
      <c r="UCS79" s="101"/>
      <c r="UCT79" s="101"/>
      <c r="UCU79" s="101"/>
      <c r="UCV79" s="101"/>
      <c r="UCW79" s="101"/>
      <c r="UCX79" s="101"/>
      <c r="UCY79" s="101"/>
      <c r="UCZ79" s="101"/>
      <c r="UDA79" s="101"/>
      <c r="UDB79" s="101"/>
      <c r="UDC79" s="101"/>
      <c r="UDD79" s="101"/>
      <c r="UDE79" s="101"/>
      <c r="UDF79" s="101"/>
      <c r="UDG79" s="101"/>
      <c r="UDH79" s="101"/>
      <c r="UDI79" s="101"/>
      <c r="UDJ79" s="101"/>
      <c r="UDK79" s="101"/>
      <c r="UDL79" s="128"/>
      <c r="UDM79" s="128"/>
      <c r="UDN79" s="128"/>
      <c r="UDO79" s="128"/>
      <c r="UDP79" s="128"/>
      <c r="UDQ79" s="128"/>
      <c r="UDR79" s="101"/>
      <c r="UDS79" s="101"/>
      <c r="UDT79" s="101"/>
      <c r="UDU79" s="101"/>
      <c r="UDV79" s="101"/>
      <c r="UDW79" s="101"/>
      <c r="UDX79" s="100"/>
      <c r="UDY79" s="100"/>
      <c r="UDZ79" s="173"/>
      <c r="UEA79" s="103"/>
      <c r="UEB79" s="101"/>
      <c r="UEC79" s="101"/>
      <c r="UED79" s="101"/>
      <c r="UEE79" s="101"/>
      <c r="UEF79" s="102"/>
      <c r="UEG79" s="101"/>
      <c r="UEH79" s="101"/>
      <c r="UEI79" s="101"/>
      <c r="UEJ79" s="101"/>
      <c r="UEK79" s="101"/>
      <c r="UEL79" s="101"/>
      <c r="UEM79" s="101"/>
      <c r="UEN79" s="101"/>
      <c r="UEO79" s="101"/>
      <c r="UEP79" s="101"/>
      <c r="UEQ79" s="101"/>
      <c r="UER79" s="101"/>
      <c r="UES79" s="101"/>
      <c r="UET79" s="101"/>
      <c r="UEU79" s="101"/>
      <c r="UEV79" s="101"/>
      <c r="UEW79" s="101"/>
      <c r="UEX79" s="101"/>
      <c r="UEY79" s="101"/>
      <c r="UEZ79" s="101"/>
      <c r="UFA79" s="101"/>
      <c r="UFB79" s="101"/>
      <c r="UFC79" s="101"/>
      <c r="UFD79" s="101"/>
      <c r="UFE79" s="101"/>
      <c r="UFF79" s="101"/>
      <c r="UFG79" s="128"/>
      <c r="UFH79" s="128"/>
      <c r="UFI79" s="128"/>
      <c r="UFJ79" s="128"/>
      <c r="UFK79" s="128"/>
      <c r="UFL79" s="128"/>
      <c r="UFM79" s="101"/>
      <c r="UFN79" s="101"/>
      <c r="UFO79" s="101"/>
      <c r="UFP79" s="101"/>
      <c r="UFQ79" s="101"/>
      <c r="UFR79" s="101"/>
      <c r="UFS79" s="100"/>
      <c r="UFT79" s="100"/>
      <c r="UFU79" s="173"/>
      <c r="UFV79" s="103"/>
      <c r="UFW79" s="101"/>
      <c r="UFX79" s="101"/>
      <c r="UFY79" s="101"/>
      <c r="UFZ79" s="101"/>
      <c r="UGA79" s="102"/>
      <c r="UGB79" s="101"/>
      <c r="UGC79" s="101"/>
      <c r="UGD79" s="101"/>
      <c r="UGE79" s="101"/>
      <c r="UGF79" s="101"/>
      <c r="UGG79" s="101"/>
      <c r="UGH79" s="101"/>
      <c r="UGI79" s="101"/>
      <c r="UGJ79" s="101"/>
      <c r="UGK79" s="101"/>
      <c r="UGL79" s="101"/>
      <c r="UGM79" s="101"/>
      <c r="UGN79" s="101"/>
      <c r="UGO79" s="101"/>
      <c r="UGP79" s="101"/>
      <c r="UGQ79" s="101"/>
      <c r="UGR79" s="101"/>
      <c r="UGS79" s="101"/>
      <c r="UGT79" s="101"/>
      <c r="UGU79" s="101"/>
      <c r="UGV79" s="101"/>
      <c r="UGW79" s="101"/>
      <c r="UGX79" s="101"/>
      <c r="UGY79" s="101"/>
      <c r="UGZ79" s="101"/>
      <c r="UHA79" s="101"/>
      <c r="UHB79" s="128"/>
      <c r="UHC79" s="128"/>
      <c r="UHD79" s="128"/>
      <c r="UHE79" s="128"/>
      <c r="UHF79" s="128"/>
      <c r="UHG79" s="128"/>
      <c r="UHH79" s="101"/>
      <c r="UHI79" s="101"/>
      <c r="UHJ79" s="101"/>
      <c r="UHK79" s="101"/>
      <c r="UHL79" s="101"/>
      <c r="UHM79" s="101"/>
      <c r="UHN79" s="100"/>
      <c r="UHO79" s="100"/>
      <c r="UHP79" s="173"/>
      <c r="UHQ79" s="103"/>
      <c r="UHR79" s="101"/>
      <c r="UHS79" s="101"/>
      <c r="UHT79" s="101"/>
      <c r="UHU79" s="101"/>
      <c r="UHV79" s="102"/>
      <c r="UHW79" s="101"/>
      <c r="UHX79" s="101"/>
      <c r="UHY79" s="101"/>
      <c r="UHZ79" s="101"/>
      <c r="UIA79" s="101"/>
      <c r="UIB79" s="101"/>
      <c r="UIC79" s="101"/>
      <c r="UID79" s="101"/>
      <c r="UIE79" s="101"/>
      <c r="UIF79" s="101"/>
      <c r="UIG79" s="101"/>
      <c r="UIH79" s="101"/>
      <c r="UII79" s="101"/>
      <c r="UIJ79" s="101"/>
      <c r="UIK79" s="101"/>
      <c r="UIL79" s="101"/>
      <c r="UIM79" s="101"/>
      <c r="UIN79" s="101"/>
      <c r="UIO79" s="101"/>
      <c r="UIP79" s="101"/>
      <c r="UIQ79" s="101"/>
      <c r="UIR79" s="101"/>
      <c r="UIS79" s="101"/>
      <c r="UIT79" s="101"/>
      <c r="UIU79" s="101"/>
      <c r="UIV79" s="101"/>
      <c r="UIW79" s="128"/>
      <c r="UIX79" s="128"/>
      <c r="UIY79" s="128"/>
      <c r="UIZ79" s="128"/>
      <c r="UJA79" s="128"/>
      <c r="UJB79" s="128"/>
      <c r="UJC79" s="101"/>
      <c r="UJD79" s="101"/>
      <c r="UJE79" s="101"/>
      <c r="UJF79" s="101"/>
      <c r="UJG79" s="101"/>
      <c r="UJH79" s="101"/>
      <c r="UJI79" s="100"/>
      <c r="UJJ79" s="100"/>
      <c r="UJK79" s="173"/>
      <c r="UJL79" s="103"/>
      <c r="UJM79" s="101"/>
      <c r="UJN79" s="101"/>
      <c r="UJO79" s="101"/>
      <c r="UJP79" s="101"/>
      <c r="UJQ79" s="102"/>
      <c r="UJR79" s="101"/>
      <c r="UJS79" s="101"/>
      <c r="UJT79" s="101"/>
      <c r="UJU79" s="101"/>
      <c r="UJV79" s="101"/>
      <c r="UJW79" s="101"/>
      <c r="UJX79" s="101"/>
      <c r="UJY79" s="101"/>
      <c r="UJZ79" s="101"/>
      <c r="UKA79" s="101"/>
      <c r="UKB79" s="101"/>
      <c r="UKC79" s="101"/>
      <c r="UKD79" s="101"/>
      <c r="UKE79" s="101"/>
      <c r="UKF79" s="101"/>
      <c r="UKG79" s="101"/>
      <c r="UKH79" s="101"/>
      <c r="UKI79" s="101"/>
      <c r="UKJ79" s="101"/>
      <c r="UKK79" s="101"/>
      <c r="UKL79" s="101"/>
      <c r="UKM79" s="101"/>
      <c r="UKN79" s="101"/>
      <c r="UKO79" s="101"/>
      <c r="UKP79" s="101"/>
      <c r="UKQ79" s="101"/>
      <c r="UKR79" s="128"/>
      <c r="UKS79" s="128"/>
      <c r="UKT79" s="128"/>
      <c r="UKU79" s="128"/>
      <c r="UKV79" s="128"/>
      <c r="UKW79" s="128"/>
      <c r="UKX79" s="101"/>
      <c r="UKY79" s="101"/>
      <c r="UKZ79" s="101"/>
      <c r="ULA79" s="101"/>
      <c r="ULB79" s="101"/>
      <c r="ULC79" s="101"/>
      <c r="ULD79" s="100"/>
      <c r="ULE79" s="100"/>
      <c r="ULF79" s="173"/>
      <c r="ULG79" s="103"/>
      <c r="ULH79" s="101"/>
      <c r="ULI79" s="101"/>
      <c r="ULJ79" s="101"/>
      <c r="ULK79" s="101"/>
      <c r="ULL79" s="102"/>
      <c r="ULM79" s="101"/>
      <c r="ULN79" s="101"/>
      <c r="ULO79" s="101"/>
      <c r="ULP79" s="101"/>
      <c r="ULQ79" s="101"/>
      <c r="ULR79" s="101"/>
      <c r="ULS79" s="101"/>
      <c r="ULT79" s="101"/>
      <c r="ULU79" s="101"/>
      <c r="ULV79" s="101"/>
      <c r="ULW79" s="101"/>
      <c r="ULX79" s="101"/>
      <c r="ULY79" s="101"/>
      <c r="ULZ79" s="101"/>
      <c r="UMA79" s="101"/>
      <c r="UMB79" s="101"/>
      <c r="UMC79" s="101"/>
      <c r="UMD79" s="101"/>
      <c r="UME79" s="101"/>
      <c r="UMF79" s="101"/>
      <c r="UMG79" s="101"/>
      <c r="UMH79" s="101"/>
      <c r="UMI79" s="101"/>
      <c r="UMJ79" s="101"/>
      <c r="UMK79" s="101"/>
      <c r="UML79" s="101"/>
      <c r="UMM79" s="128"/>
      <c r="UMN79" s="128"/>
      <c r="UMO79" s="128"/>
      <c r="UMP79" s="128"/>
      <c r="UMQ79" s="128"/>
      <c r="UMR79" s="128"/>
      <c r="UMS79" s="101"/>
      <c r="UMT79" s="101"/>
      <c r="UMU79" s="101"/>
      <c r="UMV79" s="101"/>
      <c r="UMW79" s="101"/>
      <c r="UMX79" s="101"/>
      <c r="UMY79" s="100"/>
      <c r="UMZ79" s="100"/>
      <c r="UNA79" s="173"/>
      <c r="UNB79" s="103"/>
      <c r="UNC79" s="101"/>
      <c r="UND79" s="101"/>
      <c r="UNE79" s="101"/>
      <c r="UNF79" s="101"/>
      <c r="UNG79" s="102"/>
      <c r="UNH79" s="101"/>
      <c r="UNI79" s="101"/>
      <c r="UNJ79" s="101"/>
      <c r="UNK79" s="101"/>
      <c r="UNL79" s="101"/>
      <c r="UNM79" s="101"/>
      <c r="UNN79" s="101"/>
      <c r="UNO79" s="101"/>
      <c r="UNP79" s="101"/>
      <c r="UNQ79" s="101"/>
      <c r="UNR79" s="101"/>
      <c r="UNS79" s="101"/>
      <c r="UNT79" s="101"/>
      <c r="UNU79" s="101"/>
      <c r="UNV79" s="101"/>
      <c r="UNW79" s="101"/>
      <c r="UNX79" s="101"/>
      <c r="UNY79" s="101"/>
      <c r="UNZ79" s="101"/>
      <c r="UOA79" s="101"/>
      <c r="UOB79" s="101"/>
      <c r="UOC79" s="101"/>
      <c r="UOD79" s="101"/>
      <c r="UOE79" s="101"/>
      <c r="UOF79" s="101"/>
      <c r="UOG79" s="101"/>
      <c r="UOH79" s="128"/>
      <c r="UOI79" s="128"/>
      <c r="UOJ79" s="128"/>
      <c r="UOK79" s="128"/>
      <c r="UOL79" s="128"/>
      <c r="UOM79" s="128"/>
      <c r="UON79" s="101"/>
      <c r="UOO79" s="101"/>
      <c r="UOP79" s="101"/>
      <c r="UOQ79" s="101"/>
      <c r="UOR79" s="101"/>
      <c r="UOS79" s="101"/>
      <c r="UOT79" s="100"/>
      <c r="UOU79" s="100"/>
      <c r="UOV79" s="173"/>
      <c r="UOW79" s="103"/>
      <c r="UOX79" s="101"/>
      <c r="UOY79" s="101"/>
      <c r="UOZ79" s="101"/>
      <c r="UPA79" s="101"/>
      <c r="UPB79" s="102"/>
      <c r="UPC79" s="101"/>
      <c r="UPD79" s="101"/>
      <c r="UPE79" s="101"/>
      <c r="UPF79" s="101"/>
      <c r="UPG79" s="101"/>
      <c r="UPH79" s="101"/>
      <c r="UPI79" s="101"/>
      <c r="UPJ79" s="101"/>
      <c r="UPK79" s="101"/>
      <c r="UPL79" s="101"/>
      <c r="UPM79" s="101"/>
      <c r="UPN79" s="101"/>
      <c r="UPO79" s="101"/>
      <c r="UPP79" s="101"/>
      <c r="UPQ79" s="101"/>
      <c r="UPR79" s="101"/>
      <c r="UPS79" s="101"/>
      <c r="UPT79" s="101"/>
      <c r="UPU79" s="101"/>
      <c r="UPV79" s="101"/>
      <c r="UPW79" s="101"/>
      <c r="UPX79" s="101"/>
      <c r="UPY79" s="101"/>
      <c r="UPZ79" s="101"/>
      <c r="UQA79" s="101"/>
      <c r="UQB79" s="101"/>
      <c r="UQC79" s="128"/>
      <c r="UQD79" s="128"/>
      <c r="UQE79" s="128"/>
      <c r="UQF79" s="128"/>
      <c r="UQG79" s="128"/>
      <c r="UQH79" s="128"/>
      <c r="UQI79" s="101"/>
      <c r="UQJ79" s="101"/>
      <c r="UQK79" s="101"/>
      <c r="UQL79" s="101"/>
      <c r="UQM79" s="101"/>
      <c r="UQN79" s="101"/>
      <c r="UQO79" s="100"/>
      <c r="UQP79" s="100"/>
      <c r="UQQ79" s="173"/>
      <c r="UQR79" s="103"/>
      <c r="UQS79" s="101"/>
      <c r="UQT79" s="101"/>
      <c r="UQU79" s="101"/>
      <c r="UQV79" s="101"/>
      <c r="UQW79" s="102"/>
      <c r="UQX79" s="101"/>
      <c r="UQY79" s="101"/>
      <c r="UQZ79" s="101"/>
      <c r="URA79" s="101"/>
      <c r="URB79" s="101"/>
      <c r="URC79" s="101"/>
      <c r="URD79" s="101"/>
      <c r="URE79" s="101"/>
      <c r="URF79" s="101"/>
      <c r="URG79" s="101"/>
      <c r="URH79" s="101"/>
      <c r="URI79" s="101"/>
      <c r="URJ79" s="101"/>
      <c r="URK79" s="101"/>
      <c r="URL79" s="101"/>
      <c r="URM79" s="101"/>
      <c r="URN79" s="101"/>
      <c r="URO79" s="101"/>
      <c r="URP79" s="101"/>
      <c r="URQ79" s="101"/>
      <c r="URR79" s="101"/>
      <c r="URS79" s="101"/>
      <c r="URT79" s="101"/>
      <c r="URU79" s="101"/>
      <c r="URV79" s="101"/>
      <c r="URW79" s="101"/>
      <c r="URX79" s="128"/>
      <c r="URY79" s="128"/>
      <c r="URZ79" s="128"/>
      <c r="USA79" s="128"/>
      <c r="USB79" s="128"/>
      <c r="USC79" s="128"/>
      <c r="USD79" s="101"/>
      <c r="USE79" s="101"/>
      <c r="USF79" s="101"/>
      <c r="USG79" s="101"/>
      <c r="USH79" s="101"/>
      <c r="USI79" s="101"/>
      <c r="USJ79" s="100"/>
      <c r="USK79" s="100"/>
      <c r="USL79" s="173"/>
      <c r="USM79" s="103"/>
      <c r="USN79" s="101"/>
      <c r="USO79" s="101"/>
      <c r="USP79" s="101"/>
      <c r="USQ79" s="101"/>
      <c r="USR79" s="102"/>
      <c r="USS79" s="101"/>
      <c r="UST79" s="101"/>
      <c r="USU79" s="101"/>
      <c r="USV79" s="101"/>
      <c r="USW79" s="101"/>
      <c r="USX79" s="101"/>
      <c r="USY79" s="101"/>
      <c r="USZ79" s="101"/>
      <c r="UTA79" s="101"/>
      <c r="UTB79" s="101"/>
      <c r="UTC79" s="101"/>
      <c r="UTD79" s="101"/>
      <c r="UTE79" s="101"/>
      <c r="UTF79" s="101"/>
      <c r="UTG79" s="101"/>
      <c r="UTH79" s="101"/>
      <c r="UTI79" s="101"/>
      <c r="UTJ79" s="101"/>
      <c r="UTK79" s="101"/>
      <c r="UTL79" s="101"/>
      <c r="UTM79" s="101"/>
      <c r="UTN79" s="101"/>
      <c r="UTO79" s="101"/>
      <c r="UTP79" s="101"/>
      <c r="UTQ79" s="101"/>
      <c r="UTR79" s="101"/>
      <c r="UTS79" s="128"/>
      <c r="UTT79" s="128"/>
      <c r="UTU79" s="128"/>
      <c r="UTV79" s="128"/>
      <c r="UTW79" s="128"/>
      <c r="UTX79" s="128"/>
      <c r="UTY79" s="101"/>
      <c r="UTZ79" s="101"/>
      <c r="UUA79" s="101"/>
      <c r="UUB79" s="101"/>
      <c r="UUC79" s="101"/>
      <c r="UUD79" s="101"/>
      <c r="UUE79" s="100"/>
      <c r="UUF79" s="100"/>
      <c r="UUG79" s="173"/>
      <c r="UUH79" s="103"/>
      <c r="UUI79" s="101"/>
      <c r="UUJ79" s="101"/>
      <c r="UUK79" s="101"/>
      <c r="UUL79" s="101"/>
      <c r="UUM79" s="102"/>
      <c r="UUN79" s="101"/>
      <c r="UUO79" s="101"/>
      <c r="UUP79" s="101"/>
      <c r="UUQ79" s="101"/>
      <c r="UUR79" s="101"/>
      <c r="UUS79" s="101"/>
      <c r="UUT79" s="101"/>
      <c r="UUU79" s="101"/>
      <c r="UUV79" s="101"/>
      <c r="UUW79" s="101"/>
      <c r="UUX79" s="101"/>
      <c r="UUY79" s="101"/>
      <c r="UUZ79" s="101"/>
      <c r="UVA79" s="101"/>
      <c r="UVB79" s="101"/>
      <c r="UVC79" s="101"/>
      <c r="UVD79" s="101"/>
      <c r="UVE79" s="101"/>
      <c r="UVF79" s="101"/>
      <c r="UVG79" s="101"/>
      <c r="UVH79" s="101"/>
      <c r="UVI79" s="101"/>
      <c r="UVJ79" s="101"/>
      <c r="UVK79" s="101"/>
      <c r="UVL79" s="101"/>
      <c r="UVM79" s="101"/>
      <c r="UVN79" s="128"/>
      <c r="UVO79" s="128"/>
      <c r="UVP79" s="128"/>
      <c r="UVQ79" s="128"/>
      <c r="UVR79" s="128"/>
      <c r="UVS79" s="128"/>
      <c r="UVT79" s="101"/>
      <c r="UVU79" s="101"/>
      <c r="UVV79" s="101"/>
      <c r="UVW79" s="101"/>
      <c r="UVX79" s="101"/>
      <c r="UVY79" s="101"/>
      <c r="UVZ79" s="100"/>
      <c r="UWA79" s="100"/>
      <c r="UWB79" s="173"/>
      <c r="UWC79" s="103"/>
      <c r="UWD79" s="101"/>
      <c r="UWE79" s="101"/>
      <c r="UWF79" s="101"/>
      <c r="UWG79" s="101"/>
      <c r="UWH79" s="102"/>
      <c r="UWI79" s="101"/>
      <c r="UWJ79" s="101"/>
      <c r="UWK79" s="101"/>
      <c r="UWL79" s="101"/>
      <c r="UWM79" s="101"/>
      <c r="UWN79" s="101"/>
      <c r="UWO79" s="101"/>
      <c r="UWP79" s="101"/>
      <c r="UWQ79" s="101"/>
      <c r="UWR79" s="101"/>
      <c r="UWS79" s="101"/>
      <c r="UWT79" s="101"/>
      <c r="UWU79" s="101"/>
      <c r="UWV79" s="101"/>
      <c r="UWW79" s="101"/>
      <c r="UWX79" s="101"/>
      <c r="UWY79" s="101"/>
      <c r="UWZ79" s="101"/>
      <c r="UXA79" s="101"/>
      <c r="UXB79" s="101"/>
      <c r="UXC79" s="101"/>
      <c r="UXD79" s="101"/>
      <c r="UXE79" s="101"/>
      <c r="UXF79" s="101"/>
      <c r="UXG79" s="101"/>
      <c r="UXH79" s="101"/>
      <c r="UXI79" s="128"/>
      <c r="UXJ79" s="128"/>
      <c r="UXK79" s="128"/>
      <c r="UXL79" s="128"/>
      <c r="UXM79" s="128"/>
      <c r="UXN79" s="128"/>
      <c r="UXO79" s="101"/>
      <c r="UXP79" s="101"/>
      <c r="UXQ79" s="101"/>
      <c r="UXR79" s="101"/>
      <c r="UXS79" s="101"/>
      <c r="UXT79" s="101"/>
      <c r="UXU79" s="100"/>
      <c r="UXV79" s="100"/>
      <c r="UXW79" s="173"/>
      <c r="UXX79" s="103"/>
      <c r="UXY79" s="101"/>
      <c r="UXZ79" s="101"/>
      <c r="UYA79" s="101"/>
      <c r="UYB79" s="101"/>
      <c r="UYC79" s="102"/>
      <c r="UYD79" s="101"/>
      <c r="UYE79" s="101"/>
      <c r="UYF79" s="101"/>
      <c r="UYG79" s="101"/>
      <c r="UYH79" s="101"/>
      <c r="UYI79" s="101"/>
      <c r="UYJ79" s="101"/>
      <c r="UYK79" s="101"/>
      <c r="UYL79" s="101"/>
      <c r="UYM79" s="101"/>
      <c r="UYN79" s="101"/>
      <c r="UYO79" s="101"/>
      <c r="UYP79" s="101"/>
      <c r="UYQ79" s="101"/>
      <c r="UYR79" s="101"/>
      <c r="UYS79" s="101"/>
      <c r="UYT79" s="101"/>
      <c r="UYU79" s="101"/>
      <c r="UYV79" s="101"/>
      <c r="UYW79" s="101"/>
      <c r="UYX79" s="101"/>
      <c r="UYY79" s="101"/>
      <c r="UYZ79" s="101"/>
      <c r="UZA79" s="101"/>
      <c r="UZB79" s="101"/>
      <c r="UZC79" s="101"/>
      <c r="UZD79" s="128"/>
      <c r="UZE79" s="128"/>
      <c r="UZF79" s="128"/>
      <c r="UZG79" s="128"/>
      <c r="UZH79" s="128"/>
      <c r="UZI79" s="128"/>
      <c r="UZJ79" s="101"/>
      <c r="UZK79" s="101"/>
      <c r="UZL79" s="101"/>
      <c r="UZM79" s="101"/>
      <c r="UZN79" s="101"/>
      <c r="UZO79" s="101"/>
      <c r="UZP79" s="100"/>
      <c r="UZQ79" s="100"/>
      <c r="UZR79" s="173"/>
      <c r="UZS79" s="103"/>
      <c r="UZT79" s="101"/>
      <c r="UZU79" s="101"/>
      <c r="UZV79" s="101"/>
      <c r="UZW79" s="101"/>
      <c r="UZX79" s="102"/>
      <c r="UZY79" s="101"/>
      <c r="UZZ79" s="101"/>
      <c r="VAA79" s="101"/>
      <c r="VAB79" s="101"/>
      <c r="VAC79" s="101"/>
      <c r="VAD79" s="101"/>
      <c r="VAE79" s="101"/>
      <c r="VAF79" s="101"/>
      <c r="VAG79" s="101"/>
      <c r="VAH79" s="101"/>
      <c r="VAI79" s="101"/>
      <c r="VAJ79" s="101"/>
      <c r="VAK79" s="101"/>
      <c r="VAL79" s="101"/>
      <c r="VAM79" s="101"/>
      <c r="VAN79" s="101"/>
      <c r="VAO79" s="101"/>
      <c r="VAP79" s="101"/>
      <c r="VAQ79" s="101"/>
      <c r="VAR79" s="101"/>
      <c r="VAS79" s="101"/>
      <c r="VAT79" s="101"/>
      <c r="VAU79" s="101"/>
      <c r="VAV79" s="101"/>
      <c r="VAW79" s="101"/>
      <c r="VAX79" s="101"/>
      <c r="VAY79" s="128"/>
      <c r="VAZ79" s="128"/>
      <c r="VBA79" s="128"/>
      <c r="VBB79" s="128"/>
      <c r="VBC79" s="128"/>
      <c r="VBD79" s="128"/>
      <c r="VBE79" s="101"/>
      <c r="VBF79" s="101"/>
      <c r="VBG79" s="101"/>
      <c r="VBH79" s="101"/>
      <c r="VBI79" s="101"/>
      <c r="VBJ79" s="101"/>
      <c r="VBK79" s="100"/>
      <c r="VBL79" s="100"/>
      <c r="VBM79" s="173"/>
      <c r="VBN79" s="103"/>
      <c r="VBO79" s="101"/>
      <c r="VBP79" s="101"/>
      <c r="VBQ79" s="101"/>
      <c r="VBR79" s="101"/>
      <c r="VBS79" s="102"/>
      <c r="VBT79" s="101"/>
      <c r="VBU79" s="101"/>
      <c r="VBV79" s="101"/>
      <c r="VBW79" s="101"/>
      <c r="VBX79" s="101"/>
      <c r="VBY79" s="101"/>
      <c r="VBZ79" s="101"/>
      <c r="VCA79" s="101"/>
      <c r="VCB79" s="101"/>
      <c r="VCC79" s="101"/>
      <c r="VCD79" s="101"/>
      <c r="VCE79" s="101"/>
      <c r="VCF79" s="101"/>
      <c r="VCG79" s="101"/>
      <c r="VCH79" s="101"/>
      <c r="VCI79" s="101"/>
      <c r="VCJ79" s="101"/>
      <c r="VCK79" s="101"/>
      <c r="VCL79" s="101"/>
      <c r="VCM79" s="101"/>
      <c r="VCN79" s="101"/>
      <c r="VCO79" s="101"/>
      <c r="VCP79" s="101"/>
      <c r="VCQ79" s="101"/>
      <c r="VCR79" s="101"/>
      <c r="VCS79" s="101"/>
      <c r="VCT79" s="128"/>
      <c r="VCU79" s="128"/>
      <c r="VCV79" s="128"/>
      <c r="VCW79" s="128"/>
      <c r="VCX79" s="128"/>
      <c r="VCY79" s="128"/>
      <c r="VCZ79" s="101"/>
      <c r="VDA79" s="101"/>
      <c r="VDB79" s="101"/>
      <c r="VDC79" s="101"/>
      <c r="VDD79" s="101"/>
      <c r="VDE79" s="101"/>
      <c r="VDF79" s="100"/>
      <c r="VDG79" s="100"/>
      <c r="VDH79" s="173"/>
      <c r="VDI79" s="103"/>
      <c r="VDJ79" s="101"/>
      <c r="VDK79" s="101"/>
      <c r="VDL79" s="101"/>
      <c r="VDM79" s="101"/>
      <c r="VDN79" s="102"/>
      <c r="VDO79" s="101"/>
      <c r="VDP79" s="101"/>
      <c r="VDQ79" s="101"/>
      <c r="VDR79" s="101"/>
      <c r="VDS79" s="101"/>
      <c r="VDT79" s="101"/>
      <c r="VDU79" s="101"/>
      <c r="VDV79" s="101"/>
      <c r="VDW79" s="101"/>
      <c r="VDX79" s="101"/>
      <c r="VDY79" s="101"/>
      <c r="VDZ79" s="101"/>
      <c r="VEA79" s="101"/>
      <c r="VEB79" s="101"/>
      <c r="VEC79" s="101"/>
      <c r="VED79" s="101"/>
      <c r="VEE79" s="101"/>
      <c r="VEF79" s="101"/>
      <c r="VEG79" s="101"/>
      <c r="VEH79" s="101"/>
      <c r="VEI79" s="101"/>
      <c r="VEJ79" s="101"/>
      <c r="VEK79" s="101"/>
      <c r="VEL79" s="101"/>
      <c r="VEM79" s="101"/>
      <c r="VEN79" s="101"/>
      <c r="VEO79" s="128"/>
      <c r="VEP79" s="128"/>
      <c r="VEQ79" s="128"/>
      <c r="VER79" s="128"/>
      <c r="VES79" s="128"/>
      <c r="VET79" s="128"/>
      <c r="VEU79" s="101"/>
      <c r="VEV79" s="101"/>
      <c r="VEW79" s="101"/>
      <c r="VEX79" s="101"/>
      <c r="VEY79" s="101"/>
      <c r="VEZ79" s="101"/>
      <c r="VFA79" s="100"/>
      <c r="VFB79" s="100"/>
      <c r="VFC79" s="173"/>
      <c r="VFD79" s="103"/>
      <c r="VFE79" s="101"/>
      <c r="VFF79" s="101"/>
      <c r="VFG79" s="101"/>
      <c r="VFH79" s="101"/>
      <c r="VFI79" s="102"/>
      <c r="VFJ79" s="101"/>
      <c r="VFK79" s="101"/>
      <c r="VFL79" s="101"/>
      <c r="VFM79" s="101"/>
      <c r="VFN79" s="101"/>
      <c r="VFO79" s="101"/>
      <c r="VFP79" s="101"/>
      <c r="VFQ79" s="101"/>
      <c r="VFR79" s="101"/>
      <c r="VFS79" s="101"/>
      <c r="VFT79" s="101"/>
      <c r="VFU79" s="101"/>
      <c r="VFV79" s="101"/>
      <c r="VFW79" s="101"/>
      <c r="VFX79" s="101"/>
      <c r="VFY79" s="101"/>
      <c r="VFZ79" s="101"/>
      <c r="VGA79" s="101"/>
      <c r="VGB79" s="101"/>
      <c r="VGC79" s="101"/>
      <c r="VGD79" s="101"/>
      <c r="VGE79" s="101"/>
      <c r="VGF79" s="101"/>
      <c r="VGG79" s="101"/>
      <c r="VGH79" s="101"/>
      <c r="VGI79" s="101"/>
      <c r="VGJ79" s="128"/>
      <c r="VGK79" s="128"/>
      <c r="VGL79" s="128"/>
      <c r="VGM79" s="128"/>
      <c r="VGN79" s="128"/>
      <c r="VGO79" s="128"/>
      <c r="VGP79" s="101"/>
      <c r="VGQ79" s="101"/>
      <c r="VGR79" s="101"/>
      <c r="VGS79" s="101"/>
      <c r="VGT79" s="101"/>
      <c r="VGU79" s="101"/>
      <c r="VGV79" s="100"/>
      <c r="VGW79" s="100"/>
      <c r="VGX79" s="173"/>
      <c r="VGY79" s="103"/>
      <c r="VGZ79" s="101"/>
      <c r="VHA79" s="101"/>
      <c r="VHB79" s="101"/>
      <c r="VHC79" s="101"/>
      <c r="VHD79" s="102"/>
      <c r="VHE79" s="101"/>
      <c r="VHF79" s="101"/>
      <c r="VHG79" s="101"/>
      <c r="VHH79" s="101"/>
      <c r="VHI79" s="101"/>
      <c r="VHJ79" s="101"/>
      <c r="VHK79" s="101"/>
      <c r="VHL79" s="101"/>
      <c r="VHM79" s="101"/>
      <c r="VHN79" s="101"/>
      <c r="VHO79" s="101"/>
      <c r="VHP79" s="101"/>
      <c r="VHQ79" s="101"/>
      <c r="VHR79" s="101"/>
      <c r="VHS79" s="101"/>
      <c r="VHT79" s="101"/>
      <c r="VHU79" s="101"/>
      <c r="VHV79" s="101"/>
      <c r="VHW79" s="101"/>
      <c r="VHX79" s="101"/>
      <c r="VHY79" s="101"/>
      <c r="VHZ79" s="101"/>
      <c r="VIA79" s="101"/>
      <c r="VIB79" s="101"/>
      <c r="VIC79" s="101"/>
      <c r="VID79" s="101"/>
      <c r="VIE79" s="128"/>
      <c r="VIF79" s="128"/>
      <c r="VIG79" s="128"/>
      <c r="VIH79" s="128"/>
      <c r="VII79" s="128"/>
      <c r="VIJ79" s="128"/>
      <c r="VIK79" s="101"/>
      <c r="VIL79" s="101"/>
      <c r="VIM79" s="101"/>
      <c r="VIN79" s="101"/>
      <c r="VIO79" s="101"/>
      <c r="VIP79" s="101"/>
      <c r="VIQ79" s="100"/>
      <c r="VIR79" s="100"/>
      <c r="VIS79" s="173"/>
      <c r="VIT79" s="103"/>
      <c r="VIU79" s="101"/>
      <c r="VIV79" s="101"/>
      <c r="VIW79" s="101"/>
      <c r="VIX79" s="101"/>
      <c r="VIY79" s="102"/>
      <c r="VIZ79" s="101"/>
      <c r="VJA79" s="101"/>
      <c r="VJB79" s="101"/>
      <c r="VJC79" s="101"/>
      <c r="VJD79" s="101"/>
      <c r="VJE79" s="101"/>
      <c r="VJF79" s="101"/>
      <c r="VJG79" s="101"/>
      <c r="VJH79" s="101"/>
      <c r="VJI79" s="101"/>
      <c r="VJJ79" s="101"/>
      <c r="VJK79" s="101"/>
      <c r="VJL79" s="101"/>
      <c r="VJM79" s="101"/>
      <c r="VJN79" s="101"/>
      <c r="VJO79" s="101"/>
      <c r="VJP79" s="101"/>
      <c r="VJQ79" s="101"/>
      <c r="VJR79" s="101"/>
      <c r="VJS79" s="101"/>
      <c r="VJT79" s="101"/>
      <c r="VJU79" s="101"/>
      <c r="VJV79" s="101"/>
      <c r="VJW79" s="101"/>
      <c r="VJX79" s="101"/>
      <c r="VJY79" s="101"/>
      <c r="VJZ79" s="128"/>
      <c r="VKA79" s="128"/>
      <c r="VKB79" s="128"/>
      <c r="VKC79" s="128"/>
      <c r="VKD79" s="128"/>
      <c r="VKE79" s="128"/>
      <c r="VKF79" s="101"/>
      <c r="VKG79" s="101"/>
      <c r="VKH79" s="101"/>
      <c r="VKI79" s="101"/>
      <c r="VKJ79" s="101"/>
      <c r="VKK79" s="101"/>
      <c r="VKL79" s="100"/>
      <c r="VKM79" s="100"/>
      <c r="VKN79" s="173"/>
      <c r="VKO79" s="103"/>
      <c r="VKP79" s="101"/>
      <c r="VKQ79" s="101"/>
      <c r="VKR79" s="101"/>
      <c r="VKS79" s="101"/>
      <c r="VKT79" s="102"/>
      <c r="VKU79" s="101"/>
      <c r="VKV79" s="101"/>
      <c r="VKW79" s="101"/>
      <c r="VKX79" s="101"/>
      <c r="VKY79" s="101"/>
      <c r="VKZ79" s="101"/>
      <c r="VLA79" s="101"/>
      <c r="VLB79" s="101"/>
      <c r="VLC79" s="101"/>
      <c r="VLD79" s="101"/>
      <c r="VLE79" s="101"/>
      <c r="VLF79" s="101"/>
      <c r="VLG79" s="101"/>
      <c r="VLH79" s="101"/>
      <c r="VLI79" s="101"/>
      <c r="VLJ79" s="101"/>
      <c r="VLK79" s="101"/>
      <c r="VLL79" s="101"/>
      <c r="VLM79" s="101"/>
      <c r="VLN79" s="101"/>
      <c r="VLO79" s="101"/>
      <c r="VLP79" s="101"/>
      <c r="VLQ79" s="101"/>
      <c r="VLR79" s="101"/>
      <c r="VLS79" s="101"/>
      <c r="VLT79" s="101"/>
      <c r="VLU79" s="128"/>
      <c r="VLV79" s="128"/>
      <c r="VLW79" s="128"/>
      <c r="VLX79" s="128"/>
      <c r="VLY79" s="128"/>
      <c r="VLZ79" s="128"/>
      <c r="VMA79" s="101"/>
      <c r="VMB79" s="101"/>
      <c r="VMC79" s="101"/>
      <c r="VMD79" s="101"/>
      <c r="VME79" s="101"/>
      <c r="VMF79" s="101"/>
      <c r="VMG79" s="100"/>
      <c r="VMH79" s="100"/>
      <c r="VMI79" s="173"/>
      <c r="VMJ79" s="103"/>
      <c r="VMK79" s="101"/>
      <c r="VML79" s="101"/>
      <c r="VMM79" s="101"/>
      <c r="VMN79" s="101"/>
      <c r="VMO79" s="102"/>
      <c r="VMP79" s="101"/>
      <c r="VMQ79" s="101"/>
      <c r="VMR79" s="101"/>
      <c r="VMS79" s="101"/>
      <c r="VMT79" s="101"/>
      <c r="VMU79" s="101"/>
      <c r="VMV79" s="101"/>
      <c r="VMW79" s="101"/>
      <c r="VMX79" s="101"/>
      <c r="VMY79" s="101"/>
      <c r="VMZ79" s="101"/>
      <c r="VNA79" s="101"/>
      <c r="VNB79" s="101"/>
      <c r="VNC79" s="101"/>
      <c r="VND79" s="101"/>
      <c r="VNE79" s="101"/>
      <c r="VNF79" s="101"/>
      <c r="VNG79" s="101"/>
      <c r="VNH79" s="101"/>
      <c r="VNI79" s="101"/>
      <c r="VNJ79" s="101"/>
      <c r="VNK79" s="101"/>
      <c r="VNL79" s="101"/>
      <c r="VNM79" s="101"/>
      <c r="VNN79" s="101"/>
      <c r="VNO79" s="101"/>
      <c r="VNP79" s="128"/>
      <c r="VNQ79" s="128"/>
      <c r="VNR79" s="128"/>
      <c r="VNS79" s="128"/>
      <c r="VNT79" s="128"/>
      <c r="VNU79" s="128"/>
      <c r="VNV79" s="101"/>
      <c r="VNW79" s="101"/>
      <c r="VNX79" s="101"/>
      <c r="VNY79" s="101"/>
      <c r="VNZ79" s="101"/>
      <c r="VOA79" s="101"/>
      <c r="VOB79" s="100"/>
      <c r="VOC79" s="100"/>
      <c r="VOD79" s="173"/>
      <c r="VOE79" s="103"/>
      <c r="VOF79" s="101"/>
      <c r="VOG79" s="101"/>
      <c r="VOH79" s="101"/>
      <c r="VOI79" s="101"/>
      <c r="VOJ79" s="102"/>
      <c r="VOK79" s="101"/>
      <c r="VOL79" s="101"/>
      <c r="VOM79" s="101"/>
      <c r="VON79" s="101"/>
      <c r="VOO79" s="101"/>
      <c r="VOP79" s="101"/>
      <c r="VOQ79" s="101"/>
      <c r="VOR79" s="101"/>
      <c r="VOS79" s="101"/>
      <c r="VOT79" s="101"/>
      <c r="VOU79" s="101"/>
      <c r="VOV79" s="101"/>
      <c r="VOW79" s="101"/>
      <c r="VOX79" s="101"/>
      <c r="VOY79" s="101"/>
      <c r="VOZ79" s="101"/>
      <c r="VPA79" s="101"/>
      <c r="VPB79" s="101"/>
      <c r="VPC79" s="101"/>
      <c r="VPD79" s="101"/>
      <c r="VPE79" s="101"/>
      <c r="VPF79" s="101"/>
      <c r="VPG79" s="101"/>
      <c r="VPH79" s="101"/>
      <c r="VPI79" s="101"/>
      <c r="VPJ79" s="101"/>
      <c r="VPK79" s="128"/>
      <c r="VPL79" s="128"/>
      <c r="VPM79" s="128"/>
      <c r="VPN79" s="128"/>
      <c r="VPO79" s="128"/>
      <c r="VPP79" s="128"/>
      <c r="VPQ79" s="101"/>
      <c r="VPR79" s="101"/>
      <c r="VPS79" s="101"/>
      <c r="VPT79" s="101"/>
      <c r="VPU79" s="101"/>
      <c r="VPV79" s="101"/>
      <c r="VPW79" s="100"/>
      <c r="VPX79" s="100"/>
      <c r="VPY79" s="173"/>
      <c r="VPZ79" s="103"/>
      <c r="VQA79" s="101"/>
      <c r="VQB79" s="101"/>
      <c r="VQC79" s="101"/>
      <c r="VQD79" s="101"/>
      <c r="VQE79" s="102"/>
      <c r="VQF79" s="101"/>
      <c r="VQG79" s="101"/>
      <c r="VQH79" s="101"/>
      <c r="VQI79" s="101"/>
      <c r="VQJ79" s="101"/>
      <c r="VQK79" s="101"/>
      <c r="VQL79" s="101"/>
      <c r="VQM79" s="101"/>
      <c r="VQN79" s="101"/>
      <c r="VQO79" s="101"/>
      <c r="VQP79" s="101"/>
      <c r="VQQ79" s="101"/>
      <c r="VQR79" s="101"/>
      <c r="VQS79" s="101"/>
      <c r="VQT79" s="101"/>
      <c r="VQU79" s="101"/>
      <c r="VQV79" s="101"/>
      <c r="VQW79" s="101"/>
      <c r="VQX79" s="101"/>
      <c r="VQY79" s="101"/>
      <c r="VQZ79" s="101"/>
      <c r="VRA79" s="101"/>
      <c r="VRB79" s="101"/>
      <c r="VRC79" s="101"/>
      <c r="VRD79" s="101"/>
      <c r="VRE79" s="101"/>
      <c r="VRF79" s="128"/>
      <c r="VRG79" s="128"/>
      <c r="VRH79" s="128"/>
      <c r="VRI79" s="128"/>
      <c r="VRJ79" s="128"/>
      <c r="VRK79" s="128"/>
      <c r="VRL79" s="101"/>
      <c r="VRM79" s="101"/>
      <c r="VRN79" s="101"/>
      <c r="VRO79" s="101"/>
      <c r="VRP79" s="101"/>
      <c r="VRQ79" s="101"/>
      <c r="VRR79" s="100"/>
      <c r="VRS79" s="100"/>
      <c r="VRT79" s="173"/>
      <c r="VRU79" s="103"/>
      <c r="VRV79" s="101"/>
      <c r="VRW79" s="101"/>
      <c r="VRX79" s="101"/>
      <c r="VRY79" s="101"/>
      <c r="VRZ79" s="102"/>
      <c r="VSA79" s="101"/>
      <c r="VSB79" s="101"/>
      <c r="VSC79" s="101"/>
      <c r="VSD79" s="101"/>
      <c r="VSE79" s="101"/>
      <c r="VSF79" s="101"/>
      <c r="VSG79" s="101"/>
      <c r="VSH79" s="101"/>
      <c r="VSI79" s="101"/>
      <c r="VSJ79" s="101"/>
      <c r="VSK79" s="101"/>
      <c r="VSL79" s="101"/>
      <c r="VSM79" s="101"/>
      <c r="VSN79" s="101"/>
      <c r="VSO79" s="101"/>
      <c r="VSP79" s="101"/>
      <c r="VSQ79" s="101"/>
      <c r="VSR79" s="101"/>
      <c r="VSS79" s="101"/>
      <c r="VST79" s="101"/>
      <c r="VSU79" s="101"/>
      <c r="VSV79" s="101"/>
      <c r="VSW79" s="101"/>
      <c r="VSX79" s="101"/>
      <c r="VSY79" s="101"/>
      <c r="VSZ79" s="101"/>
      <c r="VTA79" s="128"/>
      <c r="VTB79" s="128"/>
      <c r="VTC79" s="128"/>
      <c r="VTD79" s="128"/>
      <c r="VTE79" s="128"/>
      <c r="VTF79" s="128"/>
      <c r="VTG79" s="101"/>
      <c r="VTH79" s="101"/>
      <c r="VTI79" s="101"/>
      <c r="VTJ79" s="101"/>
      <c r="VTK79" s="101"/>
      <c r="VTL79" s="101"/>
      <c r="VTM79" s="100"/>
      <c r="VTN79" s="100"/>
      <c r="VTO79" s="173"/>
      <c r="VTP79" s="103"/>
      <c r="VTQ79" s="101"/>
      <c r="VTR79" s="101"/>
      <c r="VTS79" s="101"/>
      <c r="VTT79" s="101"/>
      <c r="VTU79" s="102"/>
      <c r="VTV79" s="101"/>
      <c r="VTW79" s="101"/>
      <c r="VTX79" s="101"/>
      <c r="VTY79" s="101"/>
      <c r="VTZ79" s="101"/>
      <c r="VUA79" s="101"/>
      <c r="VUB79" s="101"/>
      <c r="VUC79" s="101"/>
      <c r="VUD79" s="101"/>
      <c r="VUE79" s="101"/>
      <c r="VUF79" s="101"/>
      <c r="VUG79" s="101"/>
      <c r="VUH79" s="101"/>
      <c r="VUI79" s="101"/>
      <c r="VUJ79" s="101"/>
      <c r="VUK79" s="101"/>
      <c r="VUL79" s="101"/>
      <c r="VUM79" s="101"/>
      <c r="VUN79" s="101"/>
      <c r="VUO79" s="101"/>
      <c r="VUP79" s="101"/>
      <c r="VUQ79" s="101"/>
      <c r="VUR79" s="101"/>
      <c r="VUS79" s="101"/>
      <c r="VUT79" s="101"/>
      <c r="VUU79" s="101"/>
      <c r="VUV79" s="128"/>
      <c r="VUW79" s="128"/>
      <c r="VUX79" s="128"/>
      <c r="VUY79" s="128"/>
      <c r="VUZ79" s="128"/>
      <c r="VVA79" s="128"/>
      <c r="VVB79" s="101"/>
      <c r="VVC79" s="101"/>
      <c r="VVD79" s="101"/>
      <c r="VVE79" s="101"/>
      <c r="VVF79" s="101"/>
      <c r="VVG79" s="101"/>
      <c r="VVH79" s="100"/>
      <c r="VVI79" s="100"/>
      <c r="VVJ79" s="173"/>
      <c r="VVK79" s="103"/>
      <c r="VVL79" s="101"/>
      <c r="VVM79" s="101"/>
      <c r="VVN79" s="101"/>
      <c r="VVO79" s="101"/>
      <c r="VVP79" s="102"/>
      <c r="VVQ79" s="101"/>
      <c r="VVR79" s="101"/>
      <c r="VVS79" s="101"/>
      <c r="VVT79" s="101"/>
      <c r="VVU79" s="101"/>
      <c r="VVV79" s="101"/>
      <c r="VVW79" s="101"/>
      <c r="VVX79" s="101"/>
      <c r="VVY79" s="101"/>
      <c r="VVZ79" s="101"/>
      <c r="VWA79" s="101"/>
      <c r="VWB79" s="101"/>
      <c r="VWC79" s="101"/>
      <c r="VWD79" s="101"/>
      <c r="VWE79" s="101"/>
      <c r="VWF79" s="101"/>
      <c r="VWG79" s="101"/>
      <c r="VWH79" s="101"/>
      <c r="VWI79" s="101"/>
      <c r="VWJ79" s="101"/>
      <c r="VWK79" s="101"/>
      <c r="VWL79" s="101"/>
      <c r="VWM79" s="101"/>
      <c r="VWN79" s="101"/>
      <c r="VWO79" s="101"/>
      <c r="VWP79" s="101"/>
      <c r="VWQ79" s="128"/>
      <c r="VWR79" s="128"/>
      <c r="VWS79" s="128"/>
      <c r="VWT79" s="128"/>
      <c r="VWU79" s="128"/>
      <c r="VWV79" s="128"/>
      <c r="VWW79" s="101"/>
      <c r="VWX79" s="101"/>
      <c r="VWY79" s="101"/>
      <c r="VWZ79" s="101"/>
      <c r="VXA79" s="101"/>
      <c r="VXB79" s="101"/>
      <c r="VXC79" s="100"/>
      <c r="VXD79" s="100"/>
      <c r="VXE79" s="173"/>
      <c r="VXF79" s="103"/>
      <c r="VXG79" s="101"/>
      <c r="VXH79" s="101"/>
      <c r="VXI79" s="101"/>
      <c r="VXJ79" s="101"/>
      <c r="VXK79" s="102"/>
      <c r="VXL79" s="101"/>
      <c r="VXM79" s="101"/>
      <c r="VXN79" s="101"/>
      <c r="VXO79" s="101"/>
      <c r="VXP79" s="101"/>
      <c r="VXQ79" s="101"/>
      <c r="VXR79" s="101"/>
      <c r="VXS79" s="101"/>
      <c r="VXT79" s="101"/>
      <c r="VXU79" s="101"/>
      <c r="VXV79" s="101"/>
      <c r="VXW79" s="101"/>
      <c r="VXX79" s="101"/>
      <c r="VXY79" s="101"/>
      <c r="VXZ79" s="101"/>
      <c r="VYA79" s="101"/>
      <c r="VYB79" s="101"/>
      <c r="VYC79" s="101"/>
      <c r="VYD79" s="101"/>
      <c r="VYE79" s="101"/>
      <c r="VYF79" s="101"/>
      <c r="VYG79" s="101"/>
      <c r="VYH79" s="101"/>
      <c r="VYI79" s="101"/>
      <c r="VYJ79" s="101"/>
      <c r="VYK79" s="101"/>
      <c r="VYL79" s="128"/>
      <c r="VYM79" s="128"/>
      <c r="VYN79" s="128"/>
      <c r="VYO79" s="128"/>
      <c r="VYP79" s="128"/>
      <c r="VYQ79" s="128"/>
      <c r="VYR79" s="101"/>
      <c r="VYS79" s="101"/>
      <c r="VYT79" s="101"/>
      <c r="VYU79" s="101"/>
      <c r="VYV79" s="101"/>
      <c r="VYW79" s="101"/>
      <c r="VYX79" s="100"/>
      <c r="VYY79" s="100"/>
      <c r="VYZ79" s="173"/>
      <c r="VZA79" s="103"/>
      <c r="VZB79" s="101"/>
      <c r="VZC79" s="101"/>
      <c r="VZD79" s="101"/>
      <c r="VZE79" s="101"/>
      <c r="VZF79" s="102"/>
      <c r="VZG79" s="101"/>
      <c r="VZH79" s="101"/>
      <c r="VZI79" s="101"/>
      <c r="VZJ79" s="101"/>
      <c r="VZK79" s="101"/>
      <c r="VZL79" s="101"/>
      <c r="VZM79" s="101"/>
      <c r="VZN79" s="101"/>
      <c r="VZO79" s="101"/>
      <c r="VZP79" s="101"/>
      <c r="VZQ79" s="101"/>
      <c r="VZR79" s="101"/>
      <c r="VZS79" s="101"/>
      <c r="VZT79" s="101"/>
      <c r="VZU79" s="101"/>
      <c r="VZV79" s="101"/>
      <c r="VZW79" s="101"/>
      <c r="VZX79" s="101"/>
      <c r="VZY79" s="101"/>
      <c r="VZZ79" s="101"/>
      <c r="WAA79" s="101"/>
      <c r="WAB79" s="101"/>
      <c r="WAC79" s="101"/>
      <c r="WAD79" s="101"/>
      <c r="WAE79" s="101"/>
      <c r="WAF79" s="101"/>
      <c r="WAG79" s="128"/>
      <c r="WAH79" s="128"/>
      <c r="WAI79" s="128"/>
      <c r="WAJ79" s="128"/>
      <c r="WAK79" s="128"/>
      <c r="WAL79" s="128"/>
      <c r="WAM79" s="101"/>
      <c r="WAN79" s="101"/>
      <c r="WAO79" s="101"/>
      <c r="WAP79" s="101"/>
      <c r="WAQ79" s="101"/>
      <c r="WAR79" s="101"/>
      <c r="WAS79" s="100"/>
      <c r="WAT79" s="100"/>
      <c r="WAU79" s="173"/>
      <c r="WAV79" s="103"/>
      <c r="WAW79" s="101"/>
      <c r="WAX79" s="101"/>
      <c r="WAY79" s="101"/>
      <c r="WAZ79" s="101"/>
      <c r="WBA79" s="102"/>
      <c r="WBB79" s="101"/>
      <c r="WBC79" s="101"/>
      <c r="WBD79" s="101"/>
      <c r="WBE79" s="101"/>
      <c r="WBF79" s="101"/>
      <c r="WBG79" s="101"/>
      <c r="WBH79" s="101"/>
      <c r="WBI79" s="101"/>
      <c r="WBJ79" s="101"/>
      <c r="WBK79" s="101"/>
      <c r="WBL79" s="101"/>
      <c r="WBM79" s="101"/>
      <c r="WBN79" s="101"/>
      <c r="WBO79" s="101"/>
      <c r="WBP79" s="101"/>
      <c r="WBQ79" s="101"/>
      <c r="WBR79" s="101"/>
      <c r="WBS79" s="101"/>
      <c r="WBT79" s="101"/>
      <c r="WBU79" s="101"/>
      <c r="WBV79" s="101"/>
      <c r="WBW79" s="101"/>
      <c r="WBX79" s="101"/>
      <c r="WBY79" s="101"/>
      <c r="WBZ79" s="101"/>
      <c r="WCA79" s="101"/>
      <c r="WCB79" s="128"/>
      <c r="WCC79" s="128"/>
      <c r="WCD79" s="128"/>
      <c r="WCE79" s="128"/>
      <c r="WCF79" s="128"/>
      <c r="WCG79" s="128"/>
      <c r="WCH79" s="101"/>
      <c r="WCI79" s="101"/>
      <c r="WCJ79" s="101"/>
      <c r="WCK79" s="101"/>
      <c r="WCL79" s="101"/>
      <c r="WCM79" s="101"/>
      <c r="WCN79" s="100"/>
      <c r="WCO79" s="100"/>
      <c r="WCP79" s="173"/>
      <c r="WCQ79" s="103"/>
      <c r="WCR79" s="101"/>
      <c r="WCS79" s="101"/>
      <c r="WCT79" s="101"/>
      <c r="WCU79" s="101"/>
      <c r="WCV79" s="102"/>
      <c r="WCW79" s="101"/>
      <c r="WCX79" s="101"/>
      <c r="WCY79" s="101"/>
      <c r="WCZ79" s="101"/>
      <c r="WDA79" s="101"/>
      <c r="WDB79" s="101"/>
      <c r="WDC79" s="101"/>
      <c r="WDD79" s="101"/>
      <c r="WDE79" s="101"/>
      <c r="WDF79" s="101"/>
      <c r="WDG79" s="101"/>
      <c r="WDH79" s="101"/>
      <c r="WDI79" s="101"/>
      <c r="WDJ79" s="101"/>
      <c r="WDK79" s="101"/>
      <c r="WDL79" s="101"/>
      <c r="WDM79" s="101"/>
      <c r="WDN79" s="101"/>
      <c r="WDO79" s="101"/>
      <c r="WDP79" s="101"/>
      <c r="WDQ79" s="101"/>
      <c r="WDR79" s="101"/>
      <c r="WDS79" s="101"/>
      <c r="WDT79" s="101"/>
      <c r="WDU79" s="101"/>
      <c r="WDV79" s="101"/>
      <c r="WDW79" s="128"/>
      <c r="WDX79" s="128"/>
      <c r="WDY79" s="128"/>
      <c r="WDZ79" s="128"/>
      <c r="WEA79" s="128"/>
      <c r="WEB79" s="128"/>
      <c r="WEC79" s="101"/>
      <c r="WED79" s="101"/>
      <c r="WEE79" s="101"/>
      <c r="WEF79" s="101"/>
      <c r="WEG79" s="101"/>
      <c r="WEH79" s="101"/>
      <c r="WEI79" s="100"/>
      <c r="WEJ79" s="100"/>
      <c r="WEK79" s="173"/>
      <c r="WEL79" s="103"/>
      <c r="WEM79" s="101"/>
      <c r="WEN79" s="101"/>
      <c r="WEO79" s="101"/>
      <c r="WEP79" s="101"/>
      <c r="WEQ79" s="102"/>
      <c r="WER79" s="101"/>
      <c r="WES79" s="101"/>
      <c r="WET79" s="101"/>
      <c r="WEU79" s="101"/>
      <c r="WEV79" s="101"/>
      <c r="WEW79" s="101"/>
      <c r="WEX79" s="101"/>
      <c r="WEY79" s="101"/>
      <c r="WEZ79" s="101"/>
      <c r="WFA79" s="101"/>
      <c r="WFB79" s="101"/>
      <c r="WFC79" s="101"/>
      <c r="WFD79" s="101"/>
      <c r="WFE79" s="101"/>
      <c r="WFF79" s="101"/>
      <c r="WFG79" s="101"/>
      <c r="WFH79" s="101"/>
      <c r="WFI79" s="101"/>
      <c r="WFJ79" s="101"/>
      <c r="WFK79" s="101"/>
      <c r="WFL79" s="101"/>
      <c r="WFM79" s="101"/>
      <c r="WFN79" s="101"/>
      <c r="WFO79" s="101"/>
      <c r="WFP79" s="101"/>
      <c r="WFQ79" s="101"/>
      <c r="WFR79" s="128"/>
      <c r="WFS79" s="128"/>
      <c r="WFT79" s="128"/>
      <c r="WFU79" s="128"/>
      <c r="WFV79" s="128"/>
      <c r="WFW79" s="128"/>
      <c r="WFX79" s="101"/>
      <c r="WFY79" s="101"/>
      <c r="WFZ79" s="101"/>
      <c r="WGA79" s="101"/>
      <c r="WGB79" s="101"/>
      <c r="WGC79" s="101"/>
      <c r="WGD79" s="100"/>
      <c r="WGE79" s="100"/>
      <c r="WGF79" s="173"/>
      <c r="WGG79" s="103"/>
      <c r="WGH79" s="101"/>
      <c r="WGI79" s="101"/>
      <c r="WGJ79" s="101"/>
      <c r="WGK79" s="101"/>
      <c r="WGL79" s="102"/>
      <c r="WGM79" s="101"/>
      <c r="WGN79" s="101"/>
      <c r="WGO79" s="101"/>
      <c r="WGP79" s="101"/>
      <c r="WGQ79" s="101"/>
      <c r="WGR79" s="101"/>
      <c r="WGS79" s="101"/>
      <c r="WGT79" s="101"/>
      <c r="WGU79" s="101"/>
      <c r="WGV79" s="101"/>
      <c r="WGW79" s="101"/>
      <c r="WGX79" s="101"/>
      <c r="WGY79" s="101"/>
      <c r="WGZ79" s="101"/>
      <c r="WHA79" s="101"/>
      <c r="WHB79" s="101"/>
      <c r="WHC79" s="101"/>
      <c r="WHD79" s="101"/>
      <c r="WHE79" s="101"/>
      <c r="WHF79" s="101"/>
      <c r="WHG79" s="101"/>
      <c r="WHH79" s="101"/>
      <c r="WHI79" s="101"/>
      <c r="WHJ79" s="101"/>
      <c r="WHK79" s="101"/>
      <c r="WHL79" s="101"/>
      <c r="WHM79" s="128"/>
      <c r="WHN79" s="128"/>
      <c r="WHO79" s="128"/>
      <c r="WHP79" s="128"/>
      <c r="WHQ79" s="128"/>
      <c r="WHR79" s="128"/>
      <c r="WHS79" s="101"/>
      <c r="WHT79" s="101"/>
      <c r="WHU79" s="101"/>
      <c r="WHV79" s="101"/>
      <c r="WHW79" s="101"/>
      <c r="WHX79" s="101"/>
      <c r="WHY79" s="100"/>
      <c r="WHZ79" s="100"/>
      <c r="WIA79" s="173"/>
      <c r="WIB79" s="103"/>
      <c r="WIC79" s="101"/>
      <c r="WID79" s="101"/>
      <c r="WIE79" s="101"/>
      <c r="WIF79" s="101"/>
      <c r="WIG79" s="102"/>
      <c r="WIH79" s="101"/>
      <c r="WII79" s="101"/>
      <c r="WIJ79" s="101"/>
      <c r="WIK79" s="101"/>
      <c r="WIL79" s="101"/>
      <c r="WIM79" s="101"/>
      <c r="WIN79" s="101"/>
      <c r="WIO79" s="101"/>
      <c r="WIP79" s="101"/>
      <c r="WIQ79" s="101"/>
      <c r="WIR79" s="101"/>
      <c r="WIS79" s="101"/>
      <c r="WIT79" s="101"/>
      <c r="WIU79" s="101"/>
      <c r="WIV79" s="101"/>
      <c r="WIW79" s="101"/>
      <c r="WIX79" s="101"/>
      <c r="WIY79" s="101"/>
      <c r="WIZ79" s="101"/>
      <c r="WJA79" s="101"/>
      <c r="WJB79" s="101"/>
      <c r="WJC79" s="101"/>
      <c r="WJD79" s="101"/>
      <c r="WJE79" s="101"/>
      <c r="WJF79" s="101"/>
      <c r="WJG79" s="101"/>
      <c r="WJH79" s="128"/>
      <c r="WJI79" s="128"/>
      <c r="WJJ79" s="128"/>
      <c r="WJK79" s="128"/>
      <c r="WJL79" s="128"/>
      <c r="WJM79" s="128"/>
      <c r="WJN79" s="101"/>
      <c r="WJO79" s="101"/>
      <c r="WJP79" s="101"/>
      <c r="WJQ79" s="101"/>
      <c r="WJR79" s="101"/>
      <c r="WJS79" s="101"/>
      <c r="WJT79" s="100"/>
      <c r="WJU79" s="100"/>
      <c r="WJV79" s="173"/>
      <c r="WJW79" s="103"/>
      <c r="WJX79" s="101"/>
      <c r="WJY79" s="101"/>
      <c r="WJZ79" s="101"/>
      <c r="WKA79" s="101"/>
      <c r="WKB79" s="102"/>
      <c r="WKC79" s="101"/>
      <c r="WKD79" s="101"/>
      <c r="WKE79" s="101"/>
      <c r="WKF79" s="101"/>
      <c r="WKG79" s="101"/>
      <c r="WKH79" s="101"/>
      <c r="WKI79" s="101"/>
      <c r="WKJ79" s="101"/>
      <c r="WKK79" s="101"/>
      <c r="WKL79" s="101"/>
      <c r="WKM79" s="101"/>
      <c r="WKN79" s="101"/>
      <c r="WKO79" s="101"/>
      <c r="WKP79" s="101"/>
      <c r="WKQ79" s="101"/>
      <c r="WKR79" s="101"/>
      <c r="WKS79" s="101"/>
      <c r="WKT79" s="101"/>
      <c r="WKU79" s="101"/>
      <c r="WKV79" s="101"/>
      <c r="WKW79" s="101"/>
      <c r="WKX79" s="101"/>
      <c r="WKY79" s="101"/>
      <c r="WKZ79" s="101"/>
      <c r="WLA79" s="101"/>
      <c r="WLB79" s="101"/>
      <c r="WLC79" s="128"/>
      <c r="WLD79" s="128"/>
      <c r="WLE79" s="128"/>
      <c r="WLF79" s="128"/>
      <c r="WLG79" s="128"/>
      <c r="WLH79" s="128"/>
      <c r="WLI79" s="101"/>
      <c r="WLJ79" s="101"/>
      <c r="WLK79" s="101"/>
      <c r="WLL79" s="101"/>
      <c r="WLM79" s="101"/>
      <c r="WLN79" s="101"/>
      <c r="WLO79" s="100"/>
      <c r="WLP79" s="100"/>
      <c r="WLQ79" s="173"/>
      <c r="WLR79" s="103"/>
      <c r="WLS79" s="101"/>
      <c r="WLT79" s="101"/>
      <c r="WLU79" s="101"/>
      <c r="WLV79" s="101"/>
      <c r="WLW79" s="102"/>
      <c r="WLX79" s="101"/>
      <c r="WLY79" s="101"/>
      <c r="WLZ79" s="101"/>
      <c r="WMA79" s="101"/>
      <c r="WMB79" s="101"/>
      <c r="WMC79" s="101"/>
      <c r="WMD79" s="101"/>
      <c r="WME79" s="101"/>
      <c r="WMF79" s="101"/>
      <c r="WMG79" s="101"/>
      <c r="WMH79" s="101"/>
      <c r="WMI79" s="101"/>
      <c r="WMJ79" s="101"/>
      <c r="WMK79" s="101"/>
      <c r="WML79" s="101"/>
      <c r="WMM79" s="101"/>
      <c r="WMN79" s="101"/>
      <c r="WMO79" s="101"/>
      <c r="WMP79" s="101"/>
      <c r="WMQ79" s="101"/>
      <c r="WMR79" s="101"/>
      <c r="WMS79" s="101"/>
      <c r="WMT79" s="101"/>
      <c r="WMU79" s="101"/>
      <c r="WMV79" s="101"/>
      <c r="WMW79" s="101"/>
      <c r="WMX79" s="128"/>
      <c r="WMY79" s="128"/>
      <c r="WMZ79" s="128"/>
      <c r="WNA79" s="128"/>
      <c r="WNB79" s="128"/>
      <c r="WNC79" s="128"/>
      <c r="WND79" s="101"/>
      <c r="WNE79" s="101"/>
      <c r="WNF79" s="101"/>
      <c r="WNG79" s="101"/>
      <c r="WNH79" s="101"/>
      <c r="WNI79" s="101"/>
      <c r="WNJ79" s="100"/>
      <c r="WNK79" s="100"/>
      <c r="WNL79" s="173"/>
      <c r="WNM79" s="103"/>
      <c r="WNN79" s="101"/>
      <c r="WNO79" s="101"/>
      <c r="WNP79" s="101"/>
      <c r="WNQ79" s="101"/>
      <c r="WNR79" s="102"/>
      <c r="WNS79" s="101"/>
      <c r="WNT79" s="101"/>
      <c r="WNU79" s="101"/>
      <c r="WNV79" s="101"/>
      <c r="WNW79" s="101"/>
      <c r="WNX79" s="101"/>
      <c r="WNY79" s="101"/>
      <c r="WNZ79" s="101"/>
      <c r="WOA79" s="101"/>
      <c r="WOB79" s="101"/>
      <c r="WOC79" s="101"/>
      <c r="WOD79" s="101"/>
      <c r="WOE79" s="101"/>
      <c r="WOF79" s="101"/>
      <c r="WOG79" s="101"/>
      <c r="WOH79" s="101"/>
      <c r="WOI79" s="101"/>
      <c r="WOJ79" s="101"/>
      <c r="WOK79" s="101"/>
      <c r="WOL79" s="101"/>
      <c r="WOM79" s="101"/>
      <c r="WON79" s="101"/>
      <c r="WOO79" s="101"/>
      <c r="WOP79" s="101"/>
      <c r="WOQ79" s="101"/>
      <c r="WOR79" s="101"/>
      <c r="WOS79" s="128"/>
      <c r="WOT79" s="128"/>
      <c r="WOU79" s="128"/>
      <c r="WOV79" s="128"/>
      <c r="WOW79" s="128"/>
      <c r="WOX79" s="128"/>
      <c r="WOY79" s="101"/>
      <c r="WOZ79" s="101"/>
      <c r="WPA79" s="101"/>
      <c r="WPB79" s="101"/>
      <c r="WPC79" s="101"/>
      <c r="WPD79" s="101"/>
      <c r="WPE79" s="100"/>
      <c r="WPF79" s="100"/>
      <c r="WPG79" s="173"/>
      <c r="WPH79" s="103"/>
      <c r="WPI79" s="101"/>
      <c r="WPJ79" s="101"/>
      <c r="WPK79" s="101"/>
      <c r="WPL79" s="101"/>
      <c r="WPM79" s="102"/>
      <c r="WPN79" s="101"/>
      <c r="WPO79" s="101"/>
      <c r="WPP79" s="101"/>
      <c r="WPQ79" s="101"/>
      <c r="WPR79" s="101"/>
      <c r="WPS79" s="101"/>
      <c r="WPT79" s="101"/>
      <c r="WPU79" s="101"/>
      <c r="WPV79" s="101"/>
      <c r="WPW79" s="101"/>
      <c r="WPX79" s="101"/>
      <c r="WPY79" s="101"/>
      <c r="WPZ79" s="101"/>
      <c r="WQA79" s="101"/>
      <c r="WQB79" s="101"/>
      <c r="WQC79" s="101"/>
      <c r="WQD79" s="101"/>
      <c r="WQE79" s="101"/>
      <c r="WQF79" s="101"/>
      <c r="WQG79" s="101"/>
      <c r="WQH79" s="101"/>
      <c r="WQI79" s="101"/>
      <c r="WQJ79" s="101"/>
      <c r="WQK79" s="101"/>
      <c r="WQL79" s="101"/>
      <c r="WQM79" s="101"/>
      <c r="WQN79" s="128"/>
      <c r="WQO79" s="128"/>
      <c r="WQP79" s="128"/>
      <c r="WQQ79" s="128"/>
      <c r="WQR79" s="128"/>
      <c r="WQS79" s="128"/>
      <c r="WQT79" s="101"/>
      <c r="WQU79" s="101"/>
      <c r="WQV79" s="101"/>
      <c r="WQW79" s="101"/>
      <c r="WQX79" s="101"/>
      <c r="WQY79" s="101"/>
      <c r="WQZ79" s="100"/>
      <c r="WRA79" s="100"/>
      <c r="WRB79" s="173"/>
      <c r="WRC79" s="103"/>
      <c r="WRD79" s="101"/>
      <c r="WRE79" s="101"/>
      <c r="WRF79" s="101"/>
      <c r="WRG79" s="101"/>
      <c r="WRH79" s="102"/>
      <c r="WRI79" s="101"/>
      <c r="WRJ79" s="101"/>
      <c r="WRK79" s="101"/>
      <c r="WRL79" s="101"/>
      <c r="WRM79" s="101"/>
      <c r="WRN79" s="101"/>
      <c r="WRO79" s="101"/>
      <c r="WRP79" s="101"/>
      <c r="WRQ79" s="101"/>
      <c r="WRR79" s="101"/>
      <c r="WRS79" s="101"/>
      <c r="WRT79" s="101"/>
      <c r="WRU79" s="101"/>
      <c r="WRV79" s="101"/>
      <c r="WRW79" s="101"/>
      <c r="WRX79" s="101"/>
      <c r="WRY79" s="101"/>
      <c r="WRZ79" s="101"/>
      <c r="WSA79" s="101"/>
      <c r="WSB79" s="101"/>
      <c r="WSC79" s="101"/>
      <c r="WSD79" s="101"/>
      <c r="WSE79" s="101"/>
      <c r="WSF79" s="101"/>
      <c r="WSG79" s="101"/>
      <c r="WSH79" s="101"/>
      <c r="WSI79" s="128"/>
      <c r="WSJ79" s="128"/>
      <c r="WSK79" s="128"/>
      <c r="WSL79" s="128"/>
      <c r="WSM79" s="128"/>
      <c r="WSN79" s="128"/>
      <c r="WSO79" s="101"/>
      <c r="WSP79" s="101"/>
      <c r="WSQ79" s="101"/>
      <c r="WSR79" s="101"/>
      <c r="WSS79" s="101"/>
      <c r="WST79" s="101"/>
      <c r="WSU79" s="100"/>
      <c r="WSV79" s="100"/>
      <c r="WSW79" s="173"/>
      <c r="WSX79" s="103"/>
      <c r="WSY79" s="101"/>
      <c r="WSZ79" s="101"/>
      <c r="WTA79" s="101"/>
      <c r="WTB79" s="101"/>
      <c r="WTC79" s="102"/>
      <c r="WTD79" s="101"/>
      <c r="WTE79" s="101"/>
      <c r="WTF79" s="101"/>
      <c r="WTG79" s="101"/>
      <c r="WTH79" s="101"/>
      <c r="WTI79" s="101"/>
      <c r="WTJ79" s="101"/>
      <c r="WTK79" s="101"/>
      <c r="WTL79" s="101"/>
      <c r="WTM79" s="101"/>
      <c r="WTN79" s="101"/>
      <c r="WTO79" s="101"/>
      <c r="WTP79" s="101"/>
      <c r="WTQ79" s="101"/>
      <c r="WTR79" s="101"/>
      <c r="WTS79" s="101"/>
      <c r="WTT79" s="101"/>
      <c r="WTU79" s="101"/>
      <c r="WTV79" s="101"/>
      <c r="WTW79" s="101"/>
      <c r="WTX79" s="101"/>
      <c r="WTY79" s="101"/>
      <c r="WTZ79" s="101"/>
      <c r="WUA79" s="101"/>
      <c r="WUB79" s="101"/>
      <c r="WUC79" s="101"/>
      <c r="WUD79" s="128"/>
      <c r="WUE79" s="128"/>
      <c r="WUF79" s="128"/>
      <c r="WUG79" s="128"/>
      <c r="WUH79" s="128"/>
      <c r="WUI79" s="128"/>
      <c r="WUJ79" s="101"/>
      <c r="WUK79" s="101"/>
      <c r="WUL79" s="101"/>
      <c r="WUM79" s="101"/>
      <c r="WUN79" s="101"/>
      <c r="WUO79" s="101"/>
      <c r="WUP79" s="100"/>
      <c r="WUQ79" s="100"/>
      <c r="WUR79" s="173"/>
      <c r="WUS79" s="103"/>
      <c r="WUT79" s="101"/>
      <c r="WUU79" s="101"/>
      <c r="WUV79" s="101"/>
      <c r="WUW79" s="101"/>
      <c r="WUX79" s="102"/>
      <c r="WUY79" s="101"/>
      <c r="WUZ79" s="101"/>
      <c r="WVA79" s="101"/>
      <c r="WVB79" s="101"/>
      <c r="WVC79" s="101"/>
      <c r="WVD79" s="101"/>
      <c r="WVE79" s="101"/>
      <c r="WVF79" s="101"/>
      <c r="WVG79" s="101"/>
      <c r="WVH79" s="101"/>
      <c r="WVI79" s="101"/>
      <c r="WVJ79" s="101"/>
      <c r="WVK79" s="101"/>
      <c r="WVL79" s="101"/>
      <c r="WVM79" s="101"/>
      <c r="WVN79" s="101"/>
      <c r="WVO79" s="101"/>
      <c r="WVP79" s="101"/>
      <c r="WVQ79" s="101"/>
      <c r="WVR79" s="101"/>
      <c r="WVS79" s="101"/>
      <c r="WVT79" s="101"/>
      <c r="WVU79" s="101"/>
      <c r="WVV79" s="101"/>
      <c r="WVW79" s="101"/>
      <c r="WVX79" s="101"/>
      <c r="WVY79" s="128"/>
      <c r="WVZ79" s="128"/>
      <c r="WWA79" s="128"/>
      <c r="WWB79" s="128"/>
      <c r="WWC79" s="128"/>
      <c r="WWD79" s="128"/>
      <c r="WWE79" s="101"/>
      <c r="WWF79" s="101"/>
      <c r="WWG79" s="101"/>
      <c r="WWH79" s="101"/>
      <c r="WWI79" s="101"/>
      <c r="WWJ79" s="101"/>
      <c r="WWK79" s="100"/>
      <c r="WWL79" s="100"/>
      <c r="WWM79" s="173"/>
      <c r="WWN79" s="103"/>
      <c r="WWO79" s="101"/>
      <c r="WWP79" s="101"/>
      <c r="WWQ79" s="101"/>
      <c r="WWR79" s="101"/>
      <c r="WWS79" s="102"/>
      <c r="WWT79" s="101"/>
      <c r="WWU79" s="101"/>
      <c r="WWV79" s="101"/>
      <c r="WWW79" s="101"/>
      <c r="WWX79" s="101"/>
      <c r="WWY79" s="101"/>
      <c r="WWZ79" s="101"/>
      <c r="WXA79" s="101"/>
      <c r="WXB79" s="101"/>
      <c r="WXC79" s="101"/>
      <c r="WXD79" s="101"/>
      <c r="WXE79" s="101"/>
      <c r="WXF79" s="101"/>
      <c r="WXG79" s="101"/>
      <c r="WXH79" s="101"/>
      <c r="WXI79" s="101"/>
      <c r="WXJ79" s="101"/>
      <c r="WXK79" s="101"/>
      <c r="WXL79" s="101"/>
      <c r="WXM79" s="101"/>
      <c r="WXN79" s="101"/>
      <c r="WXO79" s="101"/>
      <c r="WXP79" s="101"/>
      <c r="WXQ79" s="101"/>
      <c r="WXR79" s="101"/>
      <c r="WXS79" s="101"/>
      <c r="WXT79" s="128"/>
      <c r="WXU79" s="128"/>
      <c r="WXV79" s="128"/>
      <c r="WXW79" s="128"/>
      <c r="WXX79" s="128"/>
      <c r="WXY79" s="128"/>
      <c r="WXZ79" s="101"/>
      <c r="WYA79" s="101"/>
      <c r="WYB79" s="101"/>
      <c r="WYC79" s="101"/>
      <c r="WYD79" s="101"/>
      <c r="WYE79" s="101"/>
      <c r="WYF79" s="100"/>
      <c r="WYG79" s="100"/>
      <c r="WYH79" s="173"/>
      <c r="WYI79" s="103"/>
      <c r="WYJ79" s="101"/>
      <c r="WYK79" s="101"/>
      <c r="WYL79" s="101"/>
      <c r="WYM79" s="101"/>
      <c r="WYN79" s="102"/>
      <c r="WYO79" s="101"/>
      <c r="WYP79" s="101"/>
      <c r="WYQ79" s="101"/>
      <c r="WYR79" s="101"/>
      <c r="WYS79" s="101"/>
      <c r="WYT79" s="101"/>
      <c r="WYU79" s="101"/>
      <c r="WYV79" s="101"/>
      <c r="WYW79" s="101"/>
      <c r="WYX79" s="101"/>
      <c r="WYY79" s="101"/>
      <c r="WYZ79" s="101"/>
      <c r="WZA79" s="101"/>
      <c r="WZB79" s="101"/>
      <c r="WZC79" s="101"/>
      <c r="WZD79" s="101"/>
      <c r="WZE79" s="101"/>
      <c r="WZF79" s="101"/>
      <c r="WZG79" s="101"/>
      <c r="WZH79" s="101"/>
      <c r="WZI79" s="101"/>
      <c r="WZJ79" s="101"/>
      <c r="WZK79" s="101"/>
      <c r="WZL79" s="101"/>
      <c r="WZM79" s="101"/>
      <c r="WZN79" s="101"/>
      <c r="WZO79" s="128"/>
      <c r="WZP79" s="128"/>
      <c r="WZQ79" s="128"/>
      <c r="WZR79" s="128"/>
      <c r="WZS79" s="128"/>
      <c r="WZT79" s="128"/>
      <c r="WZU79" s="101"/>
      <c r="WZV79" s="101"/>
      <c r="WZW79" s="101"/>
      <c r="WZX79" s="101"/>
      <c r="WZY79" s="101"/>
      <c r="WZZ79" s="101"/>
      <c r="XAA79" s="100"/>
      <c r="XAB79" s="100"/>
      <c r="XAC79" s="173"/>
      <c r="XAD79" s="103"/>
      <c r="XAE79" s="101"/>
      <c r="XAF79" s="101"/>
      <c r="XAG79" s="101"/>
      <c r="XAH79" s="101"/>
      <c r="XAI79" s="102"/>
      <c r="XAJ79" s="101"/>
      <c r="XAK79" s="101"/>
      <c r="XAL79" s="101"/>
      <c r="XAM79" s="101"/>
      <c r="XAN79" s="101"/>
      <c r="XAO79" s="101"/>
      <c r="XAP79" s="101"/>
      <c r="XAQ79" s="101"/>
      <c r="XAR79" s="101"/>
      <c r="XAS79" s="101"/>
      <c r="XAT79" s="101"/>
      <c r="XAU79" s="101"/>
      <c r="XAV79" s="101"/>
      <c r="XAW79" s="101"/>
      <c r="XAX79" s="101"/>
      <c r="XAY79" s="101"/>
      <c r="XAZ79" s="101"/>
      <c r="XBA79" s="101"/>
      <c r="XBB79" s="101"/>
      <c r="XBC79" s="101"/>
      <c r="XBD79" s="101"/>
      <c r="XBE79" s="101"/>
      <c r="XBF79" s="101"/>
      <c r="XBG79" s="101"/>
      <c r="XBH79" s="101"/>
      <c r="XBI79" s="101"/>
      <c r="XBJ79" s="128"/>
      <c r="XBK79" s="128"/>
      <c r="XBL79" s="128"/>
      <c r="XBM79" s="128"/>
      <c r="XBN79" s="128"/>
      <c r="XBO79" s="128"/>
      <c r="XBP79" s="101"/>
      <c r="XBQ79" s="101"/>
      <c r="XBR79" s="101"/>
      <c r="XBS79" s="101"/>
      <c r="XBT79" s="101"/>
      <c r="XBU79" s="101"/>
      <c r="XBV79" s="100"/>
      <c r="XBW79" s="100"/>
      <c r="XBX79" s="173"/>
      <c r="XBY79" s="103"/>
      <c r="XBZ79" s="101"/>
      <c r="XCA79" s="101"/>
      <c r="XCB79" s="101"/>
      <c r="XCC79" s="101"/>
      <c r="XCD79" s="102"/>
      <c r="XCE79" s="101"/>
      <c r="XCF79" s="101"/>
      <c r="XCG79" s="101"/>
      <c r="XCH79" s="101"/>
      <c r="XCI79" s="101"/>
      <c r="XCJ79" s="101"/>
      <c r="XCK79" s="101"/>
      <c r="XCL79" s="101"/>
      <c r="XCM79" s="101"/>
      <c r="XCN79" s="101"/>
      <c r="XCO79" s="101"/>
      <c r="XCP79" s="101"/>
      <c r="XCQ79" s="101"/>
      <c r="XCR79" s="101"/>
      <c r="XCS79" s="101"/>
      <c r="XCT79" s="101"/>
      <c r="XCU79" s="101"/>
      <c r="XCV79" s="101"/>
      <c r="XCW79" s="101"/>
      <c r="XCX79" s="101"/>
      <c r="XCY79" s="101"/>
      <c r="XCZ79" s="101"/>
      <c r="XDA79" s="101"/>
      <c r="XDB79" s="101"/>
      <c r="XDC79" s="101"/>
      <c r="XDD79" s="101"/>
      <c r="XDE79" s="128"/>
      <c r="XDF79" s="128"/>
      <c r="XDG79" s="128"/>
      <c r="XDH79" s="128"/>
      <c r="XDI79" s="128"/>
      <c r="XDJ79" s="128"/>
      <c r="XDK79" s="101"/>
      <c r="XDL79" s="101"/>
      <c r="XDM79" s="101"/>
      <c r="XDN79" s="101"/>
      <c r="XDO79" s="101"/>
      <c r="XDP79" s="101"/>
      <c r="XDQ79" s="100"/>
      <c r="XDR79" s="100"/>
      <c r="XDS79" s="173"/>
      <c r="XDT79" s="103"/>
      <c r="XDU79" s="101"/>
      <c r="XDV79" s="101"/>
      <c r="XDW79" s="101"/>
      <c r="XDX79" s="101"/>
      <c r="XDY79" s="102"/>
      <c r="XDZ79" s="101"/>
      <c r="XEA79" s="101"/>
      <c r="XEB79" s="101"/>
      <c r="XEC79" s="101"/>
      <c r="XED79" s="101"/>
      <c r="XEE79" s="101"/>
      <c r="XEF79" s="101"/>
      <c r="XEG79" s="101"/>
      <c r="XEH79" s="101"/>
      <c r="XEI79" s="101"/>
      <c r="XEJ79" s="101"/>
      <c r="XEK79" s="101"/>
      <c r="XEL79" s="101"/>
      <c r="XEM79" s="101"/>
      <c r="XEN79" s="101"/>
      <c r="XEO79" s="101"/>
      <c r="XEP79" s="101"/>
      <c r="XEQ79" s="101"/>
    </row>
    <row r="80" spans="1:16371" s="93" customFormat="1" hidden="1">
      <c r="A80" s="100"/>
      <c r="B80" s="183"/>
      <c r="C80" s="173" t="s">
        <v>1283</v>
      </c>
      <c r="D80" s="103"/>
      <c r="E80" s="101"/>
      <c r="F80" s="101"/>
      <c r="G80" s="101"/>
      <c r="H80" s="101"/>
      <c r="I80" s="67"/>
      <c r="J80" s="101"/>
      <c r="K80" s="101"/>
      <c r="L80" s="101" t="s">
        <v>212</v>
      </c>
      <c r="M80" s="101" t="s">
        <v>212</v>
      </c>
      <c r="N80" s="159" t="s">
        <v>212</v>
      </c>
      <c r="O80" s="159" t="s">
        <v>212</v>
      </c>
      <c r="P80" s="147"/>
      <c r="Q80" s="147"/>
      <c r="R80" s="147"/>
      <c r="S80" s="147"/>
      <c r="T80" s="147"/>
      <c r="U80" s="147"/>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28"/>
      <c r="BD80" s="128"/>
      <c r="BE80" s="128"/>
      <c r="BF80" s="128"/>
      <c r="BG80" s="128"/>
      <c r="BH80" s="128"/>
      <c r="BI80" s="101"/>
      <c r="BJ80" s="101"/>
      <c r="BK80" s="101"/>
      <c r="BL80" s="101"/>
      <c r="BM80" s="101"/>
      <c r="BN80" s="101"/>
      <c r="BO80" s="100"/>
      <c r="BP80" s="100"/>
      <c r="BQ80" s="173"/>
      <c r="BR80" s="103"/>
      <c r="BS80" s="101"/>
      <c r="BT80" s="101"/>
      <c r="BU80" s="101"/>
      <c r="BV80" s="101"/>
      <c r="BW80" s="102"/>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28"/>
      <c r="CY80" s="128"/>
      <c r="CZ80" s="128"/>
      <c r="DA80" s="128"/>
      <c r="DB80" s="128"/>
      <c r="DC80" s="128"/>
      <c r="DD80" s="101"/>
      <c r="DE80" s="101"/>
      <c r="DF80" s="101"/>
      <c r="DG80" s="101"/>
      <c r="DH80" s="101"/>
      <c r="DI80" s="101"/>
      <c r="DJ80" s="100"/>
      <c r="DK80" s="100"/>
      <c r="DL80" s="173"/>
      <c r="DM80" s="103"/>
      <c r="DN80" s="101"/>
      <c r="DO80" s="101"/>
      <c r="DP80" s="101"/>
      <c r="DQ80" s="101"/>
      <c r="DR80" s="102"/>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28"/>
      <c r="ET80" s="128"/>
      <c r="EU80" s="128"/>
      <c r="EV80" s="128"/>
      <c r="EW80" s="128"/>
      <c r="EX80" s="128"/>
      <c r="EY80" s="101"/>
      <c r="EZ80" s="101"/>
      <c r="FA80" s="101"/>
      <c r="FB80" s="101"/>
      <c r="FC80" s="101"/>
      <c r="FD80" s="101"/>
      <c r="FE80" s="100"/>
      <c r="FF80" s="100"/>
      <c r="FG80" s="173"/>
      <c r="FH80" s="103"/>
      <c r="FI80" s="101"/>
      <c r="FJ80" s="101"/>
      <c r="FK80" s="101"/>
      <c r="FL80" s="101"/>
      <c r="FM80" s="102"/>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28"/>
      <c r="GO80" s="128"/>
      <c r="GP80" s="128"/>
      <c r="GQ80" s="128"/>
      <c r="GR80" s="128"/>
      <c r="GS80" s="128"/>
      <c r="GT80" s="101"/>
      <c r="GU80" s="101"/>
      <c r="GV80" s="101"/>
      <c r="GW80" s="101"/>
      <c r="GX80" s="101"/>
      <c r="GY80" s="101"/>
      <c r="GZ80" s="100"/>
      <c r="HA80" s="100"/>
      <c r="HB80" s="173"/>
      <c r="HC80" s="103"/>
      <c r="HD80" s="101"/>
      <c r="HE80" s="101"/>
      <c r="HF80" s="101"/>
      <c r="HG80" s="101"/>
      <c r="HH80" s="102"/>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28"/>
      <c r="IJ80" s="128"/>
      <c r="IK80" s="128"/>
      <c r="IL80" s="128"/>
      <c r="IM80" s="128"/>
      <c r="IN80" s="128"/>
      <c r="IO80" s="101"/>
      <c r="IP80" s="101"/>
      <c r="IQ80" s="101"/>
      <c r="IR80" s="101"/>
      <c r="IS80" s="101"/>
      <c r="IT80" s="101"/>
      <c r="IU80" s="100"/>
      <c r="IV80" s="100"/>
      <c r="IW80" s="173"/>
      <c r="IX80" s="103"/>
      <c r="IY80" s="101"/>
      <c r="IZ80" s="101"/>
      <c r="JA80" s="101"/>
      <c r="JB80" s="101"/>
      <c r="JC80" s="102"/>
      <c r="JD80" s="101"/>
      <c r="JE80" s="101"/>
      <c r="JF80" s="101"/>
      <c r="JG80" s="101"/>
      <c r="JH80" s="101"/>
      <c r="JI80" s="101"/>
      <c r="JJ80" s="101"/>
      <c r="JK80" s="101"/>
      <c r="JL80" s="101"/>
      <c r="JM80" s="101"/>
      <c r="JN80" s="101"/>
      <c r="JO80" s="101"/>
      <c r="JP80" s="101"/>
      <c r="JQ80" s="101"/>
      <c r="JR80" s="101"/>
      <c r="JS80" s="101"/>
      <c r="JT80" s="101"/>
      <c r="JU80" s="101"/>
      <c r="JV80" s="101"/>
      <c r="JW80" s="101"/>
      <c r="JX80" s="101"/>
      <c r="JY80" s="101"/>
      <c r="JZ80" s="101"/>
      <c r="KA80" s="101"/>
      <c r="KB80" s="101"/>
      <c r="KC80" s="101"/>
      <c r="KD80" s="128"/>
      <c r="KE80" s="128"/>
      <c r="KF80" s="128"/>
      <c r="KG80" s="128"/>
      <c r="KH80" s="128"/>
      <c r="KI80" s="128"/>
      <c r="KJ80" s="101"/>
      <c r="KK80" s="101"/>
      <c r="KL80" s="101"/>
      <c r="KM80" s="101"/>
      <c r="KN80" s="101"/>
      <c r="KO80" s="101"/>
      <c r="KP80" s="100"/>
      <c r="KQ80" s="100"/>
      <c r="KR80" s="173"/>
      <c r="KS80" s="103"/>
      <c r="KT80" s="101"/>
      <c r="KU80" s="101"/>
      <c r="KV80" s="101"/>
      <c r="KW80" s="101"/>
      <c r="KX80" s="102"/>
      <c r="KY80" s="101"/>
      <c r="KZ80" s="101"/>
      <c r="LA80" s="101"/>
      <c r="LB80" s="101"/>
      <c r="LC80" s="101"/>
      <c r="LD80" s="101"/>
      <c r="LE80" s="101"/>
      <c r="LF80" s="101"/>
      <c r="LG80" s="101"/>
      <c r="LH80" s="101"/>
      <c r="LI80" s="101"/>
      <c r="LJ80" s="101"/>
      <c r="LK80" s="101"/>
      <c r="LL80" s="101"/>
      <c r="LM80" s="101"/>
      <c r="LN80" s="101"/>
      <c r="LO80" s="101"/>
      <c r="LP80" s="101"/>
      <c r="LQ80" s="101"/>
      <c r="LR80" s="101"/>
      <c r="LS80" s="101"/>
      <c r="LT80" s="101"/>
      <c r="LU80" s="101"/>
      <c r="LV80" s="101"/>
      <c r="LW80" s="101"/>
      <c r="LX80" s="101"/>
      <c r="LY80" s="128"/>
      <c r="LZ80" s="128"/>
      <c r="MA80" s="128"/>
      <c r="MB80" s="128"/>
      <c r="MC80" s="128"/>
      <c r="MD80" s="128"/>
      <c r="ME80" s="101"/>
      <c r="MF80" s="101"/>
      <c r="MG80" s="101"/>
      <c r="MH80" s="101"/>
      <c r="MI80" s="101"/>
      <c r="MJ80" s="101"/>
      <c r="MK80" s="100"/>
      <c r="ML80" s="100"/>
      <c r="MM80" s="173"/>
      <c r="MN80" s="103"/>
      <c r="MO80" s="101"/>
      <c r="MP80" s="101"/>
      <c r="MQ80" s="101"/>
      <c r="MR80" s="101"/>
      <c r="MS80" s="102"/>
      <c r="MT80" s="101"/>
      <c r="MU80" s="101"/>
      <c r="MV80" s="101"/>
      <c r="MW80" s="101"/>
      <c r="MX80" s="101"/>
      <c r="MY80" s="101"/>
      <c r="MZ80" s="101"/>
      <c r="NA80" s="101"/>
      <c r="NB80" s="101"/>
      <c r="NC80" s="101"/>
      <c r="ND80" s="101"/>
      <c r="NE80" s="101"/>
      <c r="NF80" s="101"/>
      <c r="NG80" s="101"/>
      <c r="NH80" s="101"/>
      <c r="NI80" s="101"/>
      <c r="NJ80" s="101"/>
      <c r="NK80" s="101"/>
      <c r="NL80" s="101"/>
      <c r="NM80" s="101"/>
      <c r="NN80" s="101"/>
      <c r="NO80" s="101"/>
      <c r="NP80" s="101"/>
      <c r="NQ80" s="101"/>
      <c r="NR80" s="101"/>
      <c r="NS80" s="101"/>
      <c r="NT80" s="128"/>
      <c r="NU80" s="128"/>
      <c r="NV80" s="128"/>
      <c r="NW80" s="128"/>
      <c r="NX80" s="128"/>
      <c r="NY80" s="128"/>
      <c r="NZ80" s="101"/>
      <c r="OA80" s="101"/>
      <c r="OB80" s="101"/>
      <c r="OC80" s="101"/>
      <c r="OD80" s="101"/>
      <c r="OE80" s="101"/>
      <c r="OF80" s="100"/>
      <c r="OG80" s="100"/>
      <c r="OH80" s="173"/>
      <c r="OI80" s="103"/>
      <c r="OJ80" s="101"/>
      <c r="OK80" s="101"/>
      <c r="OL80" s="101"/>
      <c r="OM80" s="101"/>
      <c r="ON80" s="102"/>
      <c r="OO80" s="101"/>
      <c r="OP80" s="101"/>
      <c r="OQ80" s="101"/>
      <c r="OR80" s="101"/>
      <c r="OS80" s="101"/>
      <c r="OT80" s="101"/>
      <c r="OU80" s="101"/>
      <c r="OV80" s="101"/>
      <c r="OW80" s="101"/>
      <c r="OX80" s="101"/>
      <c r="OY80" s="101"/>
      <c r="OZ80" s="101"/>
      <c r="PA80" s="101"/>
      <c r="PB80" s="101"/>
      <c r="PC80" s="101"/>
      <c r="PD80" s="101"/>
      <c r="PE80" s="101"/>
      <c r="PF80" s="101"/>
      <c r="PG80" s="101"/>
      <c r="PH80" s="101"/>
      <c r="PI80" s="101"/>
      <c r="PJ80" s="101"/>
      <c r="PK80" s="101"/>
      <c r="PL80" s="101"/>
      <c r="PM80" s="101"/>
      <c r="PN80" s="101"/>
      <c r="PO80" s="128"/>
      <c r="PP80" s="128"/>
      <c r="PQ80" s="128"/>
      <c r="PR80" s="128"/>
      <c r="PS80" s="128"/>
      <c r="PT80" s="128"/>
      <c r="PU80" s="101"/>
      <c r="PV80" s="101"/>
      <c r="PW80" s="101"/>
      <c r="PX80" s="101"/>
      <c r="PY80" s="101"/>
      <c r="PZ80" s="101"/>
      <c r="QA80" s="100"/>
      <c r="QB80" s="100"/>
      <c r="QC80" s="173"/>
      <c r="QD80" s="103"/>
      <c r="QE80" s="101"/>
      <c r="QF80" s="101"/>
      <c r="QG80" s="101"/>
      <c r="QH80" s="101"/>
      <c r="QI80" s="102"/>
      <c r="QJ80" s="101"/>
      <c r="QK80" s="101"/>
      <c r="QL80" s="101"/>
      <c r="QM80" s="101"/>
      <c r="QN80" s="101"/>
      <c r="QO80" s="101"/>
      <c r="QP80" s="101"/>
      <c r="QQ80" s="101"/>
      <c r="QR80" s="101"/>
      <c r="QS80" s="101"/>
      <c r="QT80" s="101"/>
      <c r="QU80" s="101"/>
      <c r="QV80" s="101"/>
      <c r="QW80" s="101"/>
      <c r="QX80" s="101"/>
      <c r="QY80" s="101"/>
      <c r="QZ80" s="101"/>
      <c r="RA80" s="101"/>
      <c r="RB80" s="101"/>
      <c r="RC80" s="101"/>
      <c r="RD80" s="101"/>
      <c r="RE80" s="101"/>
      <c r="RF80" s="101"/>
      <c r="RG80" s="101"/>
      <c r="RH80" s="101"/>
      <c r="RI80" s="101"/>
      <c r="RJ80" s="128"/>
      <c r="RK80" s="128"/>
      <c r="RL80" s="128"/>
      <c r="RM80" s="128"/>
      <c r="RN80" s="128"/>
      <c r="RO80" s="128"/>
      <c r="RP80" s="101"/>
      <c r="RQ80" s="101"/>
      <c r="RR80" s="101"/>
      <c r="RS80" s="101"/>
      <c r="RT80" s="101"/>
      <c r="RU80" s="101"/>
      <c r="RV80" s="100"/>
      <c r="RW80" s="100"/>
      <c r="RX80" s="173"/>
      <c r="RY80" s="103"/>
      <c r="RZ80" s="101"/>
      <c r="SA80" s="101"/>
      <c r="SB80" s="101"/>
      <c r="SC80" s="101"/>
      <c r="SD80" s="102"/>
      <c r="SE80" s="101"/>
      <c r="SF80" s="101"/>
      <c r="SG80" s="101"/>
      <c r="SH80" s="101"/>
      <c r="SI80" s="101"/>
      <c r="SJ80" s="101"/>
      <c r="SK80" s="101"/>
      <c r="SL80" s="101"/>
      <c r="SM80" s="101"/>
      <c r="SN80" s="101"/>
      <c r="SO80" s="101"/>
      <c r="SP80" s="101"/>
      <c r="SQ80" s="101"/>
      <c r="SR80" s="101"/>
      <c r="SS80" s="101"/>
      <c r="ST80" s="101"/>
      <c r="SU80" s="101"/>
      <c r="SV80" s="101"/>
      <c r="SW80" s="101"/>
      <c r="SX80" s="101"/>
      <c r="SY80" s="101"/>
      <c r="SZ80" s="101"/>
      <c r="TA80" s="101"/>
      <c r="TB80" s="101"/>
      <c r="TC80" s="101"/>
      <c r="TD80" s="101"/>
      <c r="TE80" s="128"/>
      <c r="TF80" s="128"/>
      <c r="TG80" s="128"/>
      <c r="TH80" s="128"/>
      <c r="TI80" s="128"/>
      <c r="TJ80" s="128"/>
      <c r="TK80" s="101"/>
      <c r="TL80" s="101"/>
      <c r="TM80" s="101"/>
      <c r="TN80" s="101"/>
      <c r="TO80" s="101"/>
      <c r="TP80" s="101"/>
      <c r="TQ80" s="100"/>
      <c r="TR80" s="100"/>
      <c r="TS80" s="173"/>
      <c r="TT80" s="103"/>
      <c r="TU80" s="101"/>
      <c r="TV80" s="101"/>
      <c r="TW80" s="101"/>
      <c r="TX80" s="101"/>
      <c r="TY80" s="102"/>
      <c r="TZ80" s="101"/>
      <c r="UA80" s="101"/>
      <c r="UB80" s="101"/>
      <c r="UC80" s="101"/>
      <c r="UD80" s="101"/>
      <c r="UE80" s="101"/>
      <c r="UF80" s="101"/>
      <c r="UG80" s="101"/>
      <c r="UH80" s="101"/>
      <c r="UI80" s="101"/>
      <c r="UJ80" s="101"/>
      <c r="UK80" s="101"/>
      <c r="UL80" s="101"/>
      <c r="UM80" s="101"/>
      <c r="UN80" s="101"/>
      <c r="UO80" s="101"/>
      <c r="UP80" s="101"/>
      <c r="UQ80" s="101"/>
      <c r="UR80" s="101"/>
      <c r="US80" s="101"/>
      <c r="UT80" s="101"/>
      <c r="UU80" s="101"/>
      <c r="UV80" s="101"/>
      <c r="UW80" s="101"/>
      <c r="UX80" s="101"/>
      <c r="UY80" s="101"/>
      <c r="UZ80" s="128"/>
      <c r="VA80" s="128"/>
      <c r="VB80" s="128"/>
      <c r="VC80" s="128"/>
      <c r="VD80" s="128"/>
      <c r="VE80" s="128"/>
      <c r="VF80" s="101"/>
      <c r="VG80" s="101"/>
      <c r="VH80" s="101"/>
      <c r="VI80" s="101"/>
      <c r="VJ80" s="101"/>
      <c r="VK80" s="101"/>
      <c r="VL80" s="100"/>
      <c r="VM80" s="100"/>
      <c r="VN80" s="173"/>
      <c r="VO80" s="103"/>
      <c r="VP80" s="101"/>
      <c r="VQ80" s="101"/>
      <c r="VR80" s="101"/>
      <c r="VS80" s="101"/>
      <c r="VT80" s="102"/>
      <c r="VU80" s="101"/>
      <c r="VV80" s="101"/>
      <c r="VW80" s="101"/>
      <c r="VX80" s="101"/>
      <c r="VY80" s="101"/>
      <c r="VZ80" s="101"/>
      <c r="WA80" s="101"/>
      <c r="WB80" s="101"/>
      <c r="WC80" s="101"/>
      <c r="WD80" s="101"/>
      <c r="WE80" s="101"/>
      <c r="WF80" s="101"/>
      <c r="WG80" s="101"/>
      <c r="WH80" s="101"/>
      <c r="WI80" s="101"/>
      <c r="WJ80" s="101"/>
      <c r="WK80" s="101"/>
      <c r="WL80" s="101"/>
      <c r="WM80" s="101"/>
      <c r="WN80" s="101"/>
      <c r="WO80" s="101"/>
      <c r="WP80" s="101"/>
      <c r="WQ80" s="101"/>
      <c r="WR80" s="101"/>
      <c r="WS80" s="101"/>
      <c r="WT80" s="101"/>
      <c r="WU80" s="128"/>
      <c r="WV80" s="128"/>
      <c r="WW80" s="128"/>
      <c r="WX80" s="128"/>
      <c r="WY80" s="128"/>
      <c r="WZ80" s="128"/>
      <c r="XA80" s="101"/>
      <c r="XB80" s="101"/>
      <c r="XC80" s="101"/>
      <c r="XD80" s="101"/>
      <c r="XE80" s="101"/>
      <c r="XF80" s="101"/>
      <c r="XG80" s="100"/>
      <c r="XH80" s="100"/>
      <c r="XI80" s="173"/>
      <c r="XJ80" s="103"/>
      <c r="XK80" s="101"/>
      <c r="XL80" s="101"/>
      <c r="XM80" s="101"/>
      <c r="XN80" s="101"/>
      <c r="XO80" s="102"/>
      <c r="XP80" s="101"/>
      <c r="XQ80" s="101"/>
      <c r="XR80" s="101"/>
      <c r="XS80" s="101"/>
      <c r="XT80" s="101"/>
      <c r="XU80" s="101"/>
      <c r="XV80" s="101"/>
      <c r="XW80" s="101"/>
      <c r="XX80" s="101"/>
      <c r="XY80" s="101"/>
      <c r="XZ80" s="101"/>
      <c r="YA80" s="101"/>
      <c r="YB80" s="101"/>
      <c r="YC80" s="101"/>
      <c r="YD80" s="101"/>
      <c r="YE80" s="101"/>
      <c r="YF80" s="101"/>
      <c r="YG80" s="101"/>
      <c r="YH80" s="101"/>
      <c r="YI80" s="101"/>
      <c r="YJ80" s="101"/>
      <c r="YK80" s="101"/>
      <c r="YL80" s="101"/>
      <c r="YM80" s="101"/>
      <c r="YN80" s="101"/>
      <c r="YO80" s="101"/>
      <c r="YP80" s="128"/>
      <c r="YQ80" s="128"/>
      <c r="YR80" s="128"/>
      <c r="YS80" s="128"/>
      <c r="YT80" s="128"/>
      <c r="YU80" s="128"/>
      <c r="YV80" s="101"/>
      <c r="YW80" s="101"/>
      <c r="YX80" s="101"/>
      <c r="YY80" s="101"/>
      <c r="YZ80" s="101"/>
      <c r="ZA80" s="101"/>
      <c r="ZB80" s="100"/>
      <c r="ZC80" s="100"/>
      <c r="ZD80" s="173"/>
      <c r="ZE80" s="103"/>
      <c r="ZF80" s="101"/>
      <c r="ZG80" s="101"/>
      <c r="ZH80" s="101"/>
      <c r="ZI80" s="101"/>
      <c r="ZJ80" s="102"/>
      <c r="ZK80" s="101"/>
      <c r="ZL80" s="101"/>
      <c r="ZM80" s="101"/>
      <c r="ZN80" s="101"/>
      <c r="ZO80" s="101"/>
      <c r="ZP80" s="101"/>
      <c r="ZQ80" s="101"/>
      <c r="ZR80" s="101"/>
      <c r="ZS80" s="101"/>
      <c r="ZT80" s="101"/>
      <c r="ZU80" s="101"/>
      <c r="ZV80" s="101"/>
      <c r="ZW80" s="101"/>
      <c r="ZX80" s="101"/>
      <c r="ZY80" s="101"/>
      <c r="ZZ80" s="101"/>
      <c r="AAA80" s="101"/>
      <c r="AAB80" s="101"/>
      <c r="AAC80" s="101"/>
      <c r="AAD80" s="101"/>
      <c r="AAE80" s="101"/>
      <c r="AAF80" s="101"/>
      <c r="AAG80" s="101"/>
      <c r="AAH80" s="101"/>
      <c r="AAI80" s="101"/>
      <c r="AAJ80" s="101"/>
      <c r="AAK80" s="128"/>
      <c r="AAL80" s="128"/>
      <c r="AAM80" s="128"/>
      <c r="AAN80" s="128"/>
      <c r="AAO80" s="128"/>
      <c r="AAP80" s="128"/>
      <c r="AAQ80" s="101"/>
      <c r="AAR80" s="101"/>
      <c r="AAS80" s="101"/>
      <c r="AAT80" s="101"/>
      <c r="AAU80" s="101"/>
      <c r="AAV80" s="101"/>
      <c r="AAW80" s="100"/>
      <c r="AAX80" s="100"/>
      <c r="AAY80" s="173"/>
      <c r="AAZ80" s="103"/>
      <c r="ABA80" s="101"/>
      <c r="ABB80" s="101"/>
      <c r="ABC80" s="101"/>
      <c r="ABD80" s="101"/>
      <c r="ABE80" s="102"/>
      <c r="ABF80" s="101"/>
      <c r="ABG80" s="101"/>
      <c r="ABH80" s="101"/>
      <c r="ABI80" s="101"/>
      <c r="ABJ80" s="101"/>
      <c r="ABK80" s="101"/>
      <c r="ABL80" s="101"/>
      <c r="ABM80" s="101"/>
      <c r="ABN80" s="101"/>
      <c r="ABO80" s="101"/>
      <c r="ABP80" s="101"/>
      <c r="ABQ80" s="101"/>
      <c r="ABR80" s="101"/>
      <c r="ABS80" s="101"/>
      <c r="ABT80" s="101"/>
      <c r="ABU80" s="101"/>
      <c r="ABV80" s="101"/>
      <c r="ABW80" s="101"/>
      <c r="ABX80" s="101"/>
      <c r="ABY80" s="101"/>
      <c r="ABZ80" s="101"/>
      <c r="ACA80" s="101"/>
      <c r="ACB80" s="101"/>
      <c r="ACC80" s="101"/>
      <c r="ACD80" s="101"/>
      <c r="ACE80" s="101"/>
      <c r="ACF80" s="128"/>
      <c r="ACG80" s="128"/>
      <c r="ACH80" s="128"/>
      <c r="ACI80" s="128"/>
      <c r="ACJ80" s="128"/>
      <c r="ACK80" s="128"/>
      <c r="ACL80" s="101"/>
      <c r="ACM80" s="101"/>
      <c r="ACN80" s="101"/>
      <c r="ACO80" s="101"/>
      <c r="ACP80" s="101"/>
      <c r="ACQ80" s="101"/>
      <c r="ACR80" s="100"/>
      <c r="ACS80" s="100"/>
      <c r="ACT80" s="173"/>
      <c r="ACU80" s="103"/>
      <c r="ACV80" s="101"/>
      <c r="ACW80" s="101"/>
      <c r="ACX80" s="101"/>
      <c r="ACY80" s="101"/>
      <c r="ACZ80" s="102"/>
      <c r="ADA80" s="101"/>
      <c r="ADB80" s="101"/>
      <c r="ADC80" s="101"/>
      <c r="ADD80" s="101"/>
      <c r="ADE80" s="101"/>
      <c r="ADF80" s="101"/>
      <c r="ADG80" s="101"/>
      <c r="ADH80" s="101"/>
      <c r="ADI80" s="101"/>
      <c r="ADJ80" s="101"/>
      <c r="ADK80" s="101"/>
      <c r="ADL80" s="101"/>
      <c r="ADM80" s="101"/>
      <c r="ADN80" s="101"/>
      <c r="ADO80" s="101"/>
      <c r="ADP80" s="101"/>
      <c r="ADQ80" s="101"/>
      <c r="ADR80" s="101"/>
      <c r="ADS80" s="101"/>
      <c r="ADT80" s="101"/>
      <c r="ADU80" s="101"/>
      <c r="ADV80" s="101"/>
      <c r="ADW80" s="101"/>
      <c r="ADX80" s="101"/>
      <c r="ADY80" s="101"/>
      <c r="ADZ80" s="101"/>
      <c r="AEA80" s="128"/>
      <c r="AEB80" s="128"/>
      <c r="AEC80" s="128"/>
      <c r="AED80" s="128"/>
      <c r="AEE80" s="128"/>
      <c r="AEF80" s="128"/>
      <c r="AEG80" s="101"/>
      <c r="AEH80" s="101"/>
      <c r="AEI80" s="101"/>
      <c r="AEJ80" s="101"/>
      <c r="AEK80" s="101"/>
      <c r="AEL80" s="101"/>
      <c r="AEM80" s="100"/>
      <c r="AEN80" s="100"/>
      <c r="AEO80" s="173"/>
      <c r="AEP80" s="103"/>
      <c r="AEQ80" s="101"/>
      <c r="AER80" s="101"/>
      <c r="AES80" s="101"/>
      <c r="AET80" s="101"/>
      <c r="AEU80" s="102"/>
      <c r="AEV80" s="101"/>
      <c r="AEW80" s="101"/>
      <c r="AEX80" s="101"/>
      <c r="AEY80" s="101"/>
      <c r="AEZ80" s="101"/>
      <c r="AFA80" s="101"/>
      <c r="AFB80" s="101"/>
      <c r="AFC80" s="101"/>
      <c r="AFD80" s="101"/>
      <c r="AFE80" s="101"/>
      <c r="AFF80" s="101"/>
      <c r="AFG80" s="101"/>
      <c r="AFH80" s="101"/>
      <c r="AFI80" s="101"/>
      <c r="AFJ80" s="101"/>
      <c r="AFK80" s="101"/>
      <c r="AFL80" s="101"/>
      <c r="AFM80" s="101"/>
      <c r="AFN80" s="101"/>
      <c r="AFO80" s="101"/>
      <c r="AFP80" s="101"/>
      <c r="AFQ80" s="101"/>
      <c r="AFR80" s="101"/>
      <c r="AFS80" s="101"/>
      <c r="AFT80" s="101"/>
      <c r="AFU80" s="101"/>
      <c r="AFV80" s="128"/>
      <c r="AFW80" s="128"/>
      <c r="AFX80" s="128"/>
      <c r="AFY80" s="128"/>
      <c r="AFZ80" s="128"/>
      <c r="AGA80" s="128"/>
      <c r="AGB80" s="101"/>
      <c r="AGC80" s="101"/>
      <c r="AGD80" s="101"/>
      <c r="AGE80" s="101"/>
      <c r="AGF80" s="101"/>
      <c r="AGG80" s="101"/>
      <c r="AGH80" s="100"/>
      <c r="AGI80" s="100"/>
      <c r="AGJ80" s="173"/>
      <c r="AGK80" s="103"/>
      <c r="AGL80" s="101"/>
      <c r="AGM80" s="101"/>
      <c r="AGN80" s="101"/>
      <c r="AGO80" s="101"/>
      <c r="AGP80" s="102"/>
      <c r="AGQ80" s="101"/>
      <c r="AGR80" s="101"/>
      <c r="AGS80" s="101"/>
      <c r="AGT80" s="101"/>
      <c r="AGU80" s="101"/>
      <c r="AGV80" s="101"/>
      <c r="AGW80" s="101"/>
      <c r="AGX80" s="101"/>
      <c r="AGY80" s="101"/>
      <c r="AGZ80" s="101"/>
      <c r="AHA80" s="101"/>
      <c r="AHB80" s="101"/>
      <c r="AHC80" s="101"/>
      <c r="AHD80" s="101"/>
      <c r="AHE80" s="101"/>
      <c r="AHF80" s="101"/>
      <c r="AHG80" s="101"/>
      <c r="AHH80" s="101"/>
      <c r="AHI80" s="101"/>
      <c r="AHJ80" s="101"/>
      <c r="AHK80" s="101"/>
      <c r="AHL80" s="101"/>
      <c r="AHM80" s="101"/>
      <c r="AHN80" s="101"/>
      <c r="AHO80" s="101"/>
      <c r="AHP80" s="101"/>
      <c r="AHQ80" s="128"/>
      <c r="AHR80" s="128"/>
      <c r="AHS80" s="128"/>
      <c r="AHT80" s="128"/>
      <c r="AHU80" s="128"/>
      <c r="AHV80" s="128"/>
      <c r="AHW80" s="101"/>
      <c r="AHX80" s="101"/>
      <c r="AHY80" s="101"/>
      <c r="AHZ80" s="101"/>
      <c r="AIA80" s="101"/>
      <c r="AIB80" s="101"/>
      <c r="AIC80" s="100"/>
      <c r="AID80" s="100"/>
      <c r="AIE80" s="173"/>
      <c r="AIF80" s="103"/>
      <c r="AIG80" s="101"/>
      <c r="AIH80" s="101"/>
      <c r="AII80" s="101"/>
      <c r="AIJ80" s="101"/>
      <c r="AIK80" s="102"/>
      <c r="AIL80" s="101"/>
      <c r="AIM80" s="101"/>
      <c r="AIN80" s="101"/>
      <c r="AIO80" s="101"/>
      <c r="AIP80" s="101"/>
      <c r="AIQ80" s="101"/>
      <c r="AIR80" s="101"/>
      <c r="AIS80" s="101"/>
      <c r="AIT80" s="101"/>
      <c r="AIU80" s="101"/>
      <c r="AIV80" s="101"/>
      <c r="AIW80" s="101"/>
      <c r="AIX80" s="101"/>
      <c r="AIY80" s="101"/>
      <c r="AIZ80" s="101"/>
      <c r="AJA80" s="101"/>
      <c r="AJB80" s="101"/>
      <c r="AJC80" s="101"/>
      <c r="AJD80" s="101"/>
      <c r="AJE80" s="101"/>
      <c r="AJF80" s="101"/>
      <c r="AJG80" s="101"/>
      <c r="AJH80" s="101"/>
      <c r="AJI80" s="101"/>
      <c r="AJJ80" s="101"/>
      <c r="AJK80" s="101"/>
      <c r="AJL80" s="128"/>
      <c r="AJM80" s="128"/>
      <c r="AJN80" s="128"/>
      <c r="AJO80" s="128"/>
      <c r="AJP80" s="128"/>
      <c r="AJQ80" s="128"/>
      <c r="AJR80" s="101"/>
      <c r="AJS80" s="101"/>
      <c r="AJT80" s="101"/>
      <c r="AJU80" s="101"/>
      <c r="AJV80" s="101"/>
      <c r="AJW80" s="101"/>
      <c r="AJX80" s="100"/>
      <c r="AJY80" s="100"/>
      <c r="AJZ80" s="173"/>
      <c r="AKA80" s="103"/>
      <c r="AKB80" s="101"/>
      <c r="AKC80" s="101"/>
      <c r="AKD80" s="101"/>
      <c r="AKE80" s="101"/>
      <c r="AKF80" s="102"/>
      <c r="AKG80" s="101"/>
      <c r="AKH80" s="101"/>
      <c r="AKI80" s="101"/>
      <c r="AKJ80" s="101"/>
      <c r="AKK80" s="101"/>
      <c r="AKL80" s="101"/>
      <c r="AKM80" s="101"/>
      <c r="AKN80" s="101"/>
      <c r="AKO80" s="101"/>
      <c r="AKP80" s="101"/>
      <c r="AKQ80" s="101"/>
      <c r="AKR80" s="101"/>
      <c r="AKS80" s="101"/>
      <c r="AKT80" s="101"/>
      <c r="AKU80" s="101"/>
      <c r="AKV80" s="101"/>
      <c r="AKW80" s="101"/>
      <c r="AKX80" s="101"/>
      <c r="AKY80" s="101"/>
      <c r="AKZ80" s="101"/>
      <c r="ALA80" s="101"/>
      <c r="ALB80" s="101"/>
      <c r="ALC80" s="101"/>
      <c r="ALD80" s="101"/>
      <c r="ALE80" s="101"/>
      <c r="ALF80" s="101"/>
      <c r="ALG80" s="128"/>
      <c r="ALH80" s="128"/>
      <c r="ALI80" s="128"/>
      <c r="ALJ80" s="128"/>
      <c r="ALK80" s="128"/>
      <c r="ALL80" s="128"/>
      <c r="ALM80" s="101"/>
      <c r="ALN80" s="101"/>
      <c r="ALO80" s="101"/>
      <c r="ALP80" s="101"/>
      <c r="ALQ80" s="101"/>
      <c r="ALR80" s="101"/>
      <c r="ALS80" s="100"/>
      <c r="ALT80" s="100"/>
      <c r="ALU80" s="173"/>
      <c r="ALV80" s="103"/>
      <c r="ALW80" s="101"/>
      <c r="ALX80" s="101"/>
      <c r="ALY80" s="101"/>
      <c r="ALZ80" s="101"/>
      <c r="AMA80" s="102"/>
      <c r="AMB80" s="101"/>
      <c r="AMC80" s="101"/>
      <c r="AMD80" s="101"/>
      <c r="AME80" s="101"/>
      <c r="AMF80" s="101"/>
      <c r="AMG80" s="101"/>
      <c r="AMH80" s="101"/>
      <c r="AMI80" s="101"/>
      <c r="AMJ80" s="101"/>
      <c r="AMK80" s="101"/>
      <c r="AML80" s="101"/>
      <c r="AMM80" s="101"/>
      <c r="AMN80" s="101"/>
      <c r="AMO80" s="101"/>
      <c r="AMP80" s="101"/>
      <c r="AMQ80" s="101"/>
      <c r="AMR80" s="101"/>
      <c r="AMS80" s="101"/>
      <c r="AMT80" s="101"/>
      <c r="AMU80" s="101"/>
      <c r="AMV80" s="101"/>
      <c r="AMW80" s="101"/>
      <c r="AMX80" s="101"/>
      <c r="AMY80" s="101"/>
      <c r="AMZ80" s="101"/>
      <c r="ANA80" s="101"/>
      <c r="ANB80" s="128"/>
      <c r="ANC80" s="128"/>
      <c r="AND80" s="128"/>
      <c r="ANE80" s="128"/>
      <c r="ANF80" s="128"/>
      <c r="ANG80" s="128"/>
      <c r="ANH80" s="101"/>
      <c r="ANI80" s="101"/>
      <c r="ANJ80" s="101"/>
      <c r="ANK80" s="101"/>
      <c r="ANL80" s="101"/>
      <c r="ANM80" s="101"/>
      <c r="ANN80" s="100"/>
      <c r="ANO80" s="100"/>
      <c r="ANP80" s="173"/>
      <c r="ANQ80" s="103"/>
      <c r="ANR80" s="101"/>
      <c r="ANS80" s="101"/>
      <c r="ANT80" s="101"/>
      <c r="ANU80" s="101"/>
      <c r="ANV80" s="102"/>
      <c r="ANW80" s="101"/>
      <c r="ANX80" s="101"/>
      <c r="ANY80" s="101"/>
      <c r="ANZ80" s="101"/>
      <c r="AOA80" s="101"/>
      <c r="AOB80" s="101"/>
      <c r="AOC80" s="101"/>
      <c r="AOD80" s="101"/>
      <c r="AOE80" s="101"/>
      <c r="AOF80" s="101"/>
      <c r="AOG80" s="101"/>
      <c r="AOH80" s="101"/>
      <c r="AOI80" s="101"/>
      <c r="AOJ80" s="101"/>
      <c r="AOK80" s="101"/>
      <c r="AOL80" s="101"/>
      <c r="AOM80" s="101"/>
      <c r="AON80" s="101"/>
      <c r="AOO80" s="101"/>
      <c r="AOP80" s="101"/>
      <c r="AOQ80" s="101"/>
      <c r="AOR80" s="101"/>
      <c r="AOS80" s="101"/>
      <c r="AOT80" s="101"/>
      <c r="AOU80" s="101"/>
      <c r="AOV80" s="101"/>
      <c r="AOW80" s="128"/>
      <c r="AOX80" s="128"/>
      <c r="AOY80" s="128"/>
      <c r="AOZ80" s="128"/>
      <c r="APA80" s="128"/>
      <c r="APB80" s="128"/>
      <c r="APC80" s="101"/>
      <c r="APD80" s="101"/>
      <c r="APE80" s="101"/>
      <c r="APF80" s="101"/>
      <c r="APG80" s="101"/>
      <c r="APH80" s="101"/>
      <c r="API80" s="100"/>
      <c r="APJ80" s="100"/>
      <c r="APK80" s="173"/>
      <c r="APL80" s="103"/>
      <c r="APM80" s="101"/>
      <c r="APN80" s="101"/>
      <c r="APO80" s="101"/>
      <c r="APP80" s="101"/>
      <c r="APQ80" s="102"/>
      <c r="APR80" s="101"/>
      <c r="APS80" s="101"/>
      <c r="APT80" s="101"/>
      <c r="APU80" s="101"/>
      <c r="APV80" s="101"/>
      <c r="APW80" s="101"/>
      <c r="APX80" s="101"/>
      <c r="APY80" s="101"/>
      <c r="APZ80" s="101"/>
      <c r="AQA80" s="101"/>
      <c r="AQB80" s="101"/>
      <c r="AQC80" s="101"/>
      <c r="AQD80" s="101"/>
      <c r="AQE80" s="101"/>
      <c r="AQF80" s="101"/>
      <c r="AQG80" s="101"/>
      <c r="AQH80" s="101"/>
      <c r="AQI80" s="101"/>
      <c r="AQJ80" s="101"/>
      <c r="AQK80" s="101"/>
      <c r="AQL80" s="101"/>
      <c r="AQM80" s="101"/>
      <c r="AQN80" s="101"/>
      <c r="AQO80" s="101"/>
      <c r="AQP80" s="101"/>
      <c r="AQQ80" s="101"/>
      <c r="AQR80" s="128"/>
      <c r="AQS80" s="128"/>
      <c r="AQT80" s="128"/>
      <c r="AQU80" s="128"/>
      <c r="AQV80" s="128"/>
      <c r="AQW80" s="128"/>
      <c r="AQX80" s="101"/>
      <c r="AQY80" s="101"/>
      <c r="AQZ80" s="101"/>
      <c r="ARA80" s="101"/>
      <c r="ARB80" s="101"/>
      <c r="ARC80" s="101"/>
      <c r="ARD80" s="100"/>
      <c r="ARE80" s="100"/>
      <c r="ARF80" s="173"/>
      <c r="ARG80" s="103"/>
      <c r="ARH80" s="101"/>
      <c r="ARI80" s="101"/>
      <c r="ARJ80" s="101"/>
      <c r="ARK80" s="101"/>
      <c r="ARL80" s="102"/>
      <c r="ARM80" s="101"/>
      <c r="ARN80" s="101"/>
      <c r="ARO80" s="101"/>
      <c r="ARP80" s="101"/>
      <c r="ARQ80" s="101"/>
      <c r="ARR80" s="101"/>
      <c r="ARS80" s="101"/>
      <c r="ART80" s="101"/>
      <c r="ARU80" s="101"/>
      <c r="ARV80" s="101"/>
      <c r="ARW80" s="101"/>
      <c r="ARX80" s="101"/>
      <c r="ARY80" s="101"/>
      <c r="ARZ80" s="101"/>
      <c r="ASA80" s="101"/>
      <c r="ASB80" s="101"/>
      <c r="ASC80" s="101"/>
      <c r="ASD80" s="101"/>
      <c r="ASE80" s="101"/>
      <c r="ASF80" s="101"/>
      <c r="ASG80" s="101"/>
      <c r="ASH80" s="101"/>
      <c r="ASI80" s="101"/>
      <c r="ASJ80" s="101"/>
      <c r="ASK80" s="101"/>
      <c r="ASL80" s="101"/>
      <c r="ASM80" s="128"/>
      <c r="ASN80" s="128"/>
      <c r="ASO80" s="128"/>
      <c r="ASP80" s="128"/>
      <c r="ASQ80" s="128"/>
      <c r="ASR80" s="128"/>
      <c r="ASS80" s="101"/>
      <c r="AST80" s="101"/>
      <c r="ASU80" s="101"/>
      <c r="ASV80" s="101"/>
      <c r="ASW80" s="101"/>
      <c r="ASX80" s="101"/>
      <c r="ASY80" s="100"/>
      <c r="ASZ80" s="100"/>
      <c r="ATA80" s="173"/>
      <c r="ATB80" s="103"/>
      <c r="ATC80" s="101"/>
      <c r="ATD80" s="101"/>
      <c r="ATE80" s="101"/>
      <c r="ATF80" s="101"/>
      <c r="ATG80" s="102"/>
      <c r="ATH80" s="101"/>
      <c r="ATI80" s="101"/>
      <c r="ATJ80" s="101"/>
      <c r="ATK80" s="101"/>
      <c r="ATL80" s="101"/>
      <c r="ATM80" s="101"/>
      <c r="ATN80" s="101"/>
      <c r="ATO80" s="101"/>
      <c r="ATP80" s="101"/>
      <c r="ATQ80" s="101"/>
      <c r="ATR80" s="101"/>
      <c r="ATS80" s="101"/>
      <c r="ATT80" s="101"/>
      <c r="ATU80" s="101"/>
      <c r="ATV80" s="101"/>
      <c r="ATW80" s="101"/>
      <c r="ATX80" s="101"/>
      <c r="ATY80" s="101"/>
      <c r="ATZ80" s="101"/>
      <c r="AUA80" s="101"/>
      <c r="AUB80" s="101"/>
      <c r="AUC80" s="101"/>
      <c r="AUD80" s="101"/>
      <c r="AUE80" s="101"/>
      <c r="AUF80" s="101"/>
      <c r="AUG80" s="101"/>
      <c r="AUH80" s="128"/>
      <c r="AUI80" s="128"/>
      <c r="AUJ80" s="128"/>
      <c r="AUK80" s="128"/>
      <c r="AUL80" s="128"/>
      <c r="AUM80" s="128"/>
      <c r="AUN80" s="101"/>
      <c r="AUO80" s="101"/>
      <c r="AUP80" s="101"/>
      <c r="AUQ80" s="101"/>
      <c r="AUR80" s="101"/>
      <c r="AUS80" s="101"/>
      <c r="AUT80" s="100"/>
      <c r="AUU80" s="100"/>
      <c r="AUV80" s="173"/>
      <c r="AUW80" s="103"/>
      <c r="AUX80" s="101"/>
      <c r="AUY80" s="101"/>
      <c r="AUZ80" s="101"/>
      <c r="AVA80" s="101"/>
      <c r="AVB80" s="102"/>
      <c r="AVC80" s="101"/>
      <c r="AVD80" s="101"/>
      <c r="AVE80" s="101"/>
      <c r="AVF80" s="101"/>
      <c r="AVG80" s="101"/>
      <c r="AVH80" s="101"/>
      <c r="AVI80" s="101"/>
      <c r="AVJ80" s="101"/>
      <c r="AVK80" s="101"/>
      <c r="AVL80" s="101"/>
      <c r="AVM80" s="101"/>
      <c r="AVN80" s="101"/>
      <c r="AVO80" s="101"/>
      <c r="AVP80" s="101"/>
      <c r="AVQ80" s="101"/>
      <c r="AVR80" s="101"/>
      <c r="AVS80" s="101"/>
      <c r="AVT80" s="101"/>
      <c r="AVU80" s="101"/>
      <c r="AVV80" s="101"/>
      <c r="AVW80" s="101"/>
      <c r="AVX80" s="101"/>
      <c r="AVY80" s="101"/>
      <c r="AVZ80" s="101"/>
      <c r="AWA80" s="101"/>
      <c r="AWB80" s="101"/>
      <c r="AWC80" s="128"/>
      <c r="AWD80" s="128"/>
      <c r="AWE80" s="128"/>
      <c r="AWF80" s="128"/>
      <c r="AWG80" s="128"/>
      <c r="AWH80" s="128"/>
      <c r="AWI80" s="101"/>
      <c r="AWJ80" s="101"/>
      <c r="AWK80" s="101"/>
      <c r="AWL80" s="101"/>
      <c r="AWM80" s="101"/>
      <c r="AWN80" s="101"/>
      <c r="AWO80" s="100"/>
      <c r="AWP80" s="100"/>
      <c r="AWQ80" s="173"/>
      <c r="AWR80" s="103"/>
      <c r="AWS80" s="101"/>
      <c r="AWT80" s="101"/>
      <c r="AWU80" s="101"/>
      <c r="AWV80" s="101"/>
      <c r="AWW80" s="102"/>
      <c r="AWX80" s="101"/>
      <c r="AWY80" s="101"/>
      <c r="AWZ80" s="101"/>
      <c r="AXA80" s="101"/>
      <c r="AXB80" s="101"/>
      <c r="AXC80" s="101"/>
      <c r="AXD80" s="101"/>
      <c r="AXE80" s="101"/>
      <c r="AXF80" s="101"/>
      <c r="AXG80" s="101"/>
      <c r="AXH80" s="101"/>
      <c r="AXI80" s="101"/>
      <c r="AXJ80" s="101"/>
      <c r="AXK80" s="101"/>
      <c r="AXL80" s="101"/>
      <c r="AXM80" s="101"/>
      <c r="AXN80" s="101"/>
      <c r="AXO80" s="101"/>
      <c r="AXP80" s="101"/>
      <c r="AXQ80" s="101"/>
      <c r="AXR80" s="101"/>
      <c r="AXS80" s="101"/>
      <c r="AXT80" s="101"/>
      <c r="AXU80" s="101"/>
      <c r="AXV80" s="101"/>
      <c r="AXW80" s="101"/>
      <c r="AXX80" s="128"/>
      <c r="AXY80" s="128"/>
      <c r="AXZ80" s="128"/>
      <c r="AYA80" s="128"/>
      <c r="AYB80" s="128"/>
      <c r="AYC80" s="128"/>
      <c r="AYD80" s="101"/>
      <c r="AYE80" s="101"/>
      <c r="AYF80" s="101"/>
      <c r="AYG80" s="101"/>
      <c r="AYH80" s="101"/>
      <c r="AYI80" s="101"/>
      <c r="AYJ80" s="100"/>
      <c r="AYK80" s="100"/>
      <c r="AYL80" s="173"/>
      <c r="AYM80" s="103"/>
      <c r="AYN80" s="101"/>
      <c r="AYO80" s="101"/>
      <c r="AYP80" s="101"/>
      <c r="AYQ80" s="101"/>
      <c r="AYR80" s="102"/>
      <c r="AYS80" s="101"/>
      <c r="AYT80" s="101"/>
      <c r="AYU80" s="101"/>
      <c r="AYV80" s="101"/>
      <c r="AYW80" s="101"/>
      <c r="AYX80" s="101"/>
      <c r="AYY80" s="101"/>
      <c r="AYZ80" s="101"/>
      <c r="AZA80" s="101"/>
      <c r="AZB80" s="101"/>
      <c r="AZC80" s="101"/>
      <c r="AZD80" s="101"/>
      <c r="AZE80" s="101"/>
      <c r="AZF80" s="101"/>
      <c r="AZG80" s="101"/>
      <c r="AZH80" s="101"/>
      <c r="AZI80" s="101"/>
      <c r="AZJ80" s="101"/>
      <c r="AZK80" s="101"/>
      <c r="AZL80" s="101"/>
      <c r="AZM80" s="101"/>
      <c r="AZN80" s="101"/>
      <c r="AZO80" s="101"/>
      <c r="AZP80" s="101"/>
      <c r="AZQ80" s="101"/>
      <c r="AZR80" s="101"/>
      <c r="AZS80" s="128"/>
      <c r="AZT80" s="128"/>
      <c r="AZU80" s="128"/>
      <c r="AZV80" s="128"/>
      <c r="AZW80" s="128"/>
      <c r="AZX80" s="128"/>
      <c r="AZY80" s="101"/>
      <c r="AZZ80" s="101"/>
      <c r="BAA80" s="101"/>
      <c r="BAB80" s="101"/>
      <c r="BAC80" s="101"/>
      <c r="BAD80" s="101"/>
      <c r="BAE80" s="100"/>
      <c r="BAF80" s="100"/>
      <c r="BAG80" s="173"/>
      <c r="BAH80" s="103"/>
      <c r="BAI80" s="101"/>
      <c r="BAJ80" s="101"/>
      <c r="BAK80" s="101"/>
      <c r="BAL80" s="101"/>
      <c r="BAM80" s="102"/>
      <c r="BAN80" s="101"/>
      <c r="BAO80" s="101"/>
      <c r="BAP80" s="101"/>
      <c r="BAQ80" s="101"/>
      <c r="BAR80" s="101"/>
      <c r="BAS80" s="101"/>
      <c r="BAT80" s="101"/>
      <c r="BAU80" s="101"/>
      <c r="BAV80" s="101"/>
      <c r="BAW80" s="101"/>
      <c r="BAX80" s="101"/>
      <c r="BAY80" s="101"/>
      <c r="BAZ80" s="101"/>
      <c r="BBA80" s="101"/>
      <c r="BBB80" s="101"/>
      <c r="BBC80" s="101"/>
      <c r="BBD80" s="101"/>
      <c r="BBE80" s="101"/>
      <c r="BBF80" s="101"/>
      <c r="BBG80" s="101"/>
      <c r="BBH80" s="101"/>
      <c r="BBI80" s="101"/>
      <c r="BBJ80" s="101"/>
      <c r="BBK80" s="101"/>
      <c r="BBL80" s="101"/>
      <c r="BBM80" s="101"/>
      <c r="BBN80" s="128"/>
      <c r="BBO80" s="128"/>
      <c r="BBP80" s="128"/>
      <c r="BBQ80" s="128"/>
      <c r="BBR80" s="128"/>
      <c r="BBS80" s="128"/>
      <c r="BBT80" s="101"/>
      <c r="BBU80" s="101"/>
      <c r="BBV80" s="101"/>
      <c r="BBW80" s="101"/>
      <c r="BBX80" s="101"/>
      <c r="BBY80" s="101"/>
      <c r="BBZ80" s="100"/>
      <c r="BCA80" s="100"/>
      <c r="BCB80" s="173"/>
      <c r="BCC80" s="103"/>
      <c r="BCD80" s="101"/>
      <c r="BCE80" s="101"/>
      <c r="BCF80" s="101"/>
      <c r="BCG80" s="101"/>
      <c r="BCH80" s="102"/>
      <c r="BCI80" s="101"/>
      <c r="BCJ80" s="101"/>
      <c r="BCK80" s="101"/>
      <c r="BCL80" s="101"/>
      <c r="BCM80" s="101"/>
      <c r="BCN80" s="101"/>
      <c r="BCO80" s="101"/>
      <c r="BCP80" s="101"/>
      <c r="BCQ80" s="101"/>
      <c r="BCR80" s="101"/>
      <c r="BCS80" s="101"/>
      <c r="BCT80" s="101"/>
      <c r="BCU80" s="101"/>
      <c r="BCV80" s="101"/>
      <c r="BCW80" s="101"/>
      <c r="BCX80" s="101"/>
      <c r="BCY80" s="101"/>
      <c r="BCZ80" s="101"/>
      <c r="BDA80" s="101"/>
      <c r="BDB80" s="101"/>
      <c r="BDC80" s="101"/>
      <c r="BDD80" s="101"/>
      <c r="BDE80" s="101"/>
      <c r="BDF80" s="101"/>
      <c r="BDG80" s="101"/>
      <c r="BDH80" s="101"/>
      <c r="BDI80" s="128"/>
      <c r="BDJ80" s="128"/>
      <c r="BDK80" s="128"/>
      <c r="BDL80" s="128"/>
      <c r="BDM80" s="128"/>
      <c r="BDN80" s="128"/>
      <c r="BDO80" s="101"/>
      <c r="BDP80" s="101"/>
      <c r="BDQ80" s="101"/>
      <c r="BDR80" s="101"/>
      <c r="BDS80" s="101"/>
      <c r="BDT80" s="101"/>
      <c r="BDU80" s="100"/>
      <c r="BDV80" s="100"/>
      <c r="BDW80" s="173"/>
      <c r="BDX80" s="103"/>
      <c r="BDY80" s="101"/>
      <c r="BDZ80" s="101"/>
      <c r="BEA80" s="101"/>
      <c r="BEB80" s="101"/>
      <c r="BEC80" s="102"/>
      <c r="BED80" s="101"/>
      <c r="BEE80" s="101"/>
      <c r="BEF80" s="101"/>
      <c r="BEG80" s="101"/>
      <c r="BEH80" s="101"/>
      <c r="BEI80" s="101"/>
      <c r="BEJ80" s="101"/>
      <c r="BEK80" s="101"/>
      <c r="BEL80" s="101"/>
      <c r="BEM80" s="101"/>
      <c r="BEN80" s="101"/>
      <c r="BEO80" s="101"/>
      <c r="BEP80" s="101"/>
      <c r="BEQ80" s="101"/>
      <c r="BER80" s="101"/>
      <c r="BES80" s="101"/>
      <c r="BET80" s="101"/>
      <c r="BEU80" s="101"/>
      <c r="BEV80" s="101"/>
      <c r="BEW80" s="101"/>
      <c r="BEX80" s="101"/>
      <c r="BEY80" s="101"/>
      <c r="BEZ80" s="101"/>
      <c r="BFA80" s="101"/>
      <c r="BFB80" s="101"/>
      <c r="BFC80" s="101"/>
      <c r="BFD80" s="128"/>
      <c r="BFE80" s="128"/>
      <c r="BFF80" s="128"/>
      <c r="BFG80" s="128"/>
      <c r="BFH80" s="128"/>
      <c r="BFI80" s="128"/>
      <c r="BFJ80" s="101"/>
      <c r="BFK80" s="101"/>
      <c r="BFL80" s="101"/>
      <c r="BFM80" s="101"/>
      <c r="BFN80" s="101"/>
      <c r="BFO80" s="101"/>
      <c r="BFP80" s="100"/>
      <c r="BFQ80" s="100"/>
      <c r="BFR80" s="173"/>
      <c r="BFS80" s="103"/>
      <c r="BFT80" s="101"/>
      <c r="BFU80" s="101"/>
      <c r="BFV80" s="101"/>
      <c r="BFW80" s="101"/>
      <c r="BFX80" s="102"/>
      <c r="BFY80" s="101"/>
      <c r="BFZ80" s="101"/>
      <c r="BGA80" s="101"/>
      <c r="BGB80" s="101"/>
      <c r="BGC80" s="101"/>
      <c r="BGD80" s="101"/>
      <c r="BGE80" s="101"/>
      <c r="BGF80" s="101"/>
      <c r="BGG80" s="101"/>
      <c r="BGH80" s="101"/>
      <c r="BGI80" s="101"/>
      <c r="BGJ80" s="101"/>
      <c r="BGK80" s="101"/>
      <c r="BGL80" s="101"/>
      <c r="BGM80" s="101"/>
      <c r="BGN80" s="101"/>
      <c r="BGO80" s="101"/>
      <c r="BGP80" s="101"/>
      <c r="BGQ80" s="101"/>
      <c r="BGR80" s="101"/>
      <c r="BGS80" s="101"/>
      <c r="BGT80" s="101"/>
      <c r="BGU80" s="101"/>
      <c r="BGV80" s="101"/>
      <c r="BGW80" s="101"/>
      <c r="BGX80" s="101"/>
      <c r="BGY80" s="128"/>
      <c r="BGZ80" s="128"/>
      <c r="BHA80" s="128"/>
      <c r="BHB80" s="128"/>
      <c r="BHC80" s="128"/>
      <c r="BHD80" s="128"/>
      <c r="BHE80" s="101"/>
      <c r="BHF80" s="101"/>
      <c r="BHG80" s="101"/>
      <c r="BHH80" s="101"/>
      <c r="BHI80" s="101"/>
      <c r="BHJ80" s="101"/>
      <c r="BHK80" s="100"/>
      <c r="BHL80" s="100"/>
      <c r="BHM80" s="173"/>
      <c r="BHN80" s="103"/>
      <c r="BHO80" s="101"/>
      <c r="BHP80" s="101"/>
      <c r="BHQ80" s="101"/>
      <c r="BHR80" s="101"/>
      <c r="BHS80" s="102"/>
      <c r="BHT80" s="101"/>
      <c r="BHU80" s="101"/>
      <c r="BHV80" s="101"/>
      <c r="BHW80" s="101"/>
      <c r="BHX80" s="101"/>
      <c r="BHY80" s="101"/>
      <c r="BHZ80" s="101"/>
      <c r="BIA80" s="101"/>
      <c r="BIB80" s="101"/>
      <c r="BIC80" s="101"/>
      <c r="BID80" s="101"/>
      <c r="BIE80" s="101"/>
      <c r="BIF80" s="101"/>
      <c r="BIG80" s="101"/>
      <c r="BIH80" s="101"/>
      <c r="BII80" s="101"/>
      <c r="BIJ80" s="101"/>
      <c r="BIK80" s="101"/>
      <c r="BIL80" s="101"/>
      <c r="BIM80" s="101"/>
      <c r="BIN80" s="101"/>
      <c r="BIO80" s="101"/>
      <c r="BIP80" s="101"/>
      <c r="BIQ80" s="101"/>
      <c r="BIR80" s="101"/>
      <c r="BIS80" s="101"/>
      <c r="BIT80" s="128"/>
      <c r="BIU80" s="128"/>
      <c r="BIV80" s="128"/>
      <c r="BIW80" s="128"/>
      <c r="BIX80" s="128"/>
      <c r="BIY80" s="128"/>
      <c r="BIZ80" s="101"/>
      <c r="BJA80" s="101"/>
      <c r="BJB80" s="101"/>
      <c r="BJC80" s="101"/>
      <c r="BJD80" s="101"/>
      <c r="BJE80" s="101"/>
      <c r="BJF80" s="100"/>
      <c r="BJG80" s="100"/>
      <c r="BJH80" s="173"/>
      <c r="BJI80" s="103"/>
      <c r="BJJ80" s="101"/>
      <c r="BJK80" s="101"/>
      <c r="BJL80" s="101"/>
      <c r="BJM80" s="101"/>
      <c r="BJN80" s="102"/>
      <c r="BJO80" s="101"/>
      <c r="BJP80" s="101"/>
      <c r="BJQ80" s="101"/>
      <c r="BJR80" s="101"/>
      <c r="BJS80" s="101"/>
      <c r="BJT80" s="101"/>
      <c r="BJU80" s="101"/>
      <c r="BJV80" s="101"/>
      <c r="BJW80" s="101"/>
      <c r="BJX80" s="101"/>
      <c r="BJY80" s="101"/>
      <c r="BJZ80" s="101"/>
      <c r="BKA80" s="101"/>
      <c r="BKB80" s="101"/>
      <c r="BKC80" s="101"/>
      <c r="BKD80" s="101"/>
      <c r="BKE80" s="101"/>
      <c r="BKF80" s="101"/>
      <c r="BKG80" s="101"/>
      <c r="BKH80" s="101"/>
      <c r="BKI80" s="101"/>
      <c r="BKJ80" s="101"/>
      <c r="BKK80" s="101"/>
      <c r="BKL80" s="101"/>
      <c r="BKM80" s="101"/>
      <c r="BKN80" s="101"/>
      <c r="BKO80" s="128"/>
      <c r="BKP80" s="128"/>
      <c r="BKQ80" s="128"/>
      <c r="BKR80" s="128"/>
      <c r="BKS80" s="128"/>
      <c r="BKT80" s="128"/>
      <c r="BKU80" s="101"/>
      <c r="BKV80" s="101"/>
      <c r="BKW80" s="101"/>
      <c r="BKX80" s="101"/>
      <c r="BKY80" s="101"/>
      <c r="BKZ80" s="101"/>
      <c r="BLA80" s="100"/>
      <c r="BLB80" s="100"/>
      <c r="BLC80" s="173"/>
      <c r="BLD80" s="103"/>
      <c r="BLE80" s="101"/>
      <c r="BLF80" s="101"/>
      <c r="BLG80" s="101"/>
      <c r="BLH80" s="101"/>
      <c r="BLI80" s="102"/>
      <c r="BLJ80" s="101"/>
      <c r="BLK80" s="101"/>
      <c r="BLL80" s="101"/>
      <c r="BLM80" s="101"/>
      <c r="BLN80" s="101"/>
      <c r="BLO80" s="101"/>
      <c r="BLP80" s="101"/>
      <c r="BLQ80" s="101"/>
      <c r="BLR80" s="101"/>
      <c r="BLS80" s="101"/>
      <c r="BLT80" s="101"/>
      <c r="BLU80" s="101"/>
      <c r="BLV80" s="101"/>
      <c r="BLW80" s="101"/>
      <c r="BLX80" s="101"/>
      <c r="BLY80" s="101"/>
      <c r="BLZ80" s="101"/>
      <c r="BMA80" s="101"/>
      <c r="BMB80" s="101"/>
      <c r="BMC80" s="101"/>
      <c r="BMD80" s="101"/>
      <c r="BME80" s="101"/>
      <c r="BMF80" s="101"/>
      <c r="BMG80" s="101"/>
      <c r="BMH80" s="101"/>
      <c r="BMI80" s="101"/>
      <c r="BMJ80" s="128"/>
      <c r="BMK80" s="128"/>
      <c r="BML80" s="128"/>
      <c r="BMM80" s="128"/>
      <c r="BMN80" s="128"/>
      <c r="BMO80" s="128"/>
      <c r="BMP80" s="101"/>
      <c r="BMQ80" s="101"/>
      <c r="BMR80" s="101"/>
      <c r="BMS80" s="101"/>
      <c r="BMT80" s="101"/>
      <c r="BMU80" s="101"/>
      <c r="BMV80" s="100"/>
      <c r="BMW80" s="100"/>
      <c r="BMX80" s="173"/>
      <c r="BMY80" s="103"/>
      <c r="BMZ80" s="101"/>
      <c r="BNA80" s="101"/>
      <c r="BNB80" s="101"/>
      <c r="BNC80" s="101"/>
      <c r="BND80" s="102"/>
      <c r="BNE80" s="101"/>
      <c r="BNF80" s="101"/>
      <c r="BNG80" s="101"/>
      <c r="BNH80" s="101"/>
      <c r="BNI80" s="101"/>
      <c r="BNJ80" s="101"/>
      <c r="BNK80" s="101"/>
      <c r="BNL80" s="101"/>
      <c r="BNM80" s="101"/>
      <c r="BNN80" s="101"/>
      <c r="BNO80" s="101"/>
      <c r="BNP80" s="101"/>
      <c r="BNQ80" s="101"/>
      <c r="BNR80" s="101"/>
      <c r="BNS80" s="101"/>
      <c r="BNT80" s="101"/>
      <c r="BNU80" s="101"/>
      <c r="BNV80" s="101"/>
      <c r="BNW80" s="101"/>
      <c r="BNX80" s="101"/>
      <c r="BNY80" s="101"/>
      <c r="BNZ80" s="101"/>
      <c r="BOA80" s="101"/>
      <c r="BOB80" s="101"/>
      <c r="BOC80" s="101"/>
      <c r="BOD80" s="101"/>
      <c r="BOE80" s="128"/>
      <c r="BOF80" s="128"/>
      <c r="BOG80" s="128"/>
      <c r="BOH80" s="128"/>
      <c r="BOI80" s="128"/>
      <c r="BOJ80" s="128"/>
      <c r="BOK80" s="101"/>
      <c r="BOL80" s="101"/>
      <c r="BOM80" s="101"/>
      <c r="BON80" s="101"/>
      <c r="BOO80" s="101"/>
      <c r="BOP80" s="101"/>
      <c r="BOQ80" s="100"/>
      <c r="BOR80" s="100"/>
      <c r="BOS80" s="173"/>
      <c r="BOT80" s="103"/>
      <c r="BOU80" s="101"/>
      <c r="BOV80" s="101"/>
      <c r="BOW80" s="101"/>
      <c r="BOX80" s="101"/>
      <c r="BOY80" s="102"/>
      <c r="BOZ80" s="101"/>
      <c r="BPA80" s="101"/>
      <c r="BPB80" s="101"/>
      <c r="BPC80" s="101"/>
      <c r="BPD80" s="101"/>
      <c r="BPE80" s="101"/>
      <c r="BPF80" s="101"/>
      <c r="BPG80" s="101"/>
      <c r="BPH80" s="101"/>
      <c r="BPI80" s="101"/>
      <c r="BPJ80" s="101"/>
      <c r="BPK80" s="101"/>
      <c r="BPL80" s="101"/>
      <c r="BPM80" s="101"/>
      <c r="BPN80" s="101"/>
      <c r="BPO80" s="101"/>
      <c r="BPP80" s="101"/>
      <c r="BPQ80" s="101"/>
      <c r="BPR80" s="101"/>
      <c r="BPS80" s="101"/>
      <c r="BPT80" s="101"/>
      <c r="BPU80" s="101"/>
      <c r="BPV80" s="101"/>
      <c r="BPW80" s="101"/>
      <c r="BPX80" s="101"/>
      <c r="BPY80" s="101"/>
      <c r="BPZ80" s="128"/>
      <c r="BQA80" s="128"/>
      <c r="BQB80" s="128"/>
      <c r="BQC80" s="128"/>
      <c r="BQD80" s="128"/>
      <c r="BQE80" s="128"/>
      <c r="BQF80" s="101"/>
      <c r="BQG80" s="101"/>
      <c r="BQH80" s="101"/>
      <c r="BQI80" s="101"/>
      <c r="BQJ80" s="101"/>
      <c r="BQK80" s="101"/>
      <c r="BQL80" s="100"/>
      <c r="BQM80" s="100"/>
      <c r="BQN80" s="173"/>
      <c r="BQO80" s="103"/>
      <c r="BQP80" s="101"/>
      <c r="BQQ80" s="101"/>
      <c r="BQR80" s="101"/>
      <c r="BQS80" s="101"/>
      <c r="BQT80" s="102"/>
      <c r="BQU80" s="101"/>
      <c r="BQV80" s="101"/>
      <c r="BQW80" s="101"/>
      <c r="BQX80" s="101"/>
      <c r="BQY80" s="101"/>
      <c r="BQZ80" s="101"/>
      <c r="BRA80" s="101"/>
      <c r="BRB80" s="101"/>
      <c r="BRC80" s="101"/>
      <c r="BRD80" s="101"/>
      <c r="BRE80" s="101"/>
      <c r="BRF80" s="101"/>
      <c r="BRG80" s="101"/>
      <c r="BRH80" s="101"/>
      <c r="BRI80" s="101"/>
      <c r="BRJ80" s="101"/>
      <c r="BRK80" s="101"/>
      <c r="BRL80" s="101"/>
      <c r="BRM80" s="101"/>
      <c r="BRN80" s="101"/>
      <c r="BRO80" s="101"/>
      <c r="BRP80" s="101"/>
      <c r="BRQ80" s="101"/>
      <c r="BRR80" s="101"/>
      <c r="BRS80" s="101"/>
      <c r="BRT80" s="101"/>
      <c r="BRU80" s="128"/>
      <c r="BRV80" s="128"/>
      <c r="BRW80" s="128"/>
      <c r="BRX80" s="128"/>
      <c r="BRY80" s="128"/>
      <c r="BRZ80" s="128"/>
      <c r="BSA80" s="101"/>
      <c r="BSB80" s="101"/>
      <c r="BSC80" s="101"/>
      <c r="BSD80" s="101"/>
      <c r="BSE80" s="101"/>
      <c r="BSF80" s="101"/>
      <c r="BSG80" s="100"/>
      <c r="BSH80" s="100"/>
      <c r="BSI80" s="173"/>
      <c r="BSJ80" s="103"/>
      <c r="BSK80" s="101"/>
      <c r="BSL80" s="101"/>
      <c r="BSM80" s="101"/>
      <c r="BSN80" s="101"/>
      <c r="BSO80" s="102"/>
      <c r="BSP80" s="101"/>
      <c r="BSQ80" s="101"/>
      <c r="BSR80" s="101"/>
      <c r="BSS80" s="101"/>
      <c r="BST80" s="101"/>
      <c r="BSU80" s="101"/>
      <c r="BSV80" s="101"/>
      <c r="BSW80" s="101"/>
      <c r="BSX80" s="101"/>
      <c r="BSY80" s="101"/>
      <c r="BSZ80" s="101"/>
      <c r="BTA80" s="101"/>
      <c r="BTB80" s="101"/>
      <c r="BTC80" s="101"/>
      <c r="BTD80" s="101"/>
      <c r="BTE80" s="101"/>
      <c r="BTF80" s="101"/>
      <c r="BTG80" s="101"/>
      <c r="BTH80" s="101"/>
      <c r="BTI80" s="101"/>
      <c r="BTJ80" s="101"/>
      <c r="BTK80" s="101"/>
      <c r="BTL80" s="101"/>
      <c r="BTM80" s="101"/>
      <c r="BTN80" s="101"/>
      <c r="BTO80" s="101"/>
      <c r="BTP80" s="128"/>
      <c r="BTQ80" s="128"/>
      <c r="BTR80" s="128"/>
      <c r="BTS80" s="128"/>
      <c r="BTT80" s="128"/>
      <c r="BTU80" s="128"/>
      <c r="BTV80" s="101"/>
      <c r="BTW80" s="101"/>
      <c r="BTX80" s="101"/>
      <c r="BTY80" s="101"/>
      <c r="BTZ80" s="101"/>
      <c r="BUA80" s="101"/>
      <c r="BUB80" s="100"/>
      <c r="BUC80" s="100"/>
      <c r="BUD80" s="173"/>
      <c r="BUE80" s="103"/>
      <c r="BUF80" s="101"/>
      <c r="BUG80" s="101"/>
      <c r="BUH80" s="101"/>
      <c r="BUI80" s="101"/>
      <c r="BUJ80" s="102"/>
      <c r="BUK80" s="101"/>
      <c r="BUL80" s="101"/>
      <c r="BUM80" s="101"/>
      <c r="BUN80" s="101"/>
      <c r="BUO80" s="101"/>
      <c r="BUP80" s="101"/>
      <c r="BUQ80" s="101"/>
      <c r="BUR80" s="101"/>
      <c r="BUS80" s="101"/>
      <c r="BUT80" s="101"/>
      <c r="BUU80" s="101"/>
      <c r="BUV80" s="101"/>
      <c r="BUW80" s="101"/>
      <c r="BUX80" s="101"/>
      <c r="BUY80" s="101"/>
      <c r="BUZ80" s="101"/>
      <c r="BVA80" s="101"/>
      <c r="BVB80" s="101"/>
      <c r="BVC80" s="101"/>
      <c r="BVD80" s="101"/>
      <c r="BVE80" s="101"/>
      <c r="BVF80" s="101"/>
      <c r="BVG80" s="101"/>
      <c r="BVH80" s="101"/>
      <c r="BVI80" s="101"/>
      <c r="BVJ80" s="101"/>
      <c r="BVK80" s="128"/>
      <c r="BVL80" s="128"/>
      <c r="BVM80" s="128"/>
      <c r="BVN80" s="128"/>
      <c r="BVO80" s="128"/>
      <c r="BVP80" s="128"/>
      <c r="BVQ80" s="101"/>
      <c r="BVR80" s="101"/>
      <c r="BVS80" s="101"/>
      <c r="BVT80" s="101"/>
      <c r="BVU80" s="101"/>
      <c r="BVV80" s="101"/>
      <c r="BVW80" s="100"/>
      <c r="BVX80" s="100"/>
      <c r="BVY80" s="173"/>
      <c r="BVZ80" s="103"/>
      <c r="BWA80" s="101"/>
      <c r="BWB80" s="101"/>
      <c r="BWC80" s="101"/>
      <c r="BWD80" s="101"/>
      <c r="BWE80" s="102"/>
      <c r="BWF80" s="101"/>
      <c r="BWG80" s="101"/>
      <c r="BWH80" s="101"/>
      <c r="BWI80" s="101"/>
      <c r="BWJ80" s="101"/>
      <c r="BWK80" s="101"/>
      <c r="BWL80" s="101"/>
      <c r="BWM80" s="101"/>
      <c r="BWN80" s="101"/>
      <c r="BWO80" s="101"/>
      <c r="BWP80" s="101"/>
      <c r="BWQ80" s="101"/>
      <c r="BWR80" s="101"/>
      <c r="BWS80" s="101"/>
      <c r="BWT80" s="101"/>
      <c r="BWU80" s="101"/>
      <c r="BWV80" s="101"/>
      <c r="BWW80" s="101"/>
      <c r="BWX80" s="101"/>
      <c r="BWY80" s="101"/>
      <c r="BWZ80" s="101"/>
      <c r="BXA80" s="101"/>
      <c r="BXB80" s="101"/>
      <c r="BXC80" s="101"/>
      <c r="BXD80" s="101"/>
      <c r="BXE80" s="101"/>
      <c r="BXF80" s="128"/>
      <c r="BXG80" s="128"/>
      <c r="BXH80" s="128"/>
      <c r="BXI80" s="128"/>
      <c r="BXJ80" s="128"/>
      <c r="BXK80" s="128"/>
      <c r="BXL80" s="101"/>
      <c r="BXM80" s="101"/>
      <c r="BXN80" s="101"/>
      <c r="BXO80" s="101"/>
      <c r="BXP80" s="101"/>
      <c r="BXQ80" s="101"/>
      <c r="BXR80" s="100"/>
      <c r="BXS80" s="100"/>
      <c r="BXT80" s="173"/>
      <c r="BXU80" s="103"/>
      <c r="BXV80" s="101"/>
      <c r="BXW80" s="101"/>
      <c r="BXX80" s="101"/>
      <c r="BXY80" s="101"/>
      <c r="BXZ80" s="102"/>
      <c r="BYA80" s="101"/>
      <c r="BYB80" s="101"/>
      <c r="BYC80" s="101"/>
      <c r="BYD80" s="101"/>
      <c r="BYE80" s="101"/>
      <c r="BYF80" s="101"/>
      <c r="BYG80" s="101"/>
      <c r="BYH80" s="101"/>
      <c r="BYI80" s="101"/>
      <c r="BYJ80" s="101"/>
      <c r="BYK80" s="101"/>
      <c r="BYL80" s="101"/>
      <c r="BYM80" s="101"/>
      <c r="BYN80" s="101"/>
      <c r="BYO80" s="101"/>
      <c r="BYP80" s="101"/>
      <c r="BYQ80" s="101"/>
      <c r="BYR80" s="101"/>
      <c r="BYS80" s="101"/>
      <c r="BYT80" s="101"/>
      <c r="BYU80" s="101"/>
      <c r="BYV80" s="101"/>
      <c r="BYW80" s="101"/>
      <c r="BYX80" s="101"/>
      <c r="BYY80" s="101"/>
      <c r="BYZ80" s="101"/>
      <c r="BZA80" s="128"/>
      <c r="BZB80" s="128"/>
      <c r="BZC80" s="128"/>
      <c r="BZD80" s="128"/>
      <c r="BZE80" s="128"/>
      <c r="BZF80" s="128"/>
      <c r="BZG80" s="101"/>
      <c r="BZH80" s="101"/>
      <c r="BZI80" s="101"/>
      <c r="BZJ80" s="101"/>
      <c r="BZK80" s="101"/>
      <c r="BZL80" s="101"/>
      <c r="BZM80" s="100"/>
      <c r="BZN80" s="100"/>
      <c r="BZO80" s="173"/>
      <c r="BZP80" s="103"/>
      <c r="BZQ80" s="101"/>
      <c r="BZR80" s="101"/>
      <c r="BZS80" s="101"/>
      <c r="BZT80" s="101"/>
      <c r="BZU80" s="102"/>
      <c r="BZV80" s="101"/>
      <c r="BZW80" s="101"/>
      <c r="BZX80" s="101"/>
      <c r="BZY80" s="101"/>
      <c r="BZZ80" s="101"/>
      <c r="CAA80" s="101"/>
      <c r="CAB80" s="101"/>
      <c r="CAC80" s="101"/>
      <c r="CAD80" s="101"/>
      <c r="CAE80" s="101"/>
      <c r="CAF80" s="101"/>
      <c r="CAG80" s="101"/>
      <c r="CAH80" s="101"/>
      <c r="CAI80" s="101"/>
      <c r="CAJ80" s="101"/>
      <c r="CAK80" s="101"/>
      <c r="CAL80" s="101"/>
      <c r="CAM80" s="101"/>
      <c r="CAN80" s="101"/>
      <c r="CAO80" s="101"/>
      <c r="CAP80" s="101"/>
      <c r="CAQ80" s="101"/>
      <c r="CAR80" s="101"/>
      <c r="CAS80" s="101"/>
      <c r="CAT80" s="101"/>
      <c r="CAU80" s="101"/>
      <c r="CAV80" s="128"/>
      <c r="CAW80" s="128"/>
      <c r="CAX80" s="128"/>
      <c r="CAY80" s="128"/>
      <c r="CAZ80" s="128"/>
      <c r="CBA80" s="128"/>
      <c r="CBB80" s="101"/>
      <c r="CBC80" s="101"/>
      <c r="CBD80" s="101"/>
      <c r="CBE80" s="101"/>
      <c r="CBF80" s="101"/>
      <c r="CBG80" s="101"/>
      <c r="CBH80" s="100"/>
      <c r="CBI80" s="100"/>
      <c r="CBJ80" s="173"/>
      <c r="CBK80" s="103"/>
      <c r="CBL80" s="101"/>
      <c r="CBM80" s="101"/>
      <c r="CBN80" s="101"/>
      <c r="CBO80" s="101"/>
      <c r="CBP80" s="102"/>
      <c r="CBQ80" s="101"/>
      <c r="CBR80" s="101"/>
      <c r="CBS80" s="101"/>
      <c r="CBT80" s="101"/>
      <c r="CBU80" s="101"/>
      <c r="CBV80" s="101"/>
      <c r="CBW80" s="101"/>
      <c r="CBX80" s="101"/>
      <c r="CBY80" s="101"/>
      <c r="CBZ80" s="101"/>
      <c r="CCA80" s="101"/>
      <c r="CCB80" s="101"/>
      <c r="CCC80" s="101"/>
      <c r="CCD80" s="101"/>
      <c r="CCE80" s="101"/>
      <c r="CCF80" s="101"/>
      <c r="CCG80" s="101"/>
      <c r="CCH80" s="101"/>
      <c r="CCI80" s="101"/>
      <c r="CCJ80" s="101"/>
      <c r="CCK80" s="101"/>
      <c r="CCL80" s="101"/>
      <c r="CCM80" s="101"/>
      <c r="CCN80" s="101"/>
      <c r="CCO80" s="101"/>
      <c r="CCP80" s="101"/>
      <c r="CCQ80" s="128"/>
      <c r="CCR80" s="128"/>
      <c r="CCS80" s="128"/>
      <c r="CCT80" s="128"/>
      <c r="CCU80" s="128"/>
      <c r="CCV80" s="128"/>
      <c r="CCW80" s="101"/>
      <c r="CCX80" s="101"/>
      <c r="CCY80" s="101"/>
      <c r="CCZ80" s="101"/>
      <c r="CDA80" s="101"/>
      <c r="CDB80" s="101"/>
      <c r="CDC80" s="100"/>
      <c r="CDD80" s="100"/>
      <c r="CDE80" s="173"/>
      <c r="CDF80" s="103"/>
      <c r="CDG80" s="101"/>
      <c r="CDH80" s="101"/>
      <c r="CDI80" s="101"/>
      <c r="CDJ80" s="101"/>
      <c r="CDK80" s="102"/>
      <c r="CDL80" s="101"/>
      <c r="CDM80" s="101"/>
      <c r="CDN80" s="101"/>
      <c r="CDO80" s="101"/>
      <c r="CDP80" s="101"/>
      <c r="CDQ80" s="101"/>
      <c r="CDR80" s="101"/>
      <c r="CDS80" s="101"/>
      <c r="CDT80" s="101"/>
      <c r="CDU80" s="101"/>
      <c r="CDV80" s="101"/>
      <c r="CDW80" s="101"/>
      <c r="CDX80" s="101"/>
      <c r="CDY80" s="101"/>
      <c r="CDZ80" s="101"/>
      <c r="CEA80" s="101"/>
      <c r="CEB80" s="101"/>
      <c r="CEC80" s="101"/>
      <c r="CED80" s="101"/>
      <c r="CEE80" s="101"/>
      <c r="CEF80" s="101"/>
      <c r="CEG80" s="101"/>
      <c r="CEH80" s="101"/>
      <c r="CEI80" s="101"/>
      <c r="CEJ80" s="101"/>
      <c r="CEK80" s="101"/>
      <c r="CEL80" s="128"/>
      <c r="CEM80" s="128"/>
      <c r="CEN80" s="128"/>
      <c r="CEO80" s="128"/>
      <c r="CEP80" s="128"/>
      <c r="CEQ80" s="128"/>
      <c r="CER80" s="101"/>
      <c r="CES80" s="101"/>
      <c r="CET80" s="101"/>
      <c r="CEU80" s="101"/>
      <c r="CEV80" s="101"/>
      <c r="CEW80" s="101"/>
      <c r="CEX80" s="100"/>
      <c r="CEY80" s="100"/>
      <c r="CEZ80" s="173"/>
      <c r="CFA80" s="103"/>
      <c r="CFB80" s="101"/>
      <c r="CFC80" s="101"/>
      <c r="CFD80" s="101"/>
      <c r="CFE80" s="101"/>
      <c r="CFF80" s="102"/>
      <c r="CFG80" s="101"/>
      <c r="CFH80" s="101"/>
      <c r="CFI80" s="101"/>
      <c r="CFJ80" s="101"/>
      <c r="CFK80" s="101"/>
      <c r="CFL80" s="101"/>
      <c r="CFM80" s="101"/>
      <c r="CFN80" s="101"/>
      <c r="CFO80" s="101"/>
      <c r="CFP80" s="101"/>
      <c r="CFQ80" s="101"/>
      <c r="CFR80" s="101"/>
      <c r="CFS80" s="101"/>
      <c r="CFT80" s="101"/>
      <c r="CFU80" s="101"/>
      <c r="CFV80" s="101"/>
      <c r="CFW80" s="101"/>
      <c r="CFX80" s="101"/>
      <c r="CFY80" s="101"/>
      <c r="CFZ80" s="101"/>
      <c r="CGA80" s="101"/>
      <c r="CGB80" s="101"/>
      <c r="CGC80" s="101"/>
      <c r="CGD80" s="101"/>
      <c r="CGE80" s="101"/>
      <c r="CGF80" s="101"/>
      <c r="CGG80" s="128"/>
      <c r="CGH80" s="128"/>
      <c r="CGI80" s="128"/>
      <c r="CGJ80" s="128"/>
      <c r="CGK80" s="128"/>
      <c r="CGL80" s="128"/>
      <c r="CGM80" s="101"/>
      <c r="CGN80" s="101"/>
      <c r="CGO80" s="101"/>
      <c r="CGP80" s="101"/>
      <c r="CGQ80" s="101"/>
      <c r="CGR80" s="101"/>
      <c r="CGS80" s="100"/>
      <c r="CGT80" s="100"/>
      <c r="CGU80" s="173"/>
      <c r="CGV80" s="103"/>
      <c r="CGW80" s="101"/>
      <c r="CGX80" s="101"/>
      <c r="CGY80" s="101"/>
      <c r="CGZ80" s="101"/>
      <c r="CHA80" s="102"/>
      <c r="CHB80" s="101"/>
      <c r="CHC80" s="101"/>
      <c r="CHD80" s="101"/>
      <c r="CHE80" s="101"/>
      <c r="CHF80" s="101"/>
      <c r="CHG80" s="101"/>
      <c r="CHH80" s="101"/>
      <c r="CHI80" s="101"/>
      <c r="CHJ80" s="101"/>
      <c r="CHK80" s="101"/>
      <c r="CHL80" s="101"/>
      <c r="CHM80" s="101"/>
      <c r="CHN80" s="101"/>
      <c r="CHO80" s="101"/>
      <c r="CHP80" s="101"/>
      <c r="CHQ80" s="101"/>
      <c r="CHR80" s="101"/>
      <c r="CHS80" s="101"/>
      <c r="CHT80" s="101"/>
      <c r="CHU80" s="101"/>
      <c r="CHV80" s="101"/>
      <c r="CHW80" s="101"/>
      <c r="CHX80" s="101"/>
      <c r="CHY80" s="101"/>
      <c r="CHZ80" s="101"/>
      <c r="CIA80" s="101"/>
      <c r="CIB80" s="128"/>
      <c r="CIC80" s="128"/>
      <c r="CID80" s="128"/>
      <c r="CIE80" s="128"/>
      <c r="CIF80" s="128"/>
      <c r="CIG80" s="128"/>
      <c r="CIH80" s="101"/>
      <c r="CII80" s="101"/>
      <c r="CIJ80" s="101"/>
      <c r="CIK80" s="101"/>
      <c r="CIL80" s="101"/>
      <c r="CIM80" s="101"/>
      <c r="CIN80" s="100"/>
      <c r="CIO80" s="100"/>
      <c r="CIP80" s="173"/>
      <c r="CIQ80" s="103"/>
      <c r="CIR80" s="101"/>
      <c r="CIS80" s="101"/>
      <c r="CIT80" s="101"/>
      <c r="CIU80" s="101"/>
      <c r="CIV80" s="102"/>
      <c r="CIW80" s="101"/>
      <c r="CIX80" s="101"/>
      <c r="CIY80" s="101"/>
      <c r="CIZ80" s="101"/>
      <c r="CJA80" s="101"/>
      <c r="CJB80" s="101"/>
      <c r="CJC80" s="101"/>
      <c r="CJD80" s="101"/>
      <c r="CJE80" s="101"/>
      <c r="CJF80" s="101"/>
      <c r="CJG80" s="101"/>
      <c r="CJH80" s="101"/>
      <c r="CJI80" s="101"/>
      <c r="CJJ80" s="101"/>
      <c r="CJK80" s="101"/>
      <c r="CJL80" s="101"/>
      <c r="CJM80" s="101"/>
      <c r="CJN80" s="101"/>
      <c r="CJO80" s="101"/>
      <c r="CJP80" s="101"/>
      <c r="CJQ80" s="101"/>
      <c r="CJR80" s="101"/>
      <c r="CJS80" s="101"/>
      <c r="CJT80" s="101"/>
      <c r="CJU80" s="101"/>
      <c r="CJV80" s="101"/>
      <c r="CJW80" s="128"/>
      <c r="CJX80" s="128"/>
      <c r="CJY80" s="128"/>
      <c r="CJZ80" s="128"/>
      <c r="CKA80" s="128"/>
      <c r="CKB80" s="128"/>
      <c r="CKC80" s="101"/>
      <c r="CKD80" s="101"/>
      <c r="CKE80" s="101"/>
      <c r="CKF80" s="101"/>
      <c r="CKG80" s="101"/>
      <c r="CKH80" s="101"/>
      <c r="CKI80" s="100"/>
      <c r="CKJ80" s="100"/>
      <c r="CKK80" s="173"/>
      <c r="CKL80" s="103"/>
      <c r="CKM80" s="101"/>
      <c r="CKN80" s="101"/>
      <c r="CKO80" s="101"/>
      <c r="CKP80" s="101"/>
      <c r="CKQ80" s="102"/>
      <c r="CKR80" s="101"/>
      <c r="CKS80" s="101"/>
      <c r="CKT80" s="101"/>
      <c r="CKU80" s="101"/>
      <c r="CKV80" s="101"/>
      <c r="CKW80" s="101"/>
      <c r="CKX80" s="101"/>
      <c r="CKY80" s="101"/>
      <c r="CKZ80" s="101"/>
      <c r="CLA80" s="101"/>
      <c r="CLB80" s="101"/>
      <c r="CLC80" s="101"/>
      <c r="CLD80" s="101"/>
      <c r="CLE80" s="101"/>
      <c r="CLF80" s="101"/>
      <c r="CLG80" s="101"/>
      <c r="CLH80" s="101"/>
      <c r="CLI80" s="101"/>
      <c r="CLJ80" s="101"/>
      <c r="CLK80" s="101"/>
      <c r="CLL80" s="101"/>
      <c r="CLM80" s="101"/>
      <c r="CLN80" s="101"/>
      <c r="CLO80" s="101"/>
      <c r="CLP80" s="101"/>
      <c r="CLQ80" s="101"/>
      <c r="CLR80" s="128"/>
      <c r="CLS80" s="128"/>
      <c r="CLT80" s="128"/>
      <c r="CLU80" s="128"/>
      <c r="CLV80" s="128"/>
      <c r="CLW80" s="128"/>
      <c r="CLX80" s="101"/>
      <c r="CLY80" s="101"/>
      <c r="CLZ80" s="101"/>
      <c r="CMA80" s="101"/>
      <c r="CMB80" s="101"/>
      <c r="CMC80" s="101"/>
      <c r="CMD80" s="100"/>
      <c r="CME80" s="100"/>
      <c r="CMF80" s="173"/>
      <c r="CMG80" s="103"/>
      <c r="CMH80" s="101"/>
      <c r="CMI80" s="101"/>
      <c r="CMJ80" s="101"/>
      <c r="CMK80" s="101"/>
      <c r="CML80" s="102"/>
      <c r="CMM80" s="101"/>
      <c r="CMN80" s="101"/>
      <c r="CMO80" s="101"/>
      <c r="CMP80" s="101"/>
      <c r="CMQ80" s="101"/>
      <c r="CMR80" s="101"/>
      <c r="CMS80" s="101"/>
      <c r="CMT80" s="101"/>
      <c r="CMU80" s="101"/>
      <c r="CMV80" s="101"/>
      <c r="CMW80" s="101"/>
      <c r="CMX80" s="101"/>
      <c r="CMY80" s="101"/>
      <c r="CMZ80" s="101"/>
      <c r="CNA80" s="101"/>
      <c r="CNB80" s="101"/>
      <c r="CNC80" s="101"/>
      <c r="CND80" s="101"/>
      <c r="CNE80" s="101"/>
      <c r="CNF80" s="101"/>
      <c r="CNG80" s="101"/>
      <c r="CNH80" s="101"/>
      <c r="CNI80" s="101"/>
      <c r="CNJ80" s="101"/>
      <c r="CNK80" s="101"/>
      <c r="CNL80" s="101"/>
      <c r="CNM80" s="128"/>
      <c r="CNN80" s="128"/>
      <c r="CNO80" s="128"/>
      <c r="CNP80" s="128"/>
      <c r="CNQ80" s="128"/>
      <c r="CNR80" s="128"/>
      <c r="CNS80" s="101"/>
      <c r="CNT80" s="101"/>
      <c r="CNU80" s="101"/>
      <c r="CNV80" s="101"/>
      <c r="CNW80" s="101"/>
      <c r="CNX80" s="101"/>
      <c r="CNY80" s="100"/>
      <c r="CNZ80" s="100"/>
      <c r="COA80" s="173"/>
      <c r="COB80" s="103"/>
      <c r="COC80" s="101"/>
      <c r="COD80" s="101"/>
      <c r="COE80" s="101"/>
      <c r="COF80" s="101"/>
      <c r="COG80" s="102"/>
      <c r="COH80" s="101"/>
      <c r="COI80" s="101"/>
      <c r="COJ80" s="101"/>
      <c r="COK80" s="101"/>
      <c r="COL80" s="101"/>
      <c r="COM80" s="101"/>
      <c r="CON80" s="101"/>
      <c r="COO80" s="101"/>
      <c r="COP80" s="101"/>
      <c r="COQ80" s="101"/>
      <c r="COR80" s="101"/>
      <c r="COS80" s="101"/>
      <c r="COT80" s="101"/>
      <c r="COU80" s="101"/>
      <c r="COV80" s="101"/>
      <c r="COW80" s="101"/>
      <c r="COX80" s="101"/>
      <c r="COY80" s="101"/>
      <c r="COZ80" s="101"/>
      <c r="CPA80" s="101"/>
      <c r="CPB80" s="101"/>
      <c r="CPC80" s="101"/>
      <c r="CPD80" s="101"/>
      <c r="CPE80" s="101"/>
      <c r="CPF80" s="101"/>
      <c r="CPG80" s="101"/>
      <c r="CPH80" s="128"/>
      <c r="CPI80" s="128"/>
      <c r="CPJ80" s="128"/>
      <c r="CPK80" s="128"/>
      <c r="CPL80" s="128"/>
      <c r="CPM80" s="128"/>
      <c r="CPN80" s="101"/>
      <c r="CPO80" s="101"/>
      <c r="CPP80" s="101"/>
      <c r="CPQ80" s="101"/>
      <c r="CPR80" s="101"/>
      <c r="CPS80" s="101"/>
      <c r="CPT80" s="100"/>
      <c r="CPU80" s="100"/>
      <c r="CPV80" s="173"/>
      <c r="CPW80" s="103"/>
      <c r="CPX80" s="101"/>
      <c r="CPY80" s="101"/>
      <c r="CPZ80" s="101"/>
      <c r="CQA80" s="101"/>
      <c r="CQB80" s="102"/>
      <c r="CQC80" s="101"/>
      <c r="CQD80" s="101"/>
      <c r="CQE80" s="101"/>
      <c r="CQF80" s="101"/>
      <c r="CQG80" s="101"/>
      <c r="CQH80" s="101"/>
      <c r="CQI80" s="101"/>
      <c r="CQJ80" s="101"/>
      <c r="CQK80" s="101"/>
      <c r="CQL80" s="101"/>
      <c r="CQM80" s="101"/>
      <c r="CQN80" s="101"/>
      <c r="CQO80" s="101"/>
      <c r="CQP80" s="101"/>
      <c r="CQQ80" s="101"/>
      <c r="CQR80" s="101"/>
      <c r="CQS80" s="101"/>
      <c r="CQT80" s="101"/>
      <c r="CQU80" s="101"/>
      <c r="CQV80" s="101"/>
      <c r="CQW80" s="101"/>
      <c r="CQX80" s="101"/>
      <c r="CQY80" s="101"/>
      <c r="CQZ80" s="101"/>
      <c r="CRA80" s="101"/>
      <c r="CRB80" s="101"/>
      <c r="CRC80" s="128"/>
      <c r="CRD80" s="128"/>
      <c r="CRE80" s="128"/>
      <c r="CRF80" s="128"/>
      <c r="CRG80" s="128"/>
      <c r="CRH80" s="128"/>
      <c r="CRI80" s="101"/>
      <c r="CRJ80" s="101"/>
      <c r="CRK80" s="101"/>
      <c r="CRL80" s="101"/>
      <c r="CRM80" s="101"/>
      <c r="CRN80" s="101"/>
      <c r="CRO80" s="100"/>
      <c r="CRP80" s="100"/>
      <c r="CRQ80" s="173"/>
      <c r="CRR80" s="103"/>
      <c r="CRS80" s="101"/>
      <c r="CRT80" s="101"/>
      <c r="CRU80" s="101"/>
      <c r="CRV80" s="101"/>
      <c r="CRW80" s="102"/>
      <c r="CRX80" s="101"/>
      <c r="CRY80" s="101"/>
      <c r="CRZ80" s="101"/>
      <c r="CSA80" s="101"/>
      <c r="CSB80" s="101"/>
      <c r="CSC80" s="101"/>
      <c r="CSD80" s="101"/>
      <c r="CSE80" s="101"/>
      <c r="CSF80" s="101"/>
      <c r="CSG80" s="101"/>
      <c r="CSH80" s="101"/>
      <c r="CSI80" s="101"/>
      <c r="CSJ80" s="101"/>
      <c r="CSK80" s="101"/>
      <c r="CSL80" s="101"/>
      <c r="CSM80" s="101"/>
      <c r="CSN80" s="101"/>
      <c r="CSO80" s="101"/>
      <c r="CSP80" s="101"/>
      <c r="CSQ80" s="101"/>
      <c r="CSR80" s="101"/>
      <c r="CSS80" s="101"/>
      <c r="CST80" s="101"/>
      <c r="CSU80" s="101"/>
      <c r="CSV80" s="101"/>
      <c r="CSW80" s="101"/>
      <c r="CSX80" s="128"/>
      <c r="CSY80" s="128"/>
      <c r="CSZ80" s="128"/>
      <c r="CTA80" s="128"/>
      <c r="CTB80" s="128"/>
      <c r="CTC80" s="128"/>
      <c r="CTD80" s="101"/>
      <c r="CTE80" s="101"/>
      <c r="CTF80" s="101"/>
      <c r="CTG80" s="101"/>
      <c r="CTH80" s="101"/>
      <c r="CTI80" s="101"/>
      <c r="CTJ80" s="100"/>
      <c r="CTK80" s="100"/>
      <c r="CTL80" s="173"/>
      <c r="CTM80" s="103"/>
      <c r="CTN80" s="101"/>
      <c r="CTO80" s="101"/>
      <c r="CTP80" s="101"/>
      <c r="CTQ80" s="101"/>
      <c r="CTR80" s="102"/>
      <c r="CTS80" s="101"/>
      <c r="CTT80" s="101"/>
      <c r="CTU80" s="101"/>
      <c r="CTV80" s="101"/>
      <c r="CTW80" s="101"/>
      <c r="CTX80" s="101"/>
      <c r="CTY80" s="101"/>
      <c r="CTZ80" s="101"/>
      <c r="CUA80" s="101"/>
      <c r="CUB80" s="101"/>
      <c r="CUC80" s="101"/>
      <c r="CUD80" s="101"/>
      <c r="CUE80" s="101"/>
      <c r="CUF80" s="101"/>
      <c r="CUG80" s="101"/>
      <c r="CUH80" s="101"/>
      <c r="CUI80" s="101"/>
      <c r="CUJ80" s="101"/>
      <c r="CUK80" s="101"/>
      <c r="CUL80" s="101"/>
      <c r="CUM80" s="101"/>
      <c r="CUN80" s="101"/>
      <c r="CUO80" s="101"/>
      <c r="CUP80" s="101"/>
      <c r="CUQ80" s="101"/>
      <c r="CUR80" s="101"/>
      <c r="CUS80" s="128"/>
      <c r="CUT80" s="128"/>
      <c r="CUU80" s="128"/>
      <c r="CUV80" s="128"/>
      <c r="CUW80" s="128"/>
      <c r="CUX80" s="128"/>
      <c r="CUY80" s="101"/>
      <c r="CUZ80" s="101"/>
      <c r="CVA80" s="101"/>
      <c r="CVB80" s="101"/>
      <c r="CVC80" s="101"/>
      <c r="CVD80" s="101"/>
      <c r="CVE80" s="100"/>
      <c r="CVF80" s="100"/>
      <c r="CVG80" s="173"/>
      <c r="CVH80" s="103"/>
      <c r="CVI80" s="101"/>
      <c r="CVJ80" s="101"/>
      <c r="CVK80" s="101"/>
      <c r="CVL80" s="101"/>
      <c r="CVM80" s="102"/>
      <c r="CVN80" s="101"/>
      <c r="CVO80" s="101"/>
      <c r="CVP80" s="101"/>
      <c r="CVQ80" s="101"/>
      <c r="CVR80" s="101"/>
      <c r="CVS80" s="101"/>
      <c r="CVT80" s="101"/>
      <c r="CVU80" s="101"/>
      <c r="CVV80" s="101"/>
      <c r="CVW80" s="101"/>
      <c r="CVX80" s="101"/>
      <c r="CVY80" s="101"/>
      <c r="CVZ80" s="101"/>
      <c r="CWA80" s="101"/>
      <c r="CWB80" s="101"/>
      <c r="CWC80" s="101"/>
      <c r="CWD80" s="101"/>
      <c r="CWE80" s="101"/>
      <c r="CWF80" s="101"/>
      <c r="CWG80" s="101"/>
      <c r="CWH80" s="101"/>
      <c r="CWI80" s="101"/>
      <c r="CWJ80" s="101"/>
      <c r="CWK80" s="101"/>
      <c r="CWL80" s="101"/>
      <c r="CWM80" s="101"/>
      <c r="CWN80" s="128"/>
      <c r="CWO80" s="128"/>
      <c r="CWP80" s="128"/>
      <c r="CWQ80" s="128"/>
      <c r="CWR80" s="128"/>
      <c r="CWS80" s="128"/>
      <c r="CWT80" s="101"/>
      <c r="CWU80" s="101"/>
      <c r="CWV80" s="101"/>
      <c r="CWW80" s="101"/>
      <c r="CWX80" s="101"/>
      <c r="CWY80" s="101"/>
      <c r="CWZ80" s="100"/>
      <c r="CXA80" s="100"/>
      <c r="CXB80" s="173"/>
      <c r="CXC80" s="103"/>
      <c r="CXD80" s="101"/>
      <c r="CXE80" s="101"/>
      <c r="CXF80" s="101"/>
      <c r="CXG80" s="101"/>
      <c r="CXH80" s="102"/>
      <c r="CXI80" s="101"/>
      <c r="CXJ80" s="101"/>
      <c r="CXK80" s="101"/>
      <c r="CXL80" s="101"/>
      <c r="CXM80" s="101"/>
      <c r="CXN80" s="101"/>
      <c r="CXO80" s="101"/>
      <c r="CXP80" s="101"/>
      <c r="CXQ80" s="101"/>
      <c r="CXR80" s="101"/>
      <c r="CXS80" s="101"/>
      <c r="CXT80" s="101"/>
      <c r="CXU80" s="101"/>
      <c r="CXV80" s="101"/>
      <c r="CXW80" s="101"/>
      <c r="CXX80" s="101"/>
      <c r="CXY80" s="101"/>
      <c r="CXZ80" s="101"/>
      <c r="CYA80" s="101"/>
      <c r="CYB80" s="101"/>
      <c r="CYC80" s="101"/>
      <c r="CYD80" s="101"/>
      <c r="CYE80" s="101"/>
      <c r="CYF80" s="101"/>
      <c r="CYG80" s="101"/>
      <c r="CYH80" s="101"/>
      <c r="CYI80" s="128"/>
      <c r="CYJ80" s="128"/>
      <c r="CYK80" s="128"/>
      <c r="CYL80" s="128"/>
      <c r="CYM80" s="128"/>
      <c r="CYN80" s="128"/>
      <c r="CYO80" s="101"/>
      <c r="CYP80" s="101"/>
      <c r="CYQ80" s="101"/>
      <c r="CYR80" s="101"/>
      <c r="CYS80" s="101"/>
      <c r="CYT80" s="101"/>
      <c r="CYU80" s="100"/>
      <c r="CYV80" s="100"/>
      <c r="CYW80" s="173"/>
      <c r="CYX80" s="103"/>
      <c r="CYY80" s="101"/>
      <c r="CYZ80" s="101"/>
      <c r="CZA80" s="101"/>
      <c r="CZB80" s="101"/>
      <c r="CZC80" s="102"/>
      <c r="CZD80" s="101"/>
      <c r="CZE80" s="101"/>
      <c r="CZF80" s="101"/>
      <c r="CZG80" s="101"/>
      <c r="CZH80" s="101"/>
      <c r="CZI80" s="101"/>
      <c r="CZJ80" s="101"/>
      <c r="CZK80" s="101"/>
      <c r="CZL80" s="101"/>
      <c r="CZM80" s="101"/>
      <c r="CZN80" s="101"/>
      <c r="CZO80" s="101"/>
      <c r="CZP80" s="101"/>
      <c r="CZQ80" s="101"/>
      <c r="CZR80" s="101"/>
      <c r="CZS80" s="101"/>
      <c r="CZT80" s="101"/>
      <c r="CZU80" s="101"/>
      <c r="CZV80" s="101"/>
      <c r="CZW80" s="101"/>
      <c r="CZX80" s="101"/>
      <c r="CZY80" s="101"/>
      <c r="CZZ80" s="101"/>
      <c r="DAA80" s="101"/>
      <c r="DAB80" s="101"/>
      <c r="DAC80" s="101"/>
      <c r="DAD80" s="128"/>
      <c r="DAE80" s="128"/>
      <c r="DAF80" s="128"/>
      <c r="DAG80" s="128"/>
      <c r="DAH80" s="128"/>
      <c r="DAI80" s="128"/>
      <c r="DAJ80" s="101"/>
      <c r="DAK80" s="101"/>
      <c r="DAL80" s="101"/>
      <c r="DAM80" s="101"/>
      <c r="DAN80" s="101"/>
      <c r="DAO80" s="101"/>
      <c r="DAP80" s="100"/>
      <c r="DAQ80" s="100"/>
      <c r="DAR80" s="173"/>
      <c r="DAS80" s="103"/>
      <c r="DAT80" s="101"/>
      <c r="DAU80" s="101"/>
      <c r="DAV80" s="101"/>
      <c r="DAW80" s="101"/>
      <c r="DAX80" s="102"/>
      <c r="DAY80" s="101"/>
      <c r="DAZ80" s="101"/>
      <c r="DBA80" s="101"/>
      <c r="DBB80" s="101"/>
      <c r="DBC80" s="101"/>
      <c r="DBD80" s="101"/>
      <c r="DBE80" s="101"/>
      <c r="DBF80" s="101"/>
      <c r="DBG80" s="101"/>
      <c r="DBH80" s="101"/>
      <c r="DBI80" s="101"/>
      <c r="DBJ80" s="101"/>
      <c r="DBK80" s="101"/>
      <c r="DBL80" s="101"/>
      <c r="DBM80" s="101"/>
      <c r="DBN80" s="101"/>
      <c r="DBO80" s="101"/>
      <c r="DBP80" s="101"/>
      <c r="DBQ80" s="101"/>
      <c r="DBR80" s="101"/>
      <c r="DBS80" s="101"/>
      <c r="DBT80" s="101"/>
      <c r="DBU80" s="101"/>
      <c r="DBV80" s="101"/>
      <c r="DBW80" s="101"/>
      <c r="DBX80" s="101"/>
      <c r="DBY80" s="128"/>
      <c r="DBZ80" s="128"/>
      <c r="DCA80" s="128"/>
      <c r="DCB80" s="128"/>
      <c r="DCC80" s="128"/>
      <c r="DCD80" s="128"/>
      <c r="DCE80" s="101"/>
      <c r="DCF80" s="101"/>
      <c r="DCG80" s="101"/>
      <c r="DCH80" s="101"/>
      <c r="DCI80" s="101"/>
      <c r="DCJ80" s="101"/>
      <c r="DCK80" s="100"/>
      <c r="DCL80" s="100"/>
      <c r="DCM80" s="173"/>
      <c r="DCN80" s="103"/>
      <c r="DCO80" s="101"/>
      <c r="DCP80" s="101"/>
      <c r="DCQ80" s="101"/>
      <c r="DCR80" s="101"/>
      <c r="DCS80" s="102"/>
      <c r="DCT80" s="101"/>
      <c r="DCU80" s="101"/>
      <c r="DCV80" s="101"/>
      <c r="DCW80" s="101"/>
      <c r="DCX80" s="101"/>
      <c r="DCY80" s="101"/>
      <c r="DCZ80" s="101"/>
      <c r="DDA80" s="101"/>
      <c r="DDB80" s="101"/>
      <c r="DDC80" s="101"/>
      <c r="DDD80" s="101"/>
      <c r="DDE80" s="101"/>
      <c r="DDF80" s="101"/>
      <c r="DDG80" s="101"/>
      <c r="DDH80" s="101"/>
      <c r="DDI80" s="101"/>
      <c r="DDJ80" s="101"/>
      <c r="DDK80" s="101"/>
      <c r="DDL80" s="101"/>
      <c r="DDM80" s="101"/>
      <c r="DDN80" s="101"/>
      <c r="DDO80" s="101"/>
      <c r="DDP80" s="101"/>
      <c r="DDQ80" s="101"/>
      <c r="DDR80" s="101"/>
      <c r="DDS80" s="101"/>
      <c r="DDT80" s="128"/>
      <c r="DDU80" s="128"/>
      <c r="DDV80" s="128"/>
      <c r="DDW80" s="128"/>
      <c r="DDX80" s="128"/>
      <c r="DDY80" s="128"/>
      <c r="DDZ80" s="101"/>
      <c r="DEA80" s="101"/>
      <c r="DEB80" s="101"/>
      <c r="DEC80" s="101"/>
      <c r="DED80" s="101"/>
      <c r="DEE80" s="101"/>
      <c r="DEF80" s="100"/>
      <c r="DEG80" s="100"/>
      <c r="DEH80" s="173"/>
      <c r="DEI80" s="103"/>
      <c r="DEJ80" s="101"/>
      <c r="DEK80" s="101"/>
      <c r="DEL80" s="101"/>
      <c r="DEM80" s="101"/>
      <c r="DEN80" s="102"/>
      <c r="DEO80" s="101"/>
      <c r="DEP80" s="101"/>
      <c r="DEQ80" s="101"/>
      <c r="DER80" s="101"/>
      <c r="DES80" s="101"/>
      <c r="DET80" s="101"/>
      <c r="DEU80" s="101"/>
      <c r="DEV80" s="101"/>
      <c r="DEW80" s="101"/>
      <c r="DEX80" s="101"/>
      <c r="DEY80" s="101"/>
      <c r="DEZ80" s="101"/>
      <c r="DFA80" s="101"/>
      <c r="DFB80" s="101"/>
      <c r="DFC80" s="101"/>
      <c r="DFD80" s="101"/>
      <c r="DFE80" s="101"/>
      <c r="DFF80" s="101"/>
      <c r="DFG80" s="101"/>
      <c r="DFH80" s="101"/>
      <c r="DFI80" s="101"/>
      <c r="DFJ80" s="101"/>
      <c r="DFK80" s="101"/>
      <c r="DFL80" s="101"/>
      <c r="DFM80" s="101"/>
      <c r="DFN80" s="101"/>
      <c r="DFO80" s="128"/>
      <c r="DFP80" s="128"/>
      <c r="DFQ80" s="128"/>
      <c r="DFR80" s="128"/>
      <c r="DFS80" s="128"/>
      <c r="DFT80" s="128"/>
      <c r="DFU80" s="101"/>
      <c r="DFV80" s="101"/>
      <c r="DFW80" s="101"/>
      <c r="DFX80" s="101"/>
      <c r="DFY80" s="101"/>
      <c r="DFZ80" s="101"/>
      <c r="DGA80" s="100"/>
      <c r="DGB80" s="100"/>
      <c r="DGC80" s="173"/>
      <c r="DGD80" s="103"/>
      <c r="DGE80" s="101"/>
      <c r="DGF80" s="101"/>
      <c r="DGG80" s="101"/>
      <c r="DGH80" s="101"/>
      <c r="DGI80" s="102"/>
      <c r="DGJ80" s="101"/>
      <c r="DGK80" s="101"/>
      <c r="DGL80" s="101"/>
      <c r="DGM80" s="101"/>
      <c r="DGN80" s="101"/>
      <c r="DGO80" s="101"/>
      <c r="DGP80" s="101"/>
      <c r="DGQ80" s="101"/>
      <c r="DGR80" s="101"/>
      <c r="DGS80" s="101"/>
      <c r="DGT80" s="101"/>
      <c r="DGU80" s="101"/>
      <c r="DGV80" s="101"/>
      <c r="DGW80" s="101"/>
      <c r="DGX80" s="101"/>
      <c r="DGY80" s="101"/>
      <c r="DGZ80" s="101"/>
      <c r="DHA80" s="101"/>
      <c r="DHB80" s="101"/>
      <c r="DHC80" s="101"/>
      <c r="DHD80" s="101"/>
      <c r="DHE80" s="101"/>
      <c r="DHF80" s="101"/>
      <c r="DHG80" s="101"/>
      <c r="DHH80" s="101"/>
      <c r="DHI80" s="101"/>
      <c r="DHJ80" s="128"/>
      <c r="DHK80" s="128"/>
      <c r="DHL80" s="128"/>
      <c r="DHM80" s="128"/>
      <c r="DHN80" s="128"/>
      <c r="DHO80" s="128"/>
      <c r="DHP80" s="101"/>
      <c r="DHQ80" s="101"/>
      <c r="DHR80" s="101"/>
      <c r="DHS80" s="101"/>
      <c r="DHT80" s="101"/>
      <c r="DHU80" s="101"/>
      <c r="DHV80" s="100"/>
      <c r="DHW80" s="100"/>
      <c r="DHX80" s="173"/>
      <c r="DHY80" s="103"/>
      <c r="DHZ80" s="101"/>
      <c r="DIA80" s="101"/>
      <c r="DIB80" s="101"/>
      <c r="DIC80" s="101"/>
      <c r="DID80" s="102"/>
      <c r="DIE80" s="101"/>
      <c r="DIF80" s="101"/>
      <c r="DIG80" s="101"/>
      <c r="DIH80" s="101"/>
      <c r="DII80" s="101"/>
      <c r="DIJ80" s="101"/>
      <c r="DIK80" s="101"/>
      <c r="DIL80" s="101"/>
      <c r="DIM80" s="101"/>
      <c r="DIN80" s="101"/>
      <c r="DIO80" s="101"/>
      <c r="DIP80" s="101"/>
      <c r="DIQ80" s="101"/>
      <c r="DIR80" s="101"/>
      <c r="DIS80" s="101"/>
      <c r="DIT80" s="101"/>
      <c r="DIU80" s="101"/>
      <c r="DIV80" s="101"/>
      <c r="DIW80" s="101"/>
      <c r="DIX80" s="101"/>
      <c r="DIY80" s="101"/>
      <c r="DIZ80" s="101"/>
      <c r="DJA80" s="101"/>
      <c r="DJB80" s="101"/>
      <c r="DJC80" s="101"/>
      <c r="DJD80" s="101"/>
      <c r="DJE80" s="128"/>
      <c r="DJF80" s="128"/>
      <c r="DJG80" s="128"/>
      <c r="DJH80" s="128"/>
      <c r="DJI80" s="128"/>
      <c r="DJJ80" s="128"/>
      <c r="DJK80" s="101"/>
      <c r="DJL80" s="101"/>
      <c r="DJM80" s="101"/>
      <c r="DJN80" s="101"/>
      <c r="DJO80" s="101"/>
      <c r="DJP80" s="101"/>
      <c r="DJQ80" s="100"/>
      <c r="DJR80" s="100"/>
      <c r="DJS80" s="173"/>
      <c r="DJT80" s="103"/>
      <c r="DJU80" s="101"/>
      <c r="DJV80" s="101"/>
      <c r="DJW80" s="101"/>
      <c r="DJX80" s="101"/>
      <c r="DJY80" s="102"/>
      <c r="DJZ80" s="101"/>
      <c r="DKA80" s="101"/>
      <c r="DKB80" s="101"/>
      <c r="DKC80" s="101"/>
      <c r="DKD80" s="101"/>
      <c r="DKE80" s="101"/>
      <c r="DKF80" s="101"/>
      <c r="DKG80" s="101"/>
      <c r="DKH80" s="101"/>
      <c r="DKI80" s="101"/>
      <c r="DKJ80" s="101"/>
      <c r="DKK80" s="101"/>
      <c r="DKL80" s="101"/>
      <c r="DKM80" s="101"/>
      <c r="DKN80" s="101"/>
      <c r="DKO80" s="101"/>
      <c r="DKP80" s="101"/>
      <c r="DKQ80" s="101"/>
      <c r="DKR80" s="101"/>
      <c r="DKS80" s="101"/>
      <c r="DKT80" s="101"/>
      <c r="DKU80" s="101"/>
      <c r="DKV80" s="101"/>
      <c r="DKW80" s="101"/>
      <c r="DKX80" s="101"/>
      <c r="DKY80" s="101"/>
      <c r="DKZ80" s="128"/>
      <c r="DLA80" s="128"/>
      <c r="DLB80" s="128"/>
      <c r="DLC80" s="128"/>
      <c r="DLD80" s="128"/>
      <c r="DLE80" s="128"/>
      <c r="DLF80" s="101"/>
      <c r="DLG80" s="101"/>
      <c r="DLH80" s="101"/>
      <c r="DLI80" s="101"/>
      <c r="DLJ80" s="101"/>
      <c r="DLK80" s="101"/>
      <c r="DLL80" s="100"/>
      <c r="DLM80" s="100"/>
      <c r="DLN80" s="173"/>
      <c r="DLO80" s="103"/>
      <c r="DLP80" s="101"/>
      <c r="DLQ80" s="101"/>
      <c r="DLR80" s="101"/>
      <c r="DLS80" s="101"/>
      <c r="DLT80" s="102"/>
      <c r="DLU80" s="101"/>
      <c r="DLV80" s="101"/>
      <c r="DLW80" s="101"/>
      <c r="DLX80" s="101"/>
      <c r="DLY80" s="101"/>
      <c r="DLZ80" s="101"/>
      <c r="DMA80" s="101"/>
      <c r="DMB80" s="101"/>
      <c r="DMC80" s="101"/>
      <c r="DMD80" s="101"/>
      <c r="DME80" s="101"/>
      <c r="DMF80" s="101"/>
      <c r="DMG80" s="101"/>
      <c r="DMH80" s="101"/>
      <c r="DMI80" s="101"/>
      <c r="DMJ80" s="101"/>
      <c r="DMK80" s="101"/>
      <c r="DML80" s="101"/>
      <c r="DMM80" s="101"/>
      <c r="DMN80" s="101"/>
      <c r="DMO80" s="101"/>
      <c r="DMP80" s="101"/>
      <c r="DMQ80" s="101"/>
      <c r="DMR80" s="101"/>
      <c r="DMS80" s="101"/>
      <c r="DMT80" s="101"/>
      <c r="DMU80" s="128"/>
      <c r="DMV80" s="128"/>
      <c r="DMW80" s="128"/>
      <c r="DMX80" s="128"/>
      <c r="DMY80" s="128"/>
      <c r="DMZ80" s="128"/>
      <c r="DNA80" s="101"/>
      <c r="DNB80" s="101"/>
      <c r="DNC80" s="101"/>
      <c r="DND80" s="101"/>
      <c r="DNE80" s="101"/>
      <c r="DNF80" s="101"/>
      <c r="DNG80" s="100"/>
      <c r="DNH80" s="100"/>
      <c r="DNI80" s="173"/>
      <c r="DNJ80" s="103"/>
      <c r="DNK80" s="101"/>
      <c r="DNL80" s="101"/>
      <c r="DNM80" s="101"/>
      <c r="DNN80" s="101"/>
      <c r="DNO80" s="102"/>
      <c r="DNP80" s="101"/>
      <c r="DNQ80" s="101"/>
      <c r="DNR80" s="101"/>
      <c r="DNS80" s="101"/>
      <c r="DNT80" s="101"/>
      <c r="DNU80" s="101"/>
      <c r="DNV80" s="101"/>
      <c r="DNW80" s="101"/>
      <c r="DNX80" s="101"/>
      <c r="DNY80" s="101"/>
      <c r="DNZ80" s="101"/>
      <c r="DOA80" s="101"/>
      <c r="DOB80" s="101"/>
      <c r="DOC80" s="101"/>
      <c r="DOD80" s="101"/>
      <c r="DOE80" s="101"/>
      <c r="DOF80" s="101"/>
      <c r="DOG80" s="101"/>
      <c r="DOH80" s="101"/>
      <c r="DOI80" s="101"/>
      <c r="DOJ80" s="101"/>
      <c r="DOK80" s="101"/>
      <c r="DOL80" s="101"/>
      <c r="DOM80" s="101"/>
      <c r="DON80" s="101"/>
      <c r="DOO80" s="101"/>
      <c r="DOP80" s="128"/>
      <c r="DOQ80" s="128"/>
      <c r="DOR80" s="128"/>
      <c r="DOS80" s="128"/>
      <c r="DOT80" s="128"/>
      <c r="DOU80" s="128"/>
      <c r="DOV80" s="101"/>
      <c r="DOW80" s="101"/>
      <c r="DOX80" s="101"/>
      <c r="DOY80" s="101"/>
      <c r="DOZ80" s="101"/>
      <c r="DPA80" s="101"/>
      <c r="DPB80" s="100"/>
      <c r="DPC80" s="100"/>
      <c r="DPD80" s="173"/>
      <c r="DPE80" s="103"/>
      <c r="DPF80" s="101"/>
      <c r="DPG80" s="101"/>
      <c r="DPH80" s="101"/>
      <c r="DPI80" s="101"/>
      <c r="DPJ80" s="102"/>
      <c r="DPK80" s="101"/>
      <c r="DPL80" s="101"/>
      <c r="DPM80" s="101"/>
      <c r="DPN80" s="101"/>
      <c r="DPO80" s="101"/>
      <c r="DPP80" s="101"/>
      <c r="DPQ80" s="101"/>
      <c r="DPR80" s="101"/>
      <c r="DPS80" s="101"/>
      <c r="DPT80" s="101"/>
      <c r="DPU80" s="101"/>
      <c r="DPV80" s="101"/>
      <c r="DPW80" s="101"/>
      <c r="DPX80" s="101"/>
      <c r="DPY80" s="101"/>
      <c r="DPZ80" s="101"/>
      <c r="DQA80" s="101"/>
      <c r="DQB80" s="101"/>
      <c r="DQC80" s="101"/>
      <c r="DQD80" s="101"/>
      <c r="DQE80" s="101"/>
      <c r="DQF80" s="101"/>
      <c r="DQG80" s="101"/>
      <c r="DQH80" s="101"/>
      <c r="DQI80" s="101"/>
      <c r="DQJ80" s="101"/>
      <c r="DQK80" s="128"/>
      <c r="DQL80" s="128"/>
      <c r="DQM80" s="128"/>
      <c r="DQN80" s="128"/>
      <c r="DQO80" s="128"/>
      <c r="DQP80" s="128"/>
      <c r="DQQ80" s="101"/>
      <c r="DQR80" s="101"/>
      <c r="DQS80" s="101"/>
      <c r="DQT80" s="101"/>
      <c r="DQU80" s="101"/>
      <c r="DQV80" s="101"/>
      <c r="DQW80" s="100"/>
      <c r="DQX80" s="100"/>
      <c r="DQY80" s="173"/>
      <c r="DQZ80" s="103"/>
      <c r="DRA80" s="101"/>
      <c r="DRB80" s="101"/>
      <c r="DRC80" s="101"/>
      <c r="DRD80" s="101"/>
      <c r="DRE80" s="102"/>
      <c r="DRF80" s="101"/>
      <c r="DRG80" s="101"/>
      <c r="DRH80" s="101"/>
      <c r="DRI80" s="101"/>
      <c r="DRJ80" s="101"/>
      <c r="DRK80" s="101"/>
      <c r="DRL80" s="101"/>
      <c r="DRM80" s="101"/>
      <c r="DRN80" s="101"/>
      <c r="DRO80" s="101"/>
      <c r="DRP80" s="101"/>
      <c r="DRQ80" s="101"/>
      <c r="DRR80" s="101"/>
      <c r="DRS80" s="101"/>
      <c r="DRT80" s="101"/>
      <c r="DRU80" s="101"/>
      <c r="DRV80" s="101"/>
      <c r="DRW80" s="101"/>
      <c r="DRX80" s="101"/>
      <c r="DRY80" s="101"/>
      <c r="DRZ80" s="101"/>
      <c r="DSA80" s="101"/>
      <c r="DSB80" s="101"/>
      <c r="DSC80" s="101"/>
      <c r="DSD80" s="101"/>
      <c r="DSE80" s="101"/>
      <c r="DSF80" s="128"/>
      <c r="DSG80" s="128"/>
      <c r="DSH80" s="128"/>
      <c r="DSI80" s="128"/>
      <c r="DSJ80" s="128"/>
      <c r="DSK80" s="128"/>
      <c r="DSL80" s="101"/>
      <c r="DSM80" s="101"/>
      <c r="DSN80" s="101"/>
      <c r="DSO80" s="101"/>
      <c r="DSP80" s="101"/>
      <c r="DSQ80" s="101"/>
      <c r="DSR80" s="100"/>
      <c r="DSS80" s="100"/>
      <c r="DST80" s="173"/>
      <c r="DSU80" s="103"/>
      <c r="DSV80" s="101"/>
      <c r="DSW80" s="101"/>
      <c r="DSX80" s="101"/>
      <c r="DSY80" s="101"/>
      <c r="DSZ80" s="102"/>
      <c r="DTA80" s="101"/>
      <c r="DTB80" s="101"/>
      <c r="DTC80" s="101"/>
      <c r="DTD80" s="101"/>
      <c r="DTE80" s="101"/>
      <c r="DTF80" s="101"/>
      <c r="DTG80" s="101"/>
      <c r="DTH80" s="101"/>
      <c r="DTI80" s="101"/>
      <c r="DTJ80" s="101"/>
      <c r="DTK80" s="101"/>
      <c r="DTL80" s="101"/>
      <c r="DTM80" s="101"/>
      <c r="DTN80" s="101"/>
      <c r="DTO80" s="101"/>
      <c r="DTP80" s="101"/>
      <c r="DTQ80" s="101"/>
      <c r="DTR80" s="101"/>
      <c r="DTS80" s="101"/>
      <c r="DTT80" s="101"/>
      <c r="DTU80" s="101"/>
      <c r="DTV80" s="101"/>
      <c r="DTW80" s="101"/>
      <c r="DTX80" s="101"/>
      <c r="DTY80" s="101"/>
      <c r="DTZ80" s="101"/>
      <c r="DUA80" s="128"/>
      <c r="DUB80" s="128"/>
      <c r="DUC80" s="128"/>
      <c r="DUD80" s="128"/>
      <c r="DUE80" s="128"/>
      <c r="DUF80" s="128"/>
      <c r="DUG80" s="101"/>
      <c r="DUH80" s="101"/>
      <c r="DUI80" s="101"/>
      <c r="DUJ80" s="101"/>
      <c r="DUK80" s="101"/>
      <c r="DUL80" s="101"/>
      <c r="DUM80" s="100"/>
      <c r="DUN80" s="100"/>
      <c r="DUO80" s="173"/>
      <c r="DUP80" s="103"/>
      <c r="DUQ80" s="101"/>
      <c r="DUR80" s="101"/>
      <c r="DUS80" s="101"/>
      <c r="DUT80" s="101"/>
      <c r="DUU80" s="102"/>
      <c r="DUV80" s="101"/>
      <c r="DUW80" s="101"/>
      <c r="DUX80" s="101"/>
      <c r="DUY80" s="101"/>
      <c r="DUZ80" s="101"/>
      <c r="DVA80" s="101"/>
      <c r="DVB80" s="101"/>
      <c r="DVC80" s="101"/>
      <c r="DVD80" s="101"/>
      <c r="DVE80" s="101"/>
      <c r="DVF80" s="101"/>
      <c r="DVG80" s="101"/>
      <c r="DVH80" s="101"/>
      <c r="DVI80" s="101"/>
      <c r="DVJ80" s="101"/>
      <c r="DVK80" s="101"/>
      <c r="DVL80" s="101"/>
      <c r="DVM80" s="101"/>
      <c r="DVN80" s="101"/>
      <c r="DVO80" s="101"/>
      <c r="DVP80" s="101"/>
      <c r="DVQ80" s="101"/>
      <c r="DVR80" s="101"/>
      <c r="DVS80" s="101"/>
      <c r="DVT80" s="101"/>
      <c r="DVU80" s="101"/>
      <c r="DVV80" s="128"/>
      <c r="DVW80" s="128"/>
      <c r="DVX80" s="128"/>
      <c r="DVY80" s="128"/>
      <c r="DVZ80" s="128"/>
      <c r="DWA80" s="128"/>
      <c r="DWB80" s="101"/>
      <c r="DWC80" s="101"/>
      <c r="DWD80" s="101"/>
      <c r="DWE80" s="101"/>
      <c r="DWF80" s="101"/>
      <c r="DWG80" s="101"/>
      <c r="DWH80" s="100"/>
      <c r="DWI80" s="100"/>
      <c r="DWJ80" s="173"/>
      <c r="DWK80" s="103"/>
      <c r="DWL80" s="101"/>
      <c r="DWM80" s="101"/>
      <c r="DWN80" s="101"/>
      <c r="DWO80" s="101"/>
      <c r="DWP80" s="102"/>
      <c r="DWQ80" s="101"/>
      <c r="DWR80" s="101"/>
      <c r="DWS80" s="101"/>
      <c r="DWT80" s="101"/>
      <c r="DWU80" s="101"/>
      <c r="DWV80" s="101"/>
      <c r="DWW80" s="101"/>
      <c r="DWX80" s="101"/>
      <c r="DWY80" s="101"/>
      <c r="DWZ80" s="101"/>
      <c r="DXA80" s="101"/>
      <c r="DXB80" s="101"/>
      <c r="DXC80" s="101"/>
      <c r="DXD80" s="101"/>
      <c r="DXE80" s="101"/>
      <c r="DXF80" s="101"/>
      <c r="DXG80" s="101"/>
      <c r="DXH80" s="101"/>
      <c r="DXI80" s="101"/>
      <c r="DXJ80" s="101"/>
      <c r="DXK80" s="101"/>
      <c r="DXL80" s="101"/>
      <c r="DXM80" s="101"/>
      <c r="DXN80" s="101"/>
      <c r="DXO80" s="101"/>
      <c r="DXP80" s="101"/>
      <c r="DXQ80" s="128"/>
      <c r="DXR80" s="128"/>
      <c r="DXS80" s="128"/>
      <c r="DXT80" s="128"/>
      <c r="DXU80" s="128"/>
      <c r="DXV80" s="128"/>
      <c r="DXW80" s="101"/>
      <c r="DXX80" s="101"/>
      <c r="DXY80" s="101"/>
      <c r="DXZ80" s="101"/>
      <c r="DYA80" s="101"/>
      <c r="DYB80" s="101"/>
      <c r="DYC80" s="100"/>
      <c r="DYD80" s="100"/>
      <c r="DYE80" s="173"/>
      <c r="DYF80" s="103"/>
      <c r="DYG80" s="101"/>
      <c r="DYH80" s="101"/>
      <c r="DYI80" s="101"/>
      <c r="DYJ80" s="101"/>
      <c r="DYK80" s="102"/>
      <c r="DYL80" s="101"/>
      <c r="DYM80" s="101"/>
      <c r="DYN80" s="101"/>
      <c r="DYO80" s="101"/>
      <c r="DYP80" s="101"/>
      <c r="DYQ80" s="101"/>
      <c r="DYR80" s="101"/>
      <c r="DYS80" s="101"/>
      <c r="DYT80" s="101"/>
      <c r="DYU80" s="101"/>
      <c r="DYV80" s="101"/>
      <c r="DYW80" s="101"/>
      <c r="DYX80" s="101"/>
      <c r="DYY80" s="101"/>
      <c r="DYZ80" s="101"/>
      <c r="DZA80" s="101"/>
      <c r="DZB80" s="101"/>
      <c r="DZC80" s="101"/>
      <c r="DZD80" s="101"/>
      <c r="DZE80" s="101"/>
      <c r="DZF80" s="101"/>
      <c r="DZG80" s="101"/>
      <c r="DZH80" s="101"/>
      <c r="DZI80" s="101"/>
      <c r="DZJ80" s="101"/>
      <c r="DZK80" s="101"/>
      <c r="DZL80" s="128"/>
      <c r="DZM80" s="128"/>
      <c r="DZN80" s="128"/>
      <c r="DZO80" s="128"/>
      <c r="DZP80" s="128"/>
      <c r="DZQ80" s="128"/>
      <c r="DZR80" s="101"/>
      <c r="DZS80" s="101"/>
      <c r="DZT80" s="101"/>
      <c r="DZU80" s="101"/>
      <c r="DZV80" s="101"/>
      <c r="DZW80" s="101"/>
      <c r="DZX80" s="100"/>
      <c r="DZY80" s="100"/>
      <c r="DZZ80" s="173"/>
      <c r="EAA80" s="103"/>
      <c r="EAB80" s="101"/>
      <c r="EAC80" s="101"/>
      <c r="EAD80" s="101"/>
      <c r="EAE80" s="101"/>
      <c r="EAF80" s="102"/>
      <c r="EAG80" s="101"/>
      <c r="EAH80" s="101"/>
      <c r="EAI80" s="101"/>
      <c r="EAJ80" s="101"/>
      <c r="EAK80" s="101"/>
      <c r="EAL80" s="101"/>
      <c r="EAM80" s="101"/>
      <c r="EAN80" s="101"/>
      <c r="EAO80" s="101"/>
      <c r="EAP80" s="101"/>
      <c r="EAQ80" s="101"/>
      <c r="EAR80" s="101"/>
      <c r="EAS80" s="101"/>
      <c r="EAT80" s="101"/>
      <c r="EAU80" s="101"/>
      <c r="EAV80" s="101"/>
      <c r="EAW80" s="101"/>
      <c r="EAX80" s="101"/>
      <c r="EAY80" s="101"/>
      <c r="EAZ80" s="101"/>
      <c r="EBA80" s="101"/>
      <c r="EBB80" s="101"/>
      <c r="EBC80" s="101"/>
      <c r="EBD80" s="101"/>
      <c r="EBE80" s="101"/>
      <c r="EBF80" s="101"/>
      <c r="EBG80" s="128"/>
      <c r="EBH80" s="128"/>
      <c r="EBI80" s="128"/>
      <c r="EBJ80" s="128"/>
      <c r="EBK80" s="128"/>
      <c r="EBL80" s="128"/>
      <c r="EBM80" s="101"/>
      <c r="EBN80" s="101"/>
      <c r="EBO80" s="101"/>
      <c r="EBP80" s="101"/>
      <c r="EBQ80" s="101"/>
      <c r="EBR80" s="101"/>
      <c r="EBS80" s="100"/>
      <c r="EBT80" s="100"/>
      <c r="EBU80" s="173"/>
      <c r="EBV80" s="103"/>
      <c r="EBW80" s="101"/>
      <c r="EBX80" s="101"/>
      <c r="EBY80" s="101"/>
      <c r="EBZ80" s="101"/>
      <c r="ECA80" s="102"/>
      <c r="ECB80" s="101"/>
      <c r="ECC80" s="101"/>
      <c r="ECD80" s="101"/>
      <c r="ECE80" s="101"/>
      <c r="ECF80" s="101"/>
      <c r="ECG80" s="101"/>
      <c r="ECH80" s="101"/>
      <c r="ECI80" s="101"/>
      <c r="ECJ80" s="101"/>
      <c r="ECK80" s="101"/>
      <c r="ECL80" s="101"/>
      <c r="ECM80" s="101"/>
      <c r="ECN80" s="101"/>
      <c r="ECO80" s="101"/>
      <c r="ECP80" s="101"/>
      <c r="ECQ80" s="101"/>
      <c r="ECR80" s="101"/>
      <c r="ECS80" s="101"/>
      <c r="ECT80" s="101"/>
      <c r="ECU80" s="101"/>
      <c r="ECV80" s="101"/>
      <c r="ECW80" s="101"/>
      <c r="ECX80" s="101"/>
      <c r="ECY80" s="101"/>
      <c r="ECZ80" s="101"/>
      <c r="EDA80" s="101"/>
      <c r="EDB80" s="128"/>
      <c r="EDC80" s="128"/>
      <c r="EDD80" s="128"/>
      <c r="EDE80" s="128"/>
      <c r="EDF80" s="128"/>
      <c r="EDG80" s="128"/>
      <c r="EDH80" s="101"/>
      <c r="EDI80" s="101"/>
      <c r="EDJ80" s="101"/>
      <c r="EDK80" s="101"/>
      <c r="EDL80" s="101"/>
      <c r="EDM80" s="101"/>
      <c r="EDN80" s="100"/>
      <c r="EDO80" s="100"/>
      <c r="EDP80" s="173"/>
      <c r="EDQ80" s="103"/>
      <c r="EDR80" s="101"/>
      <c r="EDS80" s="101"/>
      <c r="EDT80" s="101"/>
      <c r="EDU80" s="101"/>
      <c r="EDV80" s="102"/>
      <c r="EDW80" s="101"/>
      <c r="EDX80" s="101"/>
      <c r="EDY80" s="101"/>
      <c r="EDZ80" s="101"/>
      <c r="EEA80" s="101"/>
      <c r="EEB80" s="101"/>
      <c r="EEC80" s="101"/>
      <c r="EED80" s="101"/>
      <c r="EEE80" s="101"/>
      <c r="EEF80" s="101"/>
      <c r="EEG80" s="101"/>
      <c r="EEH80" s="101"/>
      <c r="EEI80" s="101"/>
      <c r="EEJ80" s="101"/>
      <c r="EEK80" s="101"/>
      <c r="EEL80" s="101"/>
      <c r="EEM80" s="101"/>
      <c r="EEN80" s="101"/>
      <c r="EEO80" s="101"/>
      <c r="EEP80" s="101"/>
      <c r="EEQ80" s="101"/>
      <c r="EER80" s="101"/>
      <c r="EES80" s="101"/>
      <c r="EET80" s="101"/>
      <c r="EEU80" s="101"/>
      <c r="EEV80" s="101"/>
      <c r="EEW80" s="128"/>
      <c r="EEX80" s="128"/>
      <c r="EEY80" s="128"/>
      <c r="EEZ80" s="128"/>
      <c r="EFA80" s="128"/>
      <c r="EFB80" s="128"/>
      <c r="EFC80" s="101"/>
      <c r="EFD80" s="101"/>
      <c r="EFE80" s="101"/>
      <c r="EFF80" s="101"/>
      <c r="EFG80" s="101"/>
      <c r="EFH80" s="101"/>
      <c r="EFI80" s="100"/>
      <c r="EFJ80" s="100"/>
      <c r="EFK80" s="173"/>
      <c r="EFL80" s="103"/>
      <c r="EFM80" s="101"/>
      <c r="EFN80" s="101"/>
      <c r="EFO80" s="101"/>
      <c r="EFP80" s="101"/>
      <c r="EFQ80" s="102"/>
      <c r="EFR80" s="101"/>
      <c r="EFS80" s="101"/>
      <c r="EFT80" s="101"/>
      <c r="EFU80" s="101"/>
      <c r="EFV80" s="101"/>
      <c r="EFW80" s="101"/>
      <c r="EFX80" s="101"/>
      <c r="EFY80" s="101"/>
      <c r="EFZ80" s="101"/>
      <c r="EGA80" s="101"/>
      <c r="EGB80" s="101"/>
      <c r="EGC80" s="101"/>
      <c r="EGD80" s="101"/>
      <c r="EGE80" s="101"/>
      <c r="EGF80" s="101"/>
      <c r="EGG80" s="101"/>
      <c r="EGH80" s="101"/>
      <c r="EGI80" s="101"/>
      <c r="EGJ80" s="101"/>
      <c r="EGK80" s="101"/>
      <c r="EGL80" s="101"/>
      <c r="EGM80" s="101"/>
      <c r="EGN80" s="101"/>
      <c r="EGO80" s="101"/>
      <c r="EGP80" s="101"/>
      <c r="EGQ80" s="101"/>
      <c r="EGR80" s="128"/>
      <c r="EGS80" s="128"/>
      <c r="EGT80" s="128"/>
      <c r="EGU80" s="128"/>
      <c r="EGV80" s="128"/>
      <c r="EGW80" s="128"/>
      <c r="EGX80" s="101"/>
      <c r="EGY80" s="101"/>
      <c r="EGZ80" s="101"/>
      <c r="EHA80" s="101"/>
      <c r="EHB80" s="101"/>
      <c r="EHC80" s="101"/>
      <c r="EHD80" s="100"/>
      <c r="EHE80" s="100"/>
      <c r="EHF80" s="173"/>
      <c r="EHG80" s="103"/>
      <c r="EHH80" s="101"/>
      <c r="EHI80" s="101"/>
      <c r="EHJ80" s="101"/>
      <c r="EHK80" s="101"/>
      <c r="EHL80" s="102"/>
      <c r="EHM80" s="101"/>
      <c r="EHN80" s="101"/>
      <c r="EHO80" s="101"/>
      <c r="EHP80" s="101"/>
      <c r="EHQ80" s="101"/>
      <c r="EHR80" s="101"/>
      <c r="EHS80" s="101"/>
      <c r="EHT80" s="101"/>
      <c r="EHU80" s="101"/>
      <c r="EHV80" s="101"/>
      <c r="EHW80" s="101"/>
      <c r="EHX80" s="101"/>
      <c r="EHY80" s="101"/>
      <c r="EHZ80" s="101"/>
      <c r="EIA80" s="101"/>
      <c r="EIB80" s="101"/>
      <c r="EIC80" s="101"/>
      <c r="EID80" s="101"/>
      <c r="EIE80" s="101"/>
      <c r="EIF80" s="101"/>
      <c r="EIG80" s="101"/>
      <c r="EIH80" s="101"/>
      <c r="EII80" s="101"/>
      <c r="EIJ80" s="101"/>
      <c r="EIK80" s="101"/>
      <c r="EIL80" s="101"/>
      <c r="EIM80" s="128"/>
      <c r="EIN80" s="128"/>
      <c r="EIO80" s="128"/>
      <c r="EIP80" s="128"/>
      <c r="EIQ80" s="128"/>
      <c r="EIR80" s="128"/>
      <c r="EIS80" s="101"/>
      <c r="EIT80" s="101"/>
      <c r="EIU80" s="101"/>
      <c r="EIV80" s="101"/>
      <c r="EIW80" s="101"/>
      <c r="EIX80" s="101"/>
      <c r="EIY80" s="100"/>
      <c r="EIZ80" s="100"/>
      <c r="EJA80" s="173"/>
      <c r="EJB80" s="103"/>
      <c r="EJC80" s="101"/>
      <c r="EJD80" s="101"/>
      <c r="EJE80" s="101"/>
      <c r="EJF80" s="101"/>
      <c r="EJG80" s="102"/>
      <c r="EJH80" s="101"/>
      <c r="EJI80" s="101"/>
      <c r="EJJ80" s="101"/>
      <c r="EJK80" s="101"/>
      <c r="EJL80" s="101"/>
      <c r="EJM80" s="101"/>
      <c r="EJN80" s="101"/>
      <c r="EJO80" s="101"/>
      <c r="EJP80" s="101"/>
      <c r="EJQ80" s="101"/>
      <c r="EJR80" s="101"/>
      <c r="EJS80" s="101"/>
      <c r="EJT80" s="101"/>
      <c r="EJU80" s="101"/>
      <c r="EJV80" s="101"/>
      <c r="EJW80" s="101"/>
      <c r="EJX80" s="101"/>
      <c r="EJY80" s="101"/>
      <c r="EJZ80" s="101"/>
      <c r="EKA80" s="101"/>
      <c r="EKB80" s="101"/>
      <c r="EKC80" s="101"/>
      <c r="EKD80" s="101"/>
      <c r="EKE80" s="101"/>
      <c r="EKF80" s="101"/>
      <c r="EKG80" s="101"/>
      <c r="EKH80" s="128"/>
      <c r="EKI80" s="128"/>
      <c r="EKJ80" s="128"/>
      <c r="EKK80" s="128"/>
      <c r="EKL80" s="128"/>
      <c r="EKM80" s="128"/>
      <c r="EKN80" s="101"/>
      <c r="EKO80" s="101"/>
      <c r="EKP80" s="101"/>
      <c r="EKQ80" s="101"/>
      <c r="EKR80" s="101"/>
      <c r="EKS80" s="101"/>
      <c r="EKT80" s="100"/>
      <c r="EKU80" s="100"/>
      <c r="EKV80" s="173"/>
      <c r="EKW80" s="103"/>
      <c r="EKX80" s="101"/>
      <c r="EKY80" s="101"/>
      <c r="EKZ80" s="101"/>
      <c r="ELA80" s="101"/>
      <c r="ELB80" s="102"/>
      <c r="ELC80" s="101"/>
      <c r="ELD80" s="101"/>
      <c r="ELE80" s="101"/>
      <c r="ELF80" s="101"/>
      <c r="ELG80" s="101"/>
      <c r="ELH80" s="101"/>
      <c r="ELI80" s="101"/>
      <c r="ELJ80" s="101"/>
      <c r="ELK80" s="101"/>
      <c r="ELL80" s="101"/>
      <c r="ELM80" s="101"/>
      <c r="ELN80" s="101"/>
      <c r="ELO80" s="101"/>
      <c r="ELP80" s="101"/>
      <c r="ELQ80" s="101"/>
      <c r="ELR80" s="101"/>
      <c r="ELS80" s="101"/>
      <c r="ELT80" s="101"/>
      <c r="ELU80" s="101"/>
      <c r="ELV80" s="101"/>
      <c r="ELW80" s="101"/>
      <c r="ELX80" s="101"/>
      <c r="ELY80" s="101"/>
      <c r="ELZ80" s="101"/>
      <c r="EMA80" s="101"/>
      <c r="EMB80" s="101"/>
      <c r="EMC80" s="128"/>
      <c r="EMD80" s="128"/>
      <c r="EME80" s="128"/>
      <c r="EMF80" s="128"/>
      <c r="EMG80" s="128"/>
      <c r="EMH80" s="128"/>
      <c r="EMI80" s="101"/>
      <c r="EMJ80" s="101"/>
      <c r="EMK80" s="101"/>
      <c r="EML80" s="101"/>
      <c r="EMM80" s="101"/>
      <c r="EMN80" s="101"/>
      <c r="EMO80" s="100"/>
      <c r="EMP80" s="100"/>
      <c r="EMQ80" s="173"/>
      <c r="EMR80" s="103"/>
      <c r="EMS80" s="101"/>
      <c r="EMT80" s="101"/>
      <c r="EMU80" s="101"/>
      <c r="EMV80" s="101"/>
      <c r="EMW80" s="102"/>
      <c r="EMX80" s="101"/>
      <c r="EMY80" s="101"/>
      <c r="EMZ80" s="101"/>
      <c r="ENA80" s="101"/>
      <c r="ENB80" s="101"/>
      <c r="ENC80" s="101"/>
      <c r="END80" s="101"/>
      <c r="ENE80" s="101"/>
      <c r="ENF80" s="101"/>
      <c r="ENG80" s="101"/>
      <c r="ENH80" s="101"/>
      <c r="ENI80" s="101"/>
      <c r="ENJ80" s="101"/>
      <c r="ENK80" s="101"/>
      <c r="ENL80" s="101"/>
      <c r="ENM80" s="101"/>
      <c r="ENN80" s="101"/>
      <c r="ENO80" s="101"/>
      <c r="ENP80" s="101"/>
      <c r="ENQ80" s="101"/>
      <c r="ENR80" s="101"/>
      <c r="ENS80" s="101"/>
      <c r="ENT80" s="101"/>
      <c r="ENU80" s="101"/>
      <c r="ENV80" s="101"/>
      <c r="ENW80" s="101"/>
      <c r="ENX80" s="128"/>
      <c r="ENY80" s="128"/>
      <c r="ENZ80" s="128"/>
      <c r="EOA80" s="128"/>
      <c r="EOB80" s="128"/>
      <c r="EOC80" s="128"/>
      <c r="EOD80" s="101"/>
      <c r="EOE80" s="101"/>
      <c r="EOF80" s="101"/>
      <c r="EOG80" s="101"/>
      <c r="EOH80" s="101"/>
      <c r="EOI80" s="101"/>
      <c r="EOJ80" s="100"/>
      <c r="EOK80" s="100"/>
      <c r="EOL80" s="173"/>
      <c r="EOM80" s="103"/>
      <c r="EON80" s="101"/>
      <c r="EOO80" s="101"/>
      <c r="EOP80" s="101"/>
      <c r="EOQ80" s="101"/>
      <c r="EOR80" s="102"/>
      <c r="EOS80" s="101"/>
      <c r="EOT80" s="101"/>
      <c r="EOU80" s="101"/>
      <c r="EOV80" s="101"/>
      <c r="EOW80" s="101"/>
      <c r="EOX80" s="101"/>
      <c r="EOY80" s="101"/>
      <c r="EOZ80" s="101"/>
      <c r="EPA80" s="101"/>
      <c r="EPB80" s="101"/>
      <c r="EPC80" s="101"/>
      <c r="EPD80" s="101"/>
      <c r="EPE80" s="101"/>
      <c r="EPF80" s="101"/>
      <c r="EPG80" s="101"/>
      <c r="EPH80" s="101"/>
      <c r="EPI80" s="101"/>
      <c r="EPJ80" s="101"/>
      <c r="EPK80" s="101"/>
      <c r="EPL80" s="101"/>
      <c r="EPM80" s="101"/>
      <c r="EPN80" s="101"/>
      <c r="EPO80" s="101"/>
      <c r="EPP80" s="101"/>
      <c r="EPQ80" s="101"/>
      <c r="EPR80" s="101"/>
      <c r="EPS80" s="128"/>
      <c r="EPT80" s="128"/>
      <c r="EPU80" s="128"/>
      <c r="EPV80" s="128"/>
      <c r="EPW80" s="128"/>
      <c r="EPX80" s="128"/>
      <c r="EPY80" s="101"/>
      <c r="EPZ80" s="101"/>
      <c r="EQA80" s="101"/>
      <c r="EQB80" s="101"/>
      <c r="EQC80" s="101"/>
      <c r="EQD80" s="101"/>
      <c r="EQE80" s="100"/>
      <c r="EQF80" s="100"/>
      <c r="EQG80" s="173"/>
      <c r="EQH80" s="103"/>
      <c r="EQI80" s="101"/>
      <c r="EQJ80" s="101"/>
      <c r="EQK80" s="101"/>
      <c r="EQL80" s="101"/>
      <c r="EQM80" s="102"/>
      <c r="EQN80" s="101"/>
      <c r="EQO80" s="101"/>
      <c r="EQP80" s="101"/>
      <c r="EQQ80" s="101"/>
      <c r="EQR80" s="101"/>
      <c r="EQS80" s="101"/>
      <c r="EQT80" s="101"/>
      <c r="EQU80" s="101"/>
      <c r="EQV80" s="101"/>
      <c r="EQW80" s="101"/>
      <c r="EQX80" s="101"/>
      <c r="EQY80" s="101"/>
      <c r="EQZ80" s="101"/>
      <c r="ERA80" s="101"/>
      <c r="ERB80" s="101"/>
      <c r="ERC80" s="101"/>
      <c r="ERD80" s="101"/>
      <c r="ERE80" s="101"/>
      <c r="ERF80" s="101"/>
      <c r="ERG80" s="101"/>
      <c r="ERH80" s="101"/>
      <c r="ERI80" s="101"/>
      <c r="ERJ80" s="101"/>
      <c r="ERK80" s="101"/>
      <c r="ERL80" s="101"/>
      <c r="ERM80" s="101"/>
      <c r="ERN80" s="128"/>
      <c r="ERO80" s="128"/>
      <c r="ERP80" s="128"/>
      <c r="ERQ80" s="128"/>
      <c r="ERR80" s="128"/>
      <c r="ERS80" s="128"/>
      <c r="ERT80" s="101"/>
      <c r="ERU80" s="101"/>
      <c r="ERV80" s="101"/>
      <c r="ERW80" s="101"/>
      <c r="ERX80" s="101"/>
      <c r="ERY80" s="101"/>
      <c r="ERZ80" s="100"/>
      <c r="ESA80" s="100"/>
      <c r="ESB80" s="173"/>
      <c r="ESC80" s="103"/>
      <c r="ESD80" s="101"/>
      <c r="ESE80" s="101"/>
      <c r="ESF80" s="101"/>
      <c r="ESG80" s="101"/>
      <c r="ESH80" s="102"/>
      <c r="ESI80" s="101"/>
      <c r="ESJ80" s="101"/>
      <c r="ESK80" s="101"/>
      <c r="ESL80" s="101"/>
      <c r="ESM80" s="101"/>
      <c r="ESN80" s="101"/>
      <c r="ESO80" s="101"/>
      <c r="ESP80" s="101"/>
      <c r="ESQ80" s="101"/>
      <c r="ESR80" s="101"/>
      <c r="ESS80" s="101"/>
      <c r="EST80" s="101"/>
      <c r="ESU80" s="101"/>
      <c r="ESV80" s="101"/>
      <c r="ESW80" s="101"/>
      <c r="ESX80" s="101"/>
      <c r="ESY80" s="101"/>
      <c r="ESZ80" s="101"/>
      <c r="ETA80" s="101"/>
      <c r="ETB80" s="101"/>
      <c r="ETC80" s="101"/>
      <c r="ETD80" s="101"/>
      <c r="ETE80" s="101"/>
      <c r="ETF80" s="101"/>
      <c r="ETG80" s="101"/>
      <c r="ETH80" s="101"/>
      <c r="ETI80" s="128"/>
      <c r="ETJ80" s="128"/>
      <c r="ETK80" s="128"/>
      <c r="ETL80" s="128"/>
      <c r="ETM80" s="128"/>
      <c r="ETN80" s="128"/>
      <c r="ETO80" s="101"/>
      <c r="ETP80" s="101"/>
      <c r="ETQ80" s="101"/>
      <c r="ETR80" s="101"/>
      <c r="ETS80" s="101"/>
      <c r="ETT80" s="101"/>
      <c r="ETU80" s="100"/>
      <c r="ETV80" s="100"/>
      <c r="ETW80" s="173"/>
      <c r="ETX80" s="103"/>
      <c r="ETY80" s="101"/>
      <c r="ETZ80" s="101"/>
      <c r="EUA80" s="101"/>
      <c r="EUB80" s="101"/>
      <c r="EUC80" s="102"/>
      <c r="EUD80" s="101"/>
      <c r="EUE80" s="101"/>
      <c r="EUF80" s="101"/>
      <c r="EUG80" s="101"/>
      <c r="EUH80" s="101"/>
      <c r="EUI80" s="101"/>
      <c r="EUJ80" s="101"/>
      <c r="EUK80" s="101"/>
      <c r="EUL80" s="101"/>
      <c r="EUM80" s="101"/>
      <c r="EUN80" s="101"/>
      <c r="EUO80" s="101"/>
      <c r="EUP80" s="101"/>
      <c r="EUQ80" s="101"/>
      <c r="EUR80" s="101"/>
      <c r="EUS80" s="101"/>
      <c r="EUT80" s="101"/>
      <c r="EUU80" s="101"/>
      <c r="EUV80" s="101"/>
      <c r="EUW80" s="101"/>
      <c r="EUX80" s="101"/>
      <c r="EUY80" s="101"/>
      <c r="EUZ80" s="101"/>
      <c r="EVA80" s="101"/>
      <c r="EVB80" s="101"/>
      <c r="EVC80" s="101"/>
      <c r="EVD80" s="128"/>
      <c r="EVE80" s="128"/>
      <c r="EVF80" s="128"/>
      <c r="EVG80" s="128"/>
      <c r="EVH80" s="128"/>
      <c r="EVI80" s="128"/>
      <c r="EVJ80" s="101"/>
      <c r="EVK80" s="101"/>
      <c r="EVL80" s="101"/>
      <c r="EVM80" s="101"/>
      <c r="EVN80" s="101"/>
      <c r="EVO80" s="101"/>
      <c r="EVP80" s="100"/>
      <c r="EVQ80" s="100"/>
      <c r="EVR80" s="173"/>
      <c r="EVS80" s="103"/>
      <c r="EVT80" s="101"/>
      <c r="EVU80" s="101"/>
      <c r="EVV80" s="101"/>
      <c r="EVW80" s="101"/>
      <c r="EVX80" s="102"/>
      <c r="EVY80" s="101"/>
      <c r="EVZ80" s="101"/>
      <c r="EWA80" s="101"/>
      <c r="EWB80" s="101"/>
      <c r="EWC80" s="101"/>
      <c r="EWD80" s="101"/>
      <c r="EWE80" s="101"/>
      <c r="EWF80" s="101"/>
      <c r="EWG80" s="101"/>
      <c r="EWH80" s="101"/>
      <c r="EWI80" s="101"/>
      <c r="EWJ80" s="101"/>
      <c r="EWK80" s="101"/>
      <c r="EWL80" s="101"/>
      <c r="EWM80" s="101"/>
      <c r="EWN80" s="101"/>
      <c r="EWO80" s="101"/>
      <c r="EWP80" s="101"/>
      <c r="EWQ80" s="101"/>
      <c r="EWR80" s="101"/>
      <c r="EWS80" s="101"/>
      <c r="EWT80" s="101"/>
      <c r="EWU80" s="101"/>
      <c r="EWV80" s="101"/>
      <c r="EWW80" s="101"/>
      <c r="EWX80" s="101"/>
      <c r="EWY80" s="128"/>
      <c r="EWZ80" s="128"/>
      <c r="EXA80" s="128"/>
      <c r="EXB80" s="128"/>
      <c r="EXC80" s="128"/>
      <c r="EXD80" s="128"/>
      <c r="EXE80" s="101"/>
      <c r="EXF80" s="101"/>
      <c r="EXG80" s="101"/>
      <c r="EXH80" s="101"/>
      <c r="EXI80" s="101"/>
      <c r="EXJ80" s="101"/>
      <c r="EXK80" s="100"/>
      <c r="EXL80" s="100"/>
      <c r="EXM80" s="173"/>
      <c r="EXN80" s="103"/>
      <c r="EXO80" s="101"/>
      <c r="EXP80" s="101"/>
      <c r="EXQ80" s="101"/>
      <c r="EXR80" s="101"/>
      <c r="EXS80" s="102"/>
      <c r="EXT80" s="101"/>
      <c r="EXU80" s="101"/>
      <c r="EXV80" s="101"/>
      <c r="EXW80" s="101"/>
      <c r="EXX80" s="101"/>
      <c r="EXY80" s="101"/>
      <c r="EXZ80" s="101"/>
      <c r="EYA80" s="101"/>
      <c r="EYB80" s="101"/>
      <c r="EYC80" s="101"/>
      <c r="EYD80" s="101"/>
      <c r="EYE80" s="101"/>
      <c r="EYF80" s="101"/>
      <c r="EYG80" s="101"/>
      <c r="EYH80" s="101"/>
      <c r="EYI80" s="101"/>
      <c r="EYJ80" s="101"/>
      <c r="EYK80" s="101"/>
      <c r="EYL80" s="101"/>
      <c r="EYM80" s="101"/>
      <c r="EYN80" s="101"/>
      <c r="EYO80" s="101"/>
      <c r="EYP80" s="101"/>
      <c r="EYQ80" s="101"/>
      <c r="EYR80" s="101"/>
      <c r="EYS80" s="101"/>
      <c r="EYT80" s="128"/>
      <c r="EYU80" s="128"/>
      <c r="EYV80" s="128"/>
      <c r="EYW80" s="128"/>
      <c r="EYX80" s="128"/>
      <c r="EYY80" s="128"/>
      <c r="EYZ80" s="101"/>
      <c r="EZA80" s="101"/>
      <c r="EZB80" s="101"/>
      <c r="EZC80" s="101"/>
      <c r="EZD80" s="101"/>
      <c r="EZE80" s="101"/>
      <c r="EZF80" s="100"/>
      <c r="EZG80" s="100"/>
      <c r="EZH80" s="173"/>
      <c r="EZI80" s="103"/>
      <c r="EZJ80" s="101"/>
      <c r="EZK80" s="101"/>
      <c r="EZL80" s="101"/>
      <c r="EZM80" s="101"/>
      <c r="EZN80" s="102"/>
      <c r="EZO80" s="101"/>
      <c r="EZP80" s="101"/>
      <c r="EZQ80" s="101"/>
      <c r="EZR80" s="101"/>
      <c r="EZS80" s="101"/>
      <c r="EZT80" s="101"/>
      <c r="EZU80" s="101"/>
      <c r="EZV80" s="101"/>
      <c r="EZW80" s="101"/>
      <c r="EZX80" s="101"/>
      <c r="EZY80" s="101"/>
      <c r="EZZ80" s="101"/>
      <c r="FAA80" s="101"/>
      <c r="FAB80" s="101"/>
      <c r="FAC80" s="101"/>
      <c r="FAD80" s="101"/>
      <c r="FAE80" s="101"/>
      <c r="FAF80" s="101"/>
      <c r="FAG80" s="101"/>
      <c r="FAH80" s="101"/>
      <c r="FAI80" s="101"/>
      <c r="FAJ80" s="101"/>
      <c r="FAK80" s="101"/>
      <c r="FAL80" s="101"/>
      <c r="FAM80" s="101"/>
      <c r="FAN80" s="101"/>
      <c r="FAO80" s="128"/>
      <c r="FAP80" s="128"/>
      <c r="FAQ80" s="128"/>
      <c r="FAR80" s="128"/>
      <c r="FAS80" s="128"/>
      <c r="FAT80" s="128"/>
      <c r="FAU80" s="101"/>
      <c r="FAV80" s="101"/>
      <c r="FAW80" s="101"/>
      <c r="FAX80" s="101"/>
      <c r="FAY80" s="101"/>
      <c r="FAZ80" s="101"/>
      <c r="FBA80" s="100"/>
      <c r="FBB80" s="100"/>
      <c r="FBC80" s="173"/>
      <c r="FBD80" s="103"/>
      <c r="FBE80" s="101"/>
      <c r="FBF80" s="101"/>
      <c r="FBG80" s="101"/>
      <c r="FBH80" s="101"/>
      <c r="FBI80" s="102"/>
      <c r="FBJ80" s="101"/>
      <c r="FBK80" s="101"/>
      <c r="FBL80" s="101"/>
      <c r="FBM80" s="101"/>
      <c r="FBN80" s="101"/>
      <c r="FBO80" s="101"/>
      <c r="FBP80" s="101"/>
      <c r="FBQ80" s="101"/>
      <c r="FBR80" s="101"/>
      <c r="FBS80" s="101"/>
      <c r="FBT80" s="101"/>
      <c r="FBU80" s="101"/>
      <c r="FBV80" s="101"/>
      <c r="FBW80" s="101"/>
      <c r="FBX80" s="101"/>
      <c r="FBY80" s="101"/>
      <c r="FBZ80" s="101"/>
      <c r="FCA80" s="101"/>
      <c r="FCB80" s="101"/>
      <c r="FCC80" s="101"/>
      <c r="FCD80" s="101"/>
      <c r="FCE80" s="101"/>
      <c r="FCF80" s="101"/>
      <c r="FCG80" s="101"/>
      <c r="FCH80" s="101"/>
      <c r="FCI80" s="101"/>
      <c r="FCJ80" s="128"/>
      <c r="FCK80" s="128"/>
      <c r="FCL80" s="128"/>
      <c r="FCM80" s="128"/>
      <c r="FCN80" s="128"/>
      <c r="FCO80" s="128"/>
      <c r="FCP80" s="101"/>
      <c r="FCQ80" s="101"/>
      <c r="FCR80" s="101"/>
      <c r="FCS80" s="101"/>
      <c r="FCT80" s="101"/>
      <c r="FCU80" s="101"/>
      <c r="FCV80" s="100"/>
      <c r="FCW80" s="100"/>
      <c r="FCX80" s="173"/>
      <c r="FCY80" s="103"/>
      <c r="FCZ80" s="101"/>
      <c r="FDA80" s="101"/>
      <c r="FDB80" s="101"/>
      <c r="FDC80" s="101"/>
      <c r="FDD80" s="102"/>
      <c r="FDE80" s="101"/>
      <c r="FDF80" s="101"/>
      <c r="FDG80" s="101"/>
      <c r="FDH80" s="101"/>
      <c r="FDI80" s="101"/>
      <c r="FDJ80" s="101"/>
      <c r="FDK80" s="101"/>
      <c r="FDL80" s="101"/>
      <c r="FDM80" s="101"/>
      <c r="FDN80" s="101"/>
      <c r="FDO80" s="101"/>
      <c r="FDP80" s="101"/>
      <c r="FDQ80" s="101"/>
      <c r="FDR80" s="101"/>
      <c r="FDS80" s="101"/>
      <c r="FDT80" s="101"/>
      <c r="FDU80" s="101"/>
      <c r="FDV80" s="101"/>
      <c r="FDW80" s="101"/>
      <c r="FDX80" s="101"/>
      <c r="FDY80" s="101"/>
      <c r="FDZ80" s="101"/>
      <c r="FEA80" s="101"/>
      <c r="FEB80" s="101"/>
      <c r="FEC80" s="101"/>
      <c r="FED80" s="101"/>
      <c r="FEE80" s="128"/>
      <c r="FEF80" s="128"/>
      <c r="FEG80" s="128"/>
      <c r="FEH80" s="128"/>
      <c r="FEI80" s="128"/>
      <c r="FEJ80" s="128"/>
      <c r="FEK80" s="101"/>
      <c r="FEL80" s="101"/>
      <c r="FEM80" s="101"/>
      <c r="FEN80" s="101"/>
      <c r="FEO80" s="101"/>
      <c r="FEP80" s="101"/>
      <c r="FEQ80" s="100"/>
      <c r="FER80" s="100"/>
      <c r="FES80" s="173"/>
      <c r="FET80" s="103"/>
      <c r="FEU80" s="101"/>
      <c r="FEV80" s="101"/>
      <c r="FEW80" s="101"/>
      <c r="FEX80" s="101"/>
      <c r="FEY80" s="102"/>
      <c r="FEZ80" s="101"/>
      <c r="FFA80" s="101"/>
      <c r="FFB80" s="101"/>
      <c r="FFC80" s="101"/>
      <c r="FFD80" s="101"/>
      <c r="FFE80" s="101"/>
      <c r="FFF80" s="101"/>
      <c r="FFG80" s="101"/>
      <c r="FFH80" s="101"/>
      <c r="FFI80" s="101"/>
      <c r="FFJ80" s="101"/>
      <c r="FFK80" s="101"/>
      <c r="FFL80" s="101"/>
      <c r="FFM80" s="101"/>
      <c r="FFN80" s="101"/>
      <c r="FFO80" s="101"/>
      <c r="FFP80" s="101"/>
      <c r="FFQ80" s="101"/>
      <c r="FFR80" s="101"/>
      <c r="FFS80" s="101"/>
      <c r="FFT80" s="101"/>
      <c r="FFU80" s="101"/>
      <c r="FFV80" s="101"/>
      <c r="FFW80" s="101"/>
      <c r="FFX80" s="101"/>
      <c r="FFY80" s="101"/>
      <c r="FFZ80" s="128"/>
      <c r="FGA80" s="128"/>
      <c r="FGB80" s="128"/>
      <c r="FGC80" s="128"/>
      <c r="FGD80" s="128"/>
      <c r="FGE80" s="128"/>
      <c r="FGF80" s="101"/>
      <c r="FGG80" s="101"/>
      <c r="FGH80" s="101"/>
      <c r="FGI80" s="101"/>
      <c r="FGJ80" s="101"/>
      <c r="FGK80" s="101"/>
      <c r="FGL80" s="100"/>
      <c r="FGM80" s="100"/>
      <c r="FGN80" s="173"/>
      <c r="FGO80" s="103"/>
      <c r="FGP80" s="101"/>
      <c r="FGQ80" s="101"/>
      <c r="FGR80" s="101"/>
      <c r="FGS80" s="101"/>
      <c r="FGT80" s="102"/>
      <c r="FGU80" s="101"/>
      <c r="FGV80" s="101"/>
      <c r="FGW80" s="101"/>
      <c r="FGX80" s="101"/>
      <c r="FGY80" s="101"/>
      <c r="FGZ80" s="101"/>
      <c r="FHA80" s="101"/>
      <c r="FHB80" s="101"/>
      <c r="FHC80" s="101"/>
      <c r="FHD80" s="101"/>
      <c r="FHE80" s="101"/>
      <c r="FHF80" s="101"/>
      <c r="FHG80" s="101"/>
      <c r="FHH80" s="101"/>
      <c r="FHI80" s="101"/>
      <c r="FHJ80" s="101"/>
      <c r="FHK80" s="101"/>
      <c r="FHL80" s="101"/>
      <c r="FHM80" s="101"/>
      <c r="FHN80" s="101"/>
      <c r="FHO80" s="101"/>
      <c r="FHP80" s="101"/>
      <c r="FHQ80" s="101"/>
      <c r="FHR80" s="101"/>
      <c r="FHS80" s="101"/>
      <c r="FHT80" s="101"/>
      <c r="FHU80" s="128"/>
      <c r="FHV80" s="128"/>
      <c r="FHW80" s="128"/>
      <c r="FHX80" s="128"/>
      <c r="FHY80" s="128"/>
      <c r="FHZ80" s="128"/>
      <c r="FIA80" s="101"/>
      <c r="FIB80" s="101"/>
      <c r="FIC80" s="101"/>
      <c r="FID80" s="101"/>
      <c r="FIE80" s="101"/>
      <c r="FIF80" s="101"/>
      <c r="FIG80" s="100"/>
      <c r="FIH80" s="100"/>
      <c r="FII80" s="173"/>
      <c r="FIJ80" s="103"/>
      <c r="FIK80" s="101"/>
      <c r="FIL80" s="101"/>
      <c r="FIM80" s="101"/>
      <c r="FIN80" s="101"/>
      <c r="FIO80" s="102"/>
      <c r="FIP80" s="101"/>
      <c r="FIQ80" s="101"/>
      <c r="FIR80" s="101"/>
      <c r="FIS80" s="101"/>
      <c r="FIT80" s="101"/>
      <c r="FIU80" s="101"/>
      <c r="FIV80" s="101"/>
      <c r="FIW80" s="101"/>
      <c r="FIX80" s="101"/>
      <c r="FIY80" s="101"/>
      <c r="FIZ80" s="101"/>
      <c r="FJA80" s="101"/>
      <c r="FJB80" s="101"/>
      <c r="FJC80" s="101"/>
      <c r="FJD80" s="101"/>
      <c r="FJE80" s="101"/>
      <c r="FJF80" s="101"/>
      <c r="FJG80" s="101"/>
      <c r="FJH80" s="101"/>
      <c r="FJI80" s="101"/>
      <c r="FJJ80" s="101"/>
      <c r="FJK80" s="101"/>
      <c r="FJL80" s="101"/>
      <c r="FJM80" s="101"/>
      <c r="FJN80" s="101"/>
      <c r="FJO80" s="101"/>
      <c r="FJP80" s="128"/>
      <c r="FJQ80" s="128"/>
      <c r="FJR80" s="128"/>
      <c r="FJS80" s="128"/>
      <c r="FJT80" s="128"/>
      <c r="FJU80" s="128"/>
      <c r="FJV80" s="101"/>
      <c r="FJW80" s="101"/>
      <c r="FJX80" s="101"/>
      <c r="FJY80" s="101"/>
      <c r="FJZ80" s="101"/>
      <c r="FKA80" s="101"/>
      <c r="FKB80" s="100"/>
      <c r="FKC80" s="100"/>
      <c r="FKD80" s="173"/>
      <c r="FKE80" s="103"/>
      <c r="FKF80" s="101"/>
      <c r="FKG80" s="101"/>
      <c r="FKH80" s="101"/>
      <c r="FKI80" s="101"/>
      <c r="FKJ80" s="102"/>
      <c r="FKK80" s="101"/>
      <c r="FKL80" s="101"/>
      <c r="FKM80" s="101"/>
      <c r="FKN80" s="101"/>
      <c r="FKO80" s="101"/>
      <c r="FKP80" s="101"/>
      <c r="FKQ80" s="101"/>
      <c r="FKR80" s="101"/>
      <c r="FKS80" s="101"/>
      <c r="FKT80" s="101"/>
      <c r="FKU80" s="101"/>
      <c r="FKV80" s="101"/>
      <c r="FKW80" s="101"/>
      <c r="FKX80" s="101"/>
      <c r="FKY80" s="101"/>
      <c r="FKZ80" s="101"/>
      <c r="FLA80" s="101"/>
      <c r="FLB80" s="101"/>
      <c r="FLC80" s="101"/>
      <c r="FLD80" s="101"/>
      <c r="FLE80" s="101"/>
      <c r="FLF80" s="101"/>
      <c r="FLG80" s="101"/>
      <c r="FLH80" s="101"/>
      <c r="FLI80" s="101"/>
      <c r="FLJ80" s="101"/>
      <c r="FLK80" s="128"/>
      <c r="FLL80" s="128"/>
      <c r="FLM80" s="128"/>
      <c r="FLN80" s="128"/>
      <c r="FLO80" s="128"/>
      <c r="FLP80" s="128"/>
      <c r="FLQ80" s="101"/>
      <c r="FLR80" s="101"/>
      <c r="FLS80" s="101"/>
      <c r="FLT80" s="101"/>
      <c r="FLU80" s="101"/>
      <c r="FLV80" s="101"/>
      <c r="FLW80" s="100"/>
      <c r="FLX80" s="100"/>
      <c r="FLY80" s="173"/>
      <c r="FLZ80" s="103"/>
      <c r="FMA80" s="101"/>
      <c r="FMB80" s="101"/>
      <c r="FMC80" s="101"/>
      <c r="FMD80" s="101"/>
      <c r="FME80" s="102"/>
      <c r="FMF80" s="101"/>
      <c r="FMG80" s="101"/>
      <c r="FMH80" s="101"/>
      <c r="FMI80" s="101"/>
      <c r="FMJ80" s="101"/>
      <c r="FMK80" s="101"/>
      <c r="FML80" s="101"/>
      <c r="FMM80" s="101"/>
      <c r="FMN80" s="101"/>
      <c r="FMO80" s="101"/>
      <c r="FMP80" s="101"/>
      <c r="FMQ80" s="101"/>
      <c r="FMR80" s="101"/>
      <c r="FMS80" s="101"/>
      <c r="FMT80" s="101"/>
      <c r="FMU80" s="101"/>
      <c r="FMV80" s="101"/>
      <c r="FMW80" s="101"/>
      <c r="FMX80" s="101"/>
      <c r="FMY80" s="101"/>
      <c r="FMZ80" s="101"/>
      <c r="FNA80" s="101"/>
      <c r="FNB80" s="101"/>
      <c r="FNC80" s="101"/>
      <c r="FND80" s="101"/>
      <c r="FNE80" s="101"/>
      <c r="FNF80" s="128"/>
      <c r="FNG80" s="128"/>
      <c r="FNH80" s="128"/>
      <c r="FNI80" s="128"/>
      <c r="FNJ80" s="128"/>
      <c r="FNK80" s="128"/>
      <c r="FNL80" s="101"/>
      <c r="FNM80" s="101"/>
      <c r="FNN80" s="101"/>
      <c r="FNO80" s="101"/>
      <c r="FNP80" s="101"/>
      <c r="FNQ80" s="101"/>
      <c r="FNR80" s="100"/>
      <c r="FNS80" s="100"/>
      <c r="FNT80" s="173"/>
      <c r="FNU80" s="103"/>
      <c r="FNV80" s="101"/>
      <c r="FNW80" s="101"/>
      <c r="FNX80" s="101"/>
      <c r="FNY80" s="101"/>
      <c r="FNZ80" s="102"/>
      <c r="FOA80" s="101"/>
      <c r="FOB80" s="101"/>
      <c r="FOC80" s="101"/>
      <c r="FOD80" s="101"/>
      <c r="FOE80" s="101"/>
      <c r="FOF80" s="101"/>
      <c r="FOG80" s="101"/>
      <c r="FOH80" s="101"/>
      <c r="FOI80" s="101"/>
      <c r="FOJ80" s="101"/>
      <c r="FOK80" s="101"/>
      <c r="FOL80" s="101"/>
      <c r="FOM80" s="101"/>
      <c r="FON80" s="101"/>
      <c r="FOO80" s="101"/>
      <c r="FOP80" s="101"/>
      <c r="FOQ80" s="101"/>
      <c r="FOR80" s="101"/>
      <c r="FOS80" s="101"/>
      <c r="FOT80" s="101"/>
      <c r="FOU80" s="101"/>
      <c r="FOV80" s="101"/>
      <c r="FOW80" s="101"/>
      <c r="FOX80" s="101"/>
      <c r="FOY80" s="101"/>
      <c r="FOZ80" s="101"/>
      <c r="FPA80" s="128"/>
      <c r="FPB80" s="128"/>
      <c r="FPC80" s="128"/>
      <c r="FPD80" s="128"/>
      <c r="FPE80" s="128"/>
      <c r="FPF80" s="128"/>
      <c r="FPG80" s="101"/>
      <c r="FPH80" s="101"/>
      <c r="FPI80" s="101"/>
      <c r="FPJ80" s="101"/>
      <c r="FPK80" s="101"/>
      <c r="FPL80" s="101"/>
      <c r="FPM80" s="100"/>
      <c r="FPN80" s="100"/>
      <c r="FPO80" s="173"/>
      <c r="FPP80" s="103"/>
      <c r="FPQ80" s="101"/>
      <c r="FPR80" s="101"/>
      <c r="FPS80" s="101"/>
      <c r="FPT80" s="101"/>
      <c r="FPU80" s="102"/>
      <c r="FPV80" s="101"/>
      <c r="FPW80" s="101"/>
      <c r="FPX80" s="101"/>
      <c r="FPY80" s="101"/>
      <c r="FPZ80" s="101"/>
      <c r="FQA80" s="101"/>
      <c r="FQB80" s="101"/>
      <c r="FQC80" s="101"/>
      <c r="FQD80" s="101"/>
      <c r="FQE80" s="101"/>
      <c r="FQF80" s="101"/>
      <c r="FQG80" s="101"/>
      <c r="FQH80" s="101"/>
      <c r="FQI80" s="101"/>
      <c r="FQJ80" s="101"/>
      <c r="FQK80" s="101"/>
      <c r="FQL80" s="101"/>
      <c r="FQM80" s="101"/>
      <c r="FQN80" s="101"/>
      <c r="FQO80" s="101"/>
      <c r="FQP80" s="101"/>
      <c r="FQQ80" s="101"/>
      <c r="FQR80" s="101"/>
      <c r="FQS80" s="101"/>
      <c r="FQT80" s="101"/>
      <c r="FQU80" s="101"/>
      <c r="FQV80" s="128"/>
      <c r="FQW80" s="128"/>
      <c r="FQX80" s="128"/>
      <c r="FQY80" s="128"/>
      <c r="FQZ80" s="128"/>
      <c r="FRA80" s="128"/>
      <c r="FRB80" s="101"/>
      <c r="FRC80" s="101"/>
      <c r="FRD80" s="101"/>
      <c r="FRE80" s="101"/>
      <c r="FRF80" s="101"/>
      <c r="FRG80" s="101"/>
      <c r="FRH80" s="100"/>
      <c r="FRI80" s="100"/>
      <c r="FRJ80" s="173"/>
      <c r="FRK80" s="103"/>
      <c r="FRL80" s="101"/>
      <c r="FRM80" s="101"/>
      <c r="FRN80" s="101"/>
      <c r="FRO80" s="101"/>
      <c r="FRP80" s="102"/>
      <c r="FRQ80" s="101"/>
      <c r="FRR80" s="101"/>
      <c r="FRS80" s="101"/>
      <c r="FRT80" s="101"/>
      <c r="FRU80" s="101"/>
      <c r="FRV80" s="101"/>
      <c r="FRW80" s="101"/>
      <c r="FRX80" s="101"/>
      <c r="FRY80" s="101"/>
      <c r="FRZ80" s="101"/>
      <c r="FSA80" s="101"/>
      <c r="FSB80" s="101"/>
      <c r="FSC80" s="101"/>
      <c r="FSD80" s="101"/>
      <c r="FSE80" s="101"/>
      <c r="FSF80" s="101"/>
      <c r="FSG80" s="101"/>
      <c r="FSH80" s="101"/>
      <c r="FSI80" s="101"/>
      <c r="FSJ80" s="101"/>
      <c r="FSK80" s="101"/>
      <c r="FSL80" s="101"/>
      <c r="FSM80" s="101"/>
      <c r="FSN80" s="101"/>
      <c r="FSO80" s="101"/>
      <c r="FSP80" s="101"/>
      <c r="FSQ80" s="128"/>
      <c r="FSR80" s="128"/>
      <c r="FSS80" s="128"/>
      <c r="FST80" s="128"/>
      <c r="FSU80" s="128"/>
      <c r="FSV80" s="128"/>
      <c r="FSW80" s="101"/>
      <c r="FSX80" s="101"/>
      <c r="FSY80" s="101"/>
      <c r="FSZ80" s="101"/>
      <c r="FTA80" s="101"/>
      <c r="FTB80" s="101"/>
      <c r="FTC80" s="100"/>
      <c r="FTD80" s="100"/>
      <c r="FTE80" s="173"/>
      <c r="FTF80" s="103"/>
      <c r="FTG80" s="101"/>
      <c r="FTH80" s="101"/>
      <c r="FTI80" s="101"/>
      <c r="FTJ80" s="101"/>
      <c r="FTK80" s="102"/>
      <c r="FTL80" s="101"/>
      <c r="FTM80" s="101"/>
      <c r="FTN80" s="101"/>
      <c r="FTO80" s="101"/>
      <c r="FTP80" s="101"/>
      <c r="FTQ80" s="101"/>
      <c r="FTR80" s="101"/>
      <c r="FTS80" s="101"/>
      <c r="FTT80" s="101"/>
      <c r="FTU80" s="101"/>
      <c r="FTV80" s="101"/>
      <c r="FTW80" s="101"/>
      <c r="FTX80" s="101"/>
      <c r="FTY80" s="101"/>
      <c r="FTZ80" s="101"/>
      <c r="FUA80" s="101"/>
      <c r="FUB80" s="101"/>
      <c r="FUC80" s="101"/>
      <c r="FUD80" s="101"/>
      <c r="FUE80" s="101"/>
      <c r="FUF80" s="101"/>
      <c r="FUG80" s="101"/>
      <c r="FUH80" s="101"/>
      <c r="FUI80" s="101"/>
      <c r="FUJ80" s="101"/>
      <c r="FUK80" s="101"/>
      <c r="FUL80" s="128"/>
      <c r="FUM80" s="128"/>
      <c r="FUN80" s="128"/>
      <c r="FUO80" s="128"/>
      <c r="FUP80" s="128"/>
      <c r="FUQ80" s="128"/>
      <c r="FUR80" s="101"/>
      <c r="FUS80" s="101"/>
      <c r="FUT80" s="101"/>
      <c r="FUU80" s="101"/>
      <c r="FUV80" s="101"/>
      <c r="FUW80" s="101"/>
      <c r="FUX80" s="100"/>
      <c r="FUY80" s="100"/>
      <c r="FUZ80" s="173"/>
      <c r="FVA80" s="103"/>
      <c r="FVB80" s="101"/>
      <c r="FVC80" s="101"/>
      <c r="FVD80" s="101"/>
      <c r="FVE80" s="101"/>
      <c r="FVF80" s="102"/>
      <c r="FVG80" s="101"/>
      <c r="FVH80" s="101"/>
      <c r="FVI80" s="101"/>
      <c r="FVJ80" s="101"/>
      <c r="FVK80" s="101"/>
      <c r="FVL80" s="101"/>
      <c r="FVM80" s="101"/>
      <c r="FVN80" s="101"/>
      <c r="FVO80" s="101"/>
      <c r="FVP80" s="101"/>
      <c r="FVQ80" s="101"/>
      <c r="FVR80" s="101"/>
      <c r="FVS80" s="101"/>
      <c r="FVT80" s="101"/>
      <c r="FVU80" s="101"/>
      <c r="FVV80" s="101"/>
      <c r="FVW80" s="101"/>
      <c r="FVX80" s="101"/>
      <c r="FVY80" s="101"/>
      <c r="FVZ80" s="101"/>
      <c r="FWA80" s="101"/>
      <c r="FWB80" s="101"/>
      <c r="FWC80" s="101"/>
      <c r="FWD80" s="101"/>
      <c r="FWE80" s="101"/>
      <c r="FWF80" s="101"/>
      <c r="FWG80" s="128"/>
      <c r="FWH80" s="128"/>
      <c r="FWI80" s="128"/>
      <c r="FWJ80" s="128"/>
      <c r="FWK80" s="128"/>
      <c r="FWL80" s="128"/>
      <c r="FWM80" s="101"/>
      <c r="FWN80" s="101"/>
      <c r="FWO80" s="101"/>
      <c r="FWP80" s="101"/>
      <c r="FWQ80" s="101"/>
      <c r="FWR80" s="101"/>
      <c r="FWS80" s="100"/>
      <c r="FWT80" s="100"/>
      <c r="FWU80" s="173"/>
      <c r="FWV80" s="103"/>
      <c r="FWW80" s="101"/>
      <c r="FWX80" s="101"/>
      <c r="FWY80" s="101"/>
      <c r="FWZ80" s="101"/>
      <c r="FXA80" s="102"/>
      <c r="FXB80" s="101"/>
      <c r="FXC80" s="101"/>
      <c r="FXD80" s="101"/>
      <c r="FXE80" s="101"/>
      <c r="FXF80" s="101"/>
      <c r="FXG80" s="101"/>
      <c r="FXH80" s="101"/>
      <c r="FXI80" s="101"/>
      <c r="FXJ80" s="101"/>
      <c r="FXK80" s="101"/>
      <c r="FXL80" s="101"/>
      <c r="FXM80" s="101"/>
      <c r="FXN80" s="101"/>
      <c r="FXO80" s="101"/>
      <c r="FXP80" s="101"/>
      <c r="FXQ80" s="101"/>
      <c r="FXR80" s="101"/>
      <c r="FXS80" s="101"/>
      <c r="FXT80" s="101"/>
      <c r="FXU80" s="101"/>
      <c r="FXV80" s="101"/>
      <c r="FXW80" s="101"/>
      <c r="FXX80" s="101"/>
      <c r="FXY80" s="101"/>
      <c r="FXZ80" s="101"/>
      <c r="FYA80" s="101"/>
      <c r="FYB80" s="128"/>
      <c r="FYC80" s="128"/>
      <c r="FYD80" s="128"/>
      <c r="FYE80" s="128"/>
      <c r="FYF80" s="128"/>
      <c r="FYG80" s="128"/>
      <c r="FYH80" s="101"/>
      <c r="FYI80" s="101"/>
      <c r="FYJ80" s="101"/>
      <c r="FYK80" s="101"/>
      <c r="FYL80" s="101"/>
      <c r="FYM80" s="101"/>
      <c r="FYN80" s="100"/>
      <c r="FYO80" s="100"/>
      <c r="FYP80" s="173"/>
      <c r="FYQ80" s="103"/>
      <c r="FYR80" s="101"/>
      <c r="FYS80" s="101"/>
      <c r="FYT80" s="101"/>
      <c r="FYU80" s="101"/>
      <c r="FYV80" s="102"/>
      <c r="FYW80" s="101"/>
      <c r="FYX80" s="101"/>
      <c r="FYY80" s="101"/>
      <c r="FYZ80" s="101"/>
      <c r="FZA80" s="101"/>
      <c r="FZB80" s="101"/>
      <c r="FZC80" s="101"/>
      <c r="FZD80" s="101"/>
      <c r="FZE80" s="101"/>
      <c r="FZF80" s="101"/>
      <c r="FZG80" s="101"/>
      <c r="FZH80" s="101"/>
      <c r="FZI80" s="101"/>
      <c r="FZJ80" s="101"/>
      <c r="FZK80" s="101"/>
      <c r="FZL80" s="101"/>
      <c r="FZM80" s="101"/>
      <c r="FZN80" s="101"/>
      <c r="FZO80" s="101"/>
      <c r="FZP80" s="101"/>
      <c r="FZQ80" s="101"/>
      <c r="FZR80" s="101"/>
      <c r="FZS80" s="101"/>
      <c r="FZT80" s="101"/>
      <c r="FZU80" s="101"/>
      <c r="FZV80" s="101"/>
      <c r="FZW80" s="128"/>
      <c r="FZX80" s="128"/>
      <c r="FZY80" s="128"/>
      <c r="FZZ80" s="128"/>
      <c r="GAA80" s="128"/>
      <c r="GAB80" s="128"/>
      <c r="GAC80" s="101"/>
      <c r="GAD80" s="101"/>
      <c r="GAE80" s="101"/>
      <c r="GAF80" s="101"/>
      <c r="GAG80" s="101"/>
      <c r="GAH80" s="101"/>
      <c r="GAI80" s="100"/>
      <c r="GAJ80" s="100"/>
      <c r="GAK80" s="173"/>
      <c r="GAL80" s="103"/>
      <c r="GAM80" s="101"/>
      <c r="GAN80" s="101"/>
      <c r="GAO80" s="101"/>
      <c r="GAP80" s="101"/>
      <c r="GAQ80" s="102"/>
      <c r="GAR80" s="101"/>
      <c r="GAS80" s="101"/>
      <c r="GAT80" s="101"/>
      <c r="GAU80" s="101"/>
      <c r="GAV80" s="101"/>
      <c r="GAW80" s="101"/>
      <c r="GAX80" s="101"/>
      <c r="GAY80" s="101"/>
      <c r="GAZ80" s="101"/>
      <c r="GBA80" s="101"/>
      <c r="GBB80" s="101"/>
      <c r="GBC80" s="101"/>
      <c r="GBD80" s="101"/>
      <c r="GBE80" s="101"/>
      <c r="GBF80" s="101"/>
      <c r="GBG80" s="101"/>
      <c r="GBH80" s="101"/>
      <c r="GBI80" s="101"/>
      <c r="GBJ80" s="101"/>
      <c r="GBK80" s="101"/>
      <c r="GBL80" s="101"/>
      <c r="GBM80" s="101"/>
      <c r="GBN80" s="101"/>
      <c r="GBO80" s="101"/>
      <c r="GBP80" s="101"/>
      <c r="GBQ80" s="101"/>
      <c r="GBR80" s="128"/>
      <c r="GBS80" s="128"/>
      <c r="GBT80" s="128"/>
      <c r="GBU80" s="128"/>
      <c r="GBV80" s="128"/>
      <c r="GBW80" s="128"/>
      <c r="GBX80" s="101"/>
      <c r="GBY80" s="101"/>
      <c r="GBZ80" s="101"/>
      <c r="GCA80" s="101"/>
      <c r="GCB80" s="101"/>
      <c r="GCC80" s="101"/>
      <c r="GCD80" s="100"/>
      <c r="GCE80" s="100"/>
      <c r="GCF80" s="173"/>
      <c r="GCG80" s="103"/>
      <c r="GCH80" s="101"/>
      <c r="GCI80" s="101"/>
      <c r="GCJ80" s="101"/>
      <c r="GCK80" s="101"/>
      <c r="GCL80" s="102"/>
      <c r="GCM80" s="101"/>
      <c r="GCN80" s="101"/>
      <c r="GCO80" s="101"/>
      <c r="GCP80" s="101"/>
      <c r="GCQ80" s="101"/>
      <c r="GCR80" s="101"/>
      <c r="GCS80" s="101"/>
      <c r="GCT80" s="101"/>
      <c r="GCU80" s="101"/>
      <c r="GCV80" s="101"/>
      <c r="GCW80" s="101"/>
      <c r="GCX80" s="101"/>
      <c r="GCY80" s="101"/>
      <c r="GCZ80" s="101"/>
      <c r="GDA80" s="101"/>
      <c r="GDB80" s="101"/>
      <c r="GDC80" s="101"/>
      <c r="GDD80" s="101"/>
      <c r="GDE80" s="101"/>
      <c r="GDF80" s="101"/>
      <c r="GDG80" s="101"/>
      <c r="GDH80" s="101"/>
      <c r="GDI80" s="101"/>
      <c r="GDJ80" s="101"/>
      <c r="GDK80" s="101"/>
      <c r="GDL80" s="101"/>
      <c r="GDM80" s="128"/>
      <c r="GDN80" s="128"/>
      <c r="GDO80" s="128"/>
      <c r="GDP80" s="128"/>
      <c r="GDQ80" s="128"/>
      <c r="GDR80" s="128"/>
      <c r="GDS80" s="101"/>
      <c r="GDT80" s="101"/>
      <c r="GDU80" s="101"/>
      <c r="GDV80" s="101"/>
      <c r="GDW80" s="101"/>
      <c r="GDX80" s="101"/>
      <c r="GDY80" s="100"/>
      <c r="GDZ80" s="100"/>
      <c r="GEA80" s="173"/>
      <c r="GEB80" s="103"/>
      <c r="GEC80" s="101"/>
      <c r="GED80" s="101"/>
      <c r="GEE80" s="101"/>
      <c r="GEF80" s="101"/>
      <c r="GEG80" s="102"/>
      <c r="GEH80" s="101"/>
      <c r="GEI80" s="101"/>
      <c r="GEJ80" s="101"/>
      <c r="GEK80" s="101"/>
      <c r="GEL80" s="101"/>
      <c r="GEM80" s="101"/>
      <c r="GEN80" s="101"/>
      <c r="GEO80" s="101"/>
      <c r="GEP80" s="101"/>
      <c r="GEQ80" s="101"/>
      <c r="GER80" s="101"/>
      <c r="GES80" s="101"/>
      <c r="GET80" s="101"/>
      <c r="GEU80" s="101"/>
      <c r="GEV80" s="101"/>
      <c r="GEW80" s="101"/>
      <c r="GEX80" s="101"/>
      <c r="GEY80" s="101"/>
      <c r="GEZ80" s="101"/>
      <c r="GFA80" s="101"/>
      <c r="GFB80" s="101"/>
      <c r="GFC80" s="101"/>
      <c r="GFD80" s="101"/>
      <c r="GFE80" s="101"/>
      <c r="GFF80" s="101"/>
      <c r="GFG80" s="101"/>
      <c r="GFH80" s="128"/>
      <c r="GFI80" s="128"/>
      <c r="GFJ80" s="128"/>
      <c r="GFK80" s="128"/>
      <c r="GFL80" s="128"/>
      <c r="GFM80" s="128"/>
      <c r="GFN80" s="101"/>
      <c r="GFO80" s="101"/>
      <c r="GFP80" s="101"/>
      <c r="GFQ80" s="101"/>
      <c r="GFR80" s="101"/>
      <c r="GFS80" s="101"/>
      <c r="GFT80" s="100"/>
      <c r="GFU80" s="100"/>
      <c r="GFV80" s="173"/>
      <c r="GFW80" s="103"/>
      <c r="GFX80" s="101"/>
      <c r="GFY80" s="101"/>
      <c r="GFZ80" s="101"/>
      <c r="GGA80" s="101"/>
      <c r="GGB80" s="102"/>
      <c r="GGC80" s="101"/>
      <c r="GGD80" s="101"/>
      <c r="GGE80" s="101"/>
      <c r="GGF80" s="101"/>
      <c r="GGG80" s="101"/>
      <c r="GGH80" s="101"/>
      <c r="GGI80" s="101"/>
      <c r="GGJ80" s="101"/>
      <c r="GGK80" s="101"/>
      <c r="GGL80" s="101"/>
      <c r="GGM80" s="101"/>
      <c r="GGN80" s="101"/>
      <c r="GGO80" s="101"/>
      <c r="GGP80" s="101"/>
      <c r="GGQ80" s="101"/>
      <c r="GGR80" s="101"/>
      <c r="GGS80" s="101"/>
      <c r="GGT80" s="101"/>
      <c r="GGU80" s="101"/>
      <c r="GGV80" s="101"/>
      <c r="GGW80" s="101"/>
      <c r="GGX80" s="101"/>
      <c r="GGY80" s="101"/>
      <c r="GGZ80" s="101"/>
      <c r="GHA80" s="101"/>
      <c r="GHB80" s="101"/>
      <c r="GHC80" s="128"/>
      <c r="GHD80" s="128"/>
      <c r="GHE80" s="128"/>
      <c r="GHF80" s="128"/>
      <c r="GHG80" s="128"/>
      <c r="GHH80" s="128"/>
      <c r="GHI80" s="101"/>
      <c r="GHJ80" s="101"/>
      <c r="GHK80" s="101"/>
      <c r="GHL80" s="101"/>
      <c r="GHM80" s="101"/>
      <c r="GHN80" s="101"/>
      <c r="GHO80" s="100"/>
      <c r="GHP80" s="100"/>
      <c r="GHQ80" s="173"/>
      <c r="GHR80" s="103"/>
      <c r="GHS80" s="101"/>
      <c r="GHT80" s="101"/>
      <c r="GHU80" s="101"/>
      <c r="GHV80" s="101"/>
      <c r="GHW80" s="102"/>
      <c r="GHX80" s="101"/>
      <c r="GHY80" s="101"/>
      <c r="GHZ80" s="101"/>
      <c r="GIA80" s="101"/>
      <c r="GIB80" s="101"/>
      <c r="GIC80" s="101"/>
      <c r="GID80" s="101"/>
      <c r="GIE80" s="101"/>
      <c r="GIF80" s="101"/>
      <c r="GIG80" s="101"/>
      <c r="GIH80" s="101"/>
      <c r="GII80" s="101"/>
      <c r="GIJ80" s="101"/>
      <c r="GIK80" s="101"/>
      <c r="GIL80" s="101"/>
      <c r="GIM80" s="101"/>
      <c r="GIN80" s="101"/>
      <c r="GIO80" s="101"/>
      <c r="GIP80" s="101"/>
      <c r="GIQ80" s="101"/>
      <c r="GIR80" s="101"/>
      <c r="GIS80" s="101"/>
      <c r="GIT80" s="101"/>
      <c r="GIU80" s="101"/>
      <c r="GIV80" s="101"/>
      <c r="GIW80" s="101"/>
      <c r="GIX80" s="128"/>
      <c r="GIY80" s="128"/>
      <c r="GIZ80" s="128"/>
      <c r="GJA80" s="128"/>
      <c r="GJB80" s="128"/>
      <c r="GJC80" s="128"/>
      <c r="GJD80" s="101"/>
      <c r="GJE80" s="101"/>
      <c r="GJF80" s="101"/>
      <c r="GJG80" s="101"/>
      <c r="GJH80" s="101"/>
      <c r="GJI80" s="101"/>
      <c r="GJJ80" s="100"/>
      <c r="GJK80" s="100"/>
      <c r="GJL80" s="173"/>
      <c r="GJM80" s="103"/>
      <c r="GJN80" s="101"/>
      <c r="GJO80" s="101"/>
      <c r="GJP80" s="101"/>
      <c r="GJQ80" s="101"/>
      <c r="GJR80" s="102"/>
      <c r="GJS80" s="101"/>
      <c r="GJT80" s="101"/>
      <c r="GJU80" s="101"/>
      <c r="GJV80" s="101"/>
      <c r="GJW80" s="101"/>
      <c r="GJX80" s="101"/>
      <c r="GJY80" s="101"/>
      <c r="GJZ80" s="101"/>
      <c r="GKA80" s="101"/>
      <c r="GKB80" s="101"/>
      <c r="GKC80" s="101"/>
      <c r="GKD80" s="101"/>
      <c r="GKE80" s="101"/>
      <c r="GKF80" s="101"/>
      <c r="GKG80" s="101"/>
      <c r="GKH80" s="101"/>
      <c r="GKI80" s="101"/>
      <c r="GKJ80" s="101"/>
      <c r="GKK80" s="101"/>
      <c r="GKL80" s="101"/>
      <c r="GKM80" s="101"/>
      <c r="GKN80" s="101"/>
      <c r="GKO80" s="101"/>
      <c r="GKP80" s="101"/>
      <c r="GKQ80" s="101"/>
      <c r="GKR80" s="101"/>
      <c r="GKS80" s="128"/>
      <c r="GKT80" s="128"/>
      <c r="GKU80" s="128"/>
      <c r="GKV80" s="128"/>
      <c r="GKW80" s="128"/>
      <c r="GKX80" s="128"/>
      <c r="GKY80" s="101"/>
      <c r="GKZ80" s="101"/>
      <c r="GLA80" s="101"/>
      <c r="GLB80" s="101"/>
      <c r="GLC80" s="101"/>
      <c r="GLD80" s="101"/>
      <c r="GLE80" s="100"/>
      <c r="GLF80" s="100"/>
      <c r="GLG80" s="173"/>
      <c r="GLH80" s="103"/>
      <c r="GLI80" s="101"/>
      <c r="GLJ80" s="101"/>
      <c r="GLK80" s="101"/>
      <c r="GLL80" s="101"/>
      <c r="GLM80" s="102"/>
      <c r="GLN80" s="101"/>
      <c r="GLO80" s="101"/>
      <c r="GLP80" s="101"/>
      <c r="GLQ80" s="101"/>
      <c r="GLR80" s="101"/>
      <c r="GLS80" s="101"/>
      <c r="GLT80" s="101"/>
      <c r="GLU80" s="101"/>
      <c r="GLV80" s="101"/>
      <c r="GLW80" s="101"/>
      <c r="GLX80" s="101"/>
      <c r="GLY80" s="101"/>
      <c r="GLZ80" s="101"/>
      <c r="GMA80" s="101"/>
      <c r="GMB80" s="101"/>
      <c r="GMC80" s="101"/>
      <c r="GMD80" s="101"/>
      <c r="GME80" s="101"/>
      <c r="GMF80" s="101"/>
      <c r="GMG80" s="101"/>
      <c r="GMH80" s="101"/>
      <c r="GMI80" s="101"/>
      <c r="GMJ80" s="101"/>
      <c r="GMK80" s="101"/>
      <c r="GML80" s="101"/>
      <c r="GMM80" s="101"/>
      <c r="GMN80" s="128"/>
      <c r="GMO80" s="128"/>
      <c r="GMP80" s="128"/>
      <c r="GMQ80" s="128"/>
      <c r="GMR80" s="128"/>
      <c r="GMS80" s="128"/>
      <c r="GMT80" s="101"/>
      <c r="GMU80" s="101"/>
      <c r="GMV80" s="101"/>
      <c r="GMW80" s="101"/>
      <c r="GMX80" s="101"/>
      <c r="GMY80" s="101"/>
      <c r="GMZ80" s="100"/>
      <c r="GNA80" s="100"/>
      <c r="GNB80" s="173"/>
      <c r="GNC80" s="103"/>
      <c r="GND80" s="101"/>
      <c r="GNE80" s="101"/>
      <c r="GNF80" s="101"/>
      <c r="GNG80" s="101"/>
      <c r="GNH80" s="102"/>
      <c r="GNI80" s="101"/>
      <c r="GNJ80" s="101"/>
      <c r="GNK80" s="101"/>
      <c r="GNL80" s="101"/>
      <c r="GNM80" s="101"/>
      <c r="GNN80" s="101"/>
      <c r="GNO80" s="101"/>
      <c r="GNP80" s="101"/>
      <c r="GNQ80" s="101"/>
      <c r="GNR80" s="101"/>
      <c r="GNS80" s="101"/>
      <c r="GNT80" s="101"/>
      <c r="GNU80" s="101"/>
      <c r="GNV80" s="101"/>
      <c r="GNW80" s="101"/>
      <c r="GNX80" s="101"/>
      <c r="GNY80" s="101"/>
      <c r="GNZ80" s="101"/>
      <c r="GOA80" s="101"/>
      <c r="GOB80" s="101"/>
      <c r="GOC80" s="101"/>
      <c r="GOD80" s="101"/>
      <c r="GOE80" s="101"/>
      <c r="GOF80" s="101"/>
      <c r="GOG80" s="101"/>
      <c r="GOH80" s="101"/>
      <c r="GOI80" s="128"/>
      <c r="GOJ80" s="128"/>
      <c r="GOK80" s="128"/>
      <c r="GOL80" s="128"/>
      <c r="GOM80" s="128"/>
      <c r="GON80" s="128"/>
      <c r="GOO80" s="101"/>
      <c r="GOP80" s="101"/>
      <c r="GOQ80" s="101"/>
      <c r="GOR80" s="101"/>
      <c r="GOS80" s="101"/>
      <c r="GOT80" s="101"/>
      <c r="GOU80" s="100"/>
      <c r="GOV80" s="100"/>
      <c r="GOW80" s="173"/>
      <c r="GOX80" s="103"/>
      <c r="GOY80" s="101"/>
      <c r="GOZ80" s="101"/>
      <c r="GPA80" s="101"/>
      <c r="GPB80" s="101"/>
      <c r="GPC80" s="102"/>
      <c r="GPD80" s="101"/>
      <c r="GPE80" s="101"/>
      <c r="GPF80" s="101"/>
      <c r="GPG80" s="101"/>
      <c r="GPH80" s="101"/>
      <c r="GPI80" s="101"/>
      <c r="GPJ80" s="101"/>
      <c r="GPK80" s="101"/>
      <c r="GPL80" s="101"/>
      <c r="GPM80" s="101"/>
      <c r="GPN80" s="101"/>
      <c r="GPO80" s="101"/>
      <c r="GPP80" s="101"/>
      <c r="GPQ80" s="101"/>
      <c r="GPR80" s="101"/>
      <c r="GPS80" s="101"/>
      <c r="GPT80" s="101"/>
      <c r="GPU80" s="101"/>
      <c r="GPV80" s="101"/>
      <c r="GPW80" s="101"/>
      <c r="GPX80" s="101"/>
      <c r="GPY80" s="101"/>
      <c r="GPZ80" s="101"/>
      <c r="GQA80" s="101"/>
      <c r="GQB80" s="101"/>
      <c r="GQC80" s="101"/>
      <c r="GQD80" s="128"/>
      <c r="GQE80" s="128"/>
      <c r="GQF80" s="128"/>
      <c r="GQG80" s="128"/>
      <c r="GQH80" s="128"/>
      <c r="GQI80" s="128"/>
      <c r="GQJ80" s="101"/>
      <c r="GQK80" s="101"/>
      <c r="GQL80" s="101"/>
      <c r="GQM80" s="101"/>
      <c r="GQN80" s="101"/>
      <c r="GQO80" s="101"/>
      <c r="GQP80" s="100"/>
      <c r="GQQ80" s="100"/>
      <c r="GQR80" s="173"/>
      <c r="GQS80" s="103"/>
      <c r="GQT80" s="101"/>
      <c r="GQU80" s="101"/>
      <c r="GQV80" s="101"/>
      <c r="GQW80" s="101"/>
      <c r="GQX80" s="102"/>
      <c r="GQY80" s="101"/>
      <c r="GQZ80" s="101"/>
      <c r="GRA80" s="101"/>
      <c r="GRB80" s="101"/>
      <c r="GRC80" s="101"/>
      <c r="GRD80" s="101"/>
      <c r="GRE80" s="101"/>
      <c r="GRF80" s="101"/>
      <c r="GRG80" s="101"/>
      <c r="GRH80" s="101"/>
      <c r="GRI80" s="101"/>
      <c r="GRJ80" s="101"/>
      <c r="GRK80" s="101"/>
      <c r="GRL80" s="101"/>
      <c r="GRM80" s="101"/>
      <c r="GRN80" s="101"/>
      <c r="GRO80" s="101"/>
      <c r="GRP80" s="101"/>
      <c r="GRQ80" s="101"/>
      <c r="GRR80" s="101"/>
      <c r="GRS80" s="101"/>
      <c r="GRT80" s="101"/>
      <c r="GRU80" s="101"/>
      <c r="GRV80" s="101"/>
      <c r="GRW80" s="101"/>
      <c r="GRX80" s="101"/>
      <c r="GRY80" s="128"/>
      <c r="GRZ80" s="128"/>
      <c r="GSA80" s="128"/>
      <c r="GSB80" s="128"/>
      <c r="GSC80" s="128"/>
      <c r="GSD80" s="128"/>
      <c r="GSE80" s="101"/>
      <c r="GSF80" s="101"/>
      <c r="GSG80" s="101"/>
      <c r="GSH80" s="101"/>
      <c r="GSI80" s="101"/>
      <c r="GSJ80" s="101"/>
      <c r="GSK80" s="100"/>
      <c r="GSL80" s="100"/>
      <c r="GSM80" s="173"/>
      <c r="GSN80" s="103"/>
      <c r="GSO80" s="101"/>
      <c r="GSP80" s="101"/>
      <c r="GSQ80" s="101"/>
      <c r="GSR80" s="101"/>
      <c r="GSS80" s="102"/>
      <c r="GST80" s="101"/>
      <c r="GSU80" s="101"/>
      <c r="GSV80" s="101"/>
      <c r="GSW80" s="101"/>
      <c r="GSX80" s="101"/>
      <c r="GSY80" s="101"/>
      <c r="GSZ80" s="101"/>
      <c r="GTA80" s="101"/>
      <c r="GTB80" s="101"/>
      <c r="GTC80" s="101"/>
      <c r="GTD80" s="101"/>
      <c r="GTE80" s="101"/>
      <c r="GTF80" s="101"/>
      <c r="GTG80" s="101"/>
      <c r="GTH80" s="101"/>
      <c r="GTI80" s="101"/>
      <c r="GTJ80" s="101"/>
      <c r="GTK80" s="101"/>
      <c r="GTL80" s="101"/>
      <c r="GTM80" s="101"/>
      <c r="GTN80" s="101"/>
      <c r="GTO80" s="101"/>
      <c r="GTP80" s="101"/>
      <c r="GTQ80" s="101"/>
      <c r="GTR80" s="101"/>
      <c r="GTS80" s="101"/>
      <c r="GTT80" s="128"/>
      <c r="GTU80" s="128"/>
      <c r="GTV80" s="128"/>
      <c r="GTW80" s="128"/>
      <c r="GTX80" s="128"/>
      <c r="GTY80" s="128"/>
      <c r="GTZ80" s="101"/>
      <c r="GUA80" s="101"/>
      <c r="GUB80" s="101"/>
      <c r="GUC80" s="101"/>
      <c r="GUD80" s="101"/>
      <c r="GUE80" s="101"/>
      <c r="GUF80" s="100"/>
      <c r="GUG80" s="100"/>
      <c r="GUH80" s="173"/>
      <c r="GUI80" s="103"/>
      <c r="GUJ80" s="101"/>
      <c r="GUK80" s="101"/>
      <c r="GUL80" s="101"/>
      <c r="GUM80" s="101"/>
      <c r="GUN80" s="102"/>
      <c r="GUO80" s="101"/>
      <c r="GUP80" s="101"/>
      <c r="GUQ80" s="101"/>
      <c r="GUR80" s="101"/>
      <c r="GUS80" s="101"/>
      <c r="GUT80" s="101"/>
      <c r="GUU80" s="101"/>
      <c r="GUV80" s="101"/>
      <c r="GUW80" s="101"/>
      <c r="GUX80" s="101"/>
      <c r="GUY80" s="101"/>
      <c r="GUZ80" s="101"/>
      <c r="GVA80" s="101"/>
      <c r="GVB80" s="101"/>
      <c r="GVC80" s="101"/>
      <c r="GVD80" s="101"/>
      <c r="GVE80" s="101"/>
      <c r="GVF80" s="101"/>
      <c r="GVG80" s="101"/>
      <c r="GVH80" s="101"/>
      <c r="GVI80" s="101"/>
      <c r="GVJ80" s="101"/>
      <c r="GVK80" s="101"/>
      <c r="GVL80" s="101"/>
      <c r="GVM80" s="101"/>
      <c r="GVN80" s="101"/>
      <c r="GVO80" s="128"/>
      <c r="GVP80" s="128"/>
      <c r="GVQ80" s="128"/>
      <c r="GVR80" s="128"/>
      <c r="GVS80" s="128"/>
      <c r="GVT80" s="128"/>
      <c r="GVU80" s="101"/>
      <c r="GVV80" s="101"/>
      <c r="GVW80" s="101"/>
      <c r="GVX80" s="101"/>
      <c r="GVY80" s="101"/>
      <c r="GVZ80" s="101"/>
      <c r="GWA80" s="100"/>
      <c r="GWB80" s="100"/>
      <c r="GWC80" s="173"/>
      <c r="GWD80" s="103"/>
      <c r="GWE80" s="101"/>
      <c r="GWF80" s="101"/>
      <c r="GWG80" s="101"/>
      <c r="GWH80" s="101"/>
      <c r="GWI80" s="102"/>
      <c r="GWJ80" s="101"/>
      <c r="GWK80" s="101"/>
      <c r="GWL80" s="101"/>
      <c r="GWM80" s="101"/>
      <c r="GWN80" s="101"/>
      <c r="GWO80" s="101"/>
      <c r="GWP80" s="101"/>
      <c r="GWQ80" s="101"/>
      <c r="GWR80" s="101"/>
      <c r="GWS80" s="101"/>
      <c r="GWT80" s="101"/>
      <c r="GWU80" s="101"/>
      <c r="GWV80" s="101"/>
      <c r="GWW80" s="101"/>
      <c r="GWX80" s="101"/>
      <c r="GWY80" s="101"/>
      <c r="GWZ80" s="101"/>
      <c r="GXA80" s="101"/>
      <c r="GXB80" s="101"/>
      <c r="GXC80" s="101"/>
      <c r="GXD80" s="101"/>
      <c r="GXE80" s="101"/>
      <c r="GXF80" s="101"/>
      <c r="GXG80" s="101"/>
      <c r="GXH80" s="101"/>
      <c r="GXI80" s="101"/>
      <c r="GXJ80" s="128"/>
      <c r="GXK80" s="128"/>
      <c r="GXL80" s="128"/>
      <c r="GXM80" s="128"/>
      <c r="GXN80" s="128"/>
      <c r="GXO80" s="128"/>
      <c r="GXP80" s="101"/>
      <c r="GXQ80" s="101"/>
      <c r="GXR80" s="101"/>
      <c r="GXS80" s="101"/>
      <c r="GXT80" s="101"/>
      <c r="GXU80" s="101"/>
      <c r="GXV80" s="100"/>
      <c r="GXW80" s="100"/>
      <c r="GXX80" s="173"/>
      <c r="GXY80" s="103"/>
      <c r="GXZ80" s="101"/>
      <c r="GYA80" s="101"/>
      <c r="GYB80" s="101"/>
      <c r="GYC80" s="101"/>
      <c r="GYD80" s="102"/>
      <c r="GYE80" s="101"/>
      <c r="GYF80" s="101"/>
      <c r="GYG80" s="101"/>
      <c r="GYH80" s="101"/>
      <c r="GYI80" s="101"/>
      <c r="GYJ80" s="101"/>
      <c r="GYK80" s="101"/>
      <c r="GYL80" s="101"/>
      <c r="GYM80" s="101"/>
      <c r="GYN80" s="101"/>
      <c r="GYO80" s="101"/>
      <c r="GYP80" s="101"/>
      <c r="GYQ80" s="101"/>
      <c r="GYR80" s="101"/>
      <c r="GYS80" s="101"/>
      <c r="GYT80" s="101"/>
      <c r="GYU80" s="101"/>
      <c r="GYV80" s="101"/>
      <c r="GYW80" s="101"/>
      <c r="GYX80" s="101"/>
      <c r="GYY80" s="101"/>
      <c r="GYZ80" s="101"/>
      <c r="GZA80" s="101"/>
      <c r="GZB80" s="101"/>
      <c r="GZC80" s="101"/>
      <c r="GZD80" s="101"/>
      <c r="GZE80" s="128"/>
      <c r="GZF80" s="128"/>
      <c r="GZG80" s="128"/>
      <c r="GZH80" s="128"/>
      <c r="GZI80" s="128"/>
      <c r="GZJ80" s="128"/>
      <c r="GZK80" s="101"/>
      <c r="GZL80" s="101"/>
      <c r="GZM80" s="101"/>
      <c r="GZN80" s="101"/>
      <c r="GZO80" s="101"/>
      <c r="GZP80" s="101"/>
      <c r="GZQ80" s="100"/>
      <c r="GZR80" s="100"/>
      <c r="GZS80" s="173"/>
      <c r="GZT80" s="103"/>
      <c r="GZU80" s="101"/>
      <c r="GZV80" s="101"/>
      <c r="GZW80" s="101"/>
      <c r="GZX80" s="101"/>
      <c r="GZY80" s="102"/>
      <c r="GZZ80" s="101"/>
      <c r="HAA80" s="101"/>
      <c r="HAB80" s="101"/>
      <c r="HAC80" s="101"/>
      <c r="HAD80" s="101"/>
      <c r="HAE80" s="101"/>
      <c r="HAF80" s="101"/>
      <c r="HAG80" s="101"/>
      <c r="HAH80" s="101"/>
      <c r="HAI80" s="101"/>
      <c r="HAJ80" s="101"/>
      <c r="HAK80" s="101"/>
      <c r="HAL80" s="101"/>
      <c r="HAM80" s="101"/>
      <c r="HAN80" s="101"/>
      <c r="HAO80" s="101"/>
      <c r="HAP80" s="101"/>
      <c r="HAQ80" s="101"/>
      <c r="HAR80" s="101"/>
      <c r="HAS80" s="101"/>
      <c r="HAT80" s="101"/>
      <c r="HAU80" s="101"/>
      <c r="HAV80" s="101"/>
      <c r="HAW80" s="101"/>
      <c r="HAX80" s="101"/>
      <c r="HAY80" s="101"/>
      <c r="HAZ80" s="128"/>
      <c r="HBA80" s="128"/>
      <c r="HBB80" s="128"/>
      <c r="HBC80" s="128"/>
      <c r="HBD80" s="128"/>
      <c r="HBE80" s="128"/>
      <c r="HBF80" s="101"/>
      <c r="HBG80" s="101"/>
      <c r="HBH80" s="101"/>
      <c r="HBI80" s="101"/>
      <c r="HBJ80" s="101"/>
      <c r="HBK80" s="101"/>
      <c r="HBL80" s="100"/>
      <c r="HBM80" s="100"/>
      <c r="HBN80" s="173"/>
      <c r="HBO80" s="103"/>
      <c r="HBP80" s="101"/>
      <c r="HBQ80" s="101"/>
      <c r="HBR80" s="101"/>
      <c r="HBS80" s="101"/>
      <c r="HBT80" s="102"/>
      <c r="HBU80" s="101"/>
      <c r="HBV80" s="101"/>
      <c r="HBW80" s="101"/>
      <c r="HBX80" s="101"/>
      <c r="HBY80" s="101"/>
      <c r="HBZ80" s="101"/>
      <c r="HCA80" s="101"/>
      <c r="HCB80" s="101"/>
      <c r="HCC80" s="101"/>
      <c r="HCD80" s="101"/>
      <c r="HCE80" s="101"/>
      <c r="HCF80" s="101"/>
      <c r="HCG80" s="101"/>
      <c r="HCH80" s="101"/>
      <c r="HCI80" s="101"/>
      <c r="HCJ80" s="101"/>
      <c r="HCK80" s="101"/>
      <c r="HCL80" s="101"/>
      <c r="HCM80" s="101"/>
      <c r="HCN80" s="101"/>
      <c r="HCO80" s="101"/>
      <c r="HCP80" s="101"/>
      <c r="HCQ80" s="101"/>
      <c r="HCR80" s="101"/>
      <c r="HCS80" s="101"/>
      <c r="HCT80" s="101"/>
      <c r="HCU80" s="128"/>
      <c r="HCV80" s="128"/>
      <c r="HCW80" s="128"/>
      <c r="HCX80" s="128"/>
      <c r="HCY80" s="128"/>
      <c r="HCZ80" s="128"/>
      <c r="HDA80" s="101"/>
      <c r="HDB80" s="101"/>
      <c r="HDC80" s="101"/>
      <c r="HDD80" s="101"/>
      <c r="HDE80" s="101"/>
      <c r="HDF80" s="101"/>
      <c r="HDG80" s="100"/>
      <c r="HDH80" s="100"/>
      <c r="HDI80" s="173"/>
      <c r="HDJ80" s="103"/>
      <c r="HDK80" s="101"/>
      <c r="HDL80" s="101"/>
      <c r="HDM80" s="101"/>
      <c r="HDN80" s="101"/>
      <c r="HDO80" s="102"/>
      <c r="HDP80" s="101"/>
      <c r="HDQ80" s="101"/>
      <c r="HDR80" s="101"/>
      <c r="HDS80" s="101"/>
      <c r="HDT80" s="101"/>
      <c r="HDU80" s="101"/>
      <c r="HDV80" s="101"/>
      <c r="HDW80" s="101"/>
      <c r="HDX80" s="101"/>
      <c r="HDY80" s="101"/>
      <c r="HDZ80" s="101"/>
      <c r="HEA80" s="101"/>
      <c r="HEB80" s="101"/>
      <c r="HEC80" s="101"/>
      <c r="HED80" s="101"/>
      <c r="HEE80" s="101"/>
      <c r="HEF80" s="101"/>
      <c r="HEG80" s="101"/>
      <c r="HEH80" s="101"/>
      <c r="HEI80" s="101"/>
      <c r="HEJ80" s="101"/>
      <c r="HEK80" s="101"/>
      <c r="HEL80" s="101"/>
      <c r="HEM80" s="101"/>
      <c r="HEN80" s="101"/>
      <c r="HEO80" s="101"/>
      <c r="HEP80" s="128"/>
      <c r="HEQ80" s="128"/>
      <c r="HER80" s="128"/>
      <c r="HES80" s="128"/>
      <c r="HET80" s="128"/>
      <c r="HEU80" s="128"/>
      <c r="HEV80" s="101"/>
      <c r="HEW80" s="101"/>
      <c r="HEX80" s="101"/>
      <c r="HEY80" s="101"/>
      <c r="HEZ80" s="101"/>
      <c r="HFA80" s="101"/>
      <c r="HFB80" s="100"/>
      <c r="HFC80" s="100"/>
      <c r="HFD80" s="173"/>
      <c r="HFE80" s="103"/>
      <c r="HFF80" s="101"/>
      <c r="HFG80" s="101"/>
      <c r="HFH80" s="101"/>
      <c r="HFI80" s="101"/>
      <c r="HFJ80" s="102"/>
      <c r="HFK80" s="101"/>
      <c r="HFL80" s="101"/>
      <c r="HFM80" s="101"/>
      <c r="HFN80" s="101"/>
      <c r="HFO80" s="101"/>
      <c r="HFP80" s="101"/>
      <c r="HFQ80" s="101"/>
      <c r="HFR80" s="101"/>
      <c r="HFS80" s="101"/>
      <c r="HFT80" s="101"/>
      <c r="HFU80" s="101"/>
      <c r="HFV80" s="101"/>
      <c r="HFW80" s="101"/>
      <c r="HFX80" s="101"/>
      <c r="HFY80" s="101"/>
      <c r="HFZ80" s="101"/>
      <c r="HGA80" s="101"/>
      <c r="HGB80" s="101"/>
      <c r="HGC80" s="101"/>
      <c r="HGD80" s="101"/>
      <c r="HGE80" s="101"/>
      <c r="HGF80" s="101"/>
      <c r="HGG80" s="101"/>
      <c r="HGH80" s="101"/>
      <c r="HGI80" s="101"/>
      <c r="HGJ80" s="101"/>
      <c r="HGK80" s="128"/>
      <c r="HGL80" s="128"/>
      <c r="HGM80" s="128"/>
      <c r="HGN80" s="128"/>
      <c r="HGO80" s="128"/>
      <c r="HGP80" s="128"/>
      <c r="HGQ80" s="101"/>
      <c r="HGR80" s="101"/>
      <c r="HGS80" s="101"/>
      <c r="HGT80" s="101"/>
      <c r="HGU80" s="101"/>
      <c r="HGV80" s="101"/>
      <c r="HGW80" s="100"/>
      <c r="HGX80" s="100"/>
      <c r="HGY80" s="173"/>
      <c r="HGZ80" s="103"/>
      <c r="HHA80" s="101"/>
      <c r="HHB80" s="101"/>
      <c r="HHC80" s="101"/>
      <c r="HHD80" s="101"/>
      <c r="HHE80" s="102"/>
      <c r="HHF80" s="101"/>
      <c r="HHG80" s="101"/>
      <c r="HHH80" s="101"/>
      <c r="HHI80" s="101"/>
      <c r="HHJ80" s="101"/>
      <c r="HHK80" s="101"/>
      <c r="HHL80" s="101"/>
      <c r="HHM80" s="101"/>
      <c r="HHN80" s="101"/>
      <c r="HHO80" s="101"/>
      <c r="HHP80" s="101"/>
      <c r="HHQ80" s="101"/>
      <c r="HHR80" s="101"/>
      <c r="HHS80" s="101"/>
      <c r="HHT80" s="101"/>
      <c r="HHU80" s="101"/>
      <c r="HHV80" s="101"/>
      <c r="HHW80" s="101"/>
      <c r="HHX80" s="101"/>
      <c r="HHY80" s="101"/>
      <c r="HHZ80" s="101"/>
      <c r="HIA80" s="101"/>
      <c r="HIB80" s="101"/>
      <c r="HIC80" s="101"/>
      <c r="HID80" s="101"/>
      <c r="HIE80" s="101"/>
      <c r="HIF80" s="128"/>
      <c r="HIG80" s="128"/>
      <c r="HIH80" s="128"/>
      <c r="HII80" s="128"/>
      <c r="HIJ80" s="128"/>
      <c r="HIK80" s="128"/>
      <c r="HIL80" s="101"/>
      <c r="HIM80" s="101"/>
      <c r="HIN80" s="101"/>
      <c r="HIO80" s="101"/>
      <c r="HIP80" s="101"/>
      <c r="HIQ80" s="101"/>
      <c r="HIR80" s="100"/>
      <c r="HIS80" s="100"/>
      <c r="HIT80" s="173"/>
      <c r="HIU80" s="103"/>
      <c r="HIV80" s="101"/>
      <c r="HIW80" s="101"/>
      <c r="HIX80" s="101"/>
      <c r="HIY80" s="101"/>
      <c r="HIZ80" s="102"/>
      <c r="HJA80" s="101"/>
      <c r="HJB80" s="101"/>
      <c r="HJC80" s="101"/>
      <c r="HJD80" s="101"/>
      <c r="HJE80" s="101"/>
      <c r="HJF80" s="101"/>
      <c r="HJG80" s="101"/>
      <c r="HJH80" s="101"/>
      <c r="HJI80" s="101"/>
      <c r="HJJ80" s="101"/>
      <c r="HJK80" s="101"/>
      <c r="HJL80" s="101"/>
      <c r="HJM80" s="101"/>
      <c r="HJN80" s="101"/>
      <c r="HJO80" s="101"/>
      <c r="HJP80" s="101"/>
      <c r="HJQ80" s="101"/>
      <c r="HJR80" s="101"/>
      <c r="HJS80" s="101"/>
      <c r="HJT80" s="101"/>
      <c r="HJU80" s="101"/>
      <c r="HJV80" s="101"/>
      <c r="HJW80" s="101"/>
      <c r="HJX80" s="101"/>
      <c r="HJY80" s="101"/>
      <c r="HJZ80" s="101"/>
      <c r="HKA80" s="128"/>
      <c r="HKB80" s="128"/>
      <c r="HKC80" s="128"/>
      <c r="HKD80" s="128"/>
      <c r="HKE80" s="128"/>
      <c r="HKF80" s="128"/>
      <c r="HKG80" s="101"/>
      <c r="HKH80" s="101"/>
      <c r="HKI80" s="101"/>
      <c r="HKJ80" s="101"/>
      <c r="HKK80" s="101"/>
      <c r="HKL80" s="101"/>
      <c r="HKM80" s="100"/>
      <c r="HKN80" s="100"/>
      <c r="HKO80" s="173"/>
      <c r="HKP80" s="103"/>
      <c r="HKQ80" s="101"/>
      <c r="HKR80" s="101"/>
      <c r="HKS80" s="101"/>
      <c r="HKT80" s="101"/>
      <c r="HKU80" s="102"/>
      <c r="HKV80" s="101"/>
      <c r="HKW80" s="101"/>
      <c r="HKX80" s="101"/>
      <c r="HKY80" s="101"/>
      <c r="HKZ80" s="101"/>
      <c r="HLA80" s="101"/>
      <c r="HLB80" s="101"/>
      <c r="HLC80" s="101"/>
      <c r="HLD80" s="101"/>
      <c r="HLE80" s="101"/>
      <c r="HLF80" s="101"/>
      <c r="HLG80" s="101"/>
      <c r="HLH80" s="101"/>
      <c r="HLI80" s="101"/>
      <c r="HLJ80" s="101"/>
      <c r="HLK80" s="101"/>
      <c r="HLL80" s="101"/>
      <c r="HLM80" s="101"/>
      <c r="HLN80" s="101"/>
      <c r="HLO80" s="101"/>
      <c r="HLP80" s="101"/>
      <c r="HLQ80" s="101"/>
      <c r="HLR80" s="101"/>
      <c r="HLS80" s="101"/>
      <c r="HLT80" s="101"/>
      <c r="HLU80" s="101"/>
      <c r="HLV80" s="128"/>
      <c r="HLW80" s="128"/>
      <c r="HLX80" s="128"/>
      <c r="HLY80" s="128"/>
      <c r="HLZ80" s="128"/>
      <c r="HMA80" s="128"/>
      <c r="HMB80" s="101"/>
      <c r="HMC80" s="101"/>
      <c r="HMD80" s="101"/>
      <c r="HME80" s="101"/>
      <c r="HMF80" s="101"/>
      <c r="HMG80" s="101"/>
      <c r="HMH80" s="100"/>
      <c r="HMI80" s="100"/>
      <c r="HMJ80" s="173"/>
      <c r="HMK80" s="103"/>
      <c r="HML80" s="101"/>
      <c r="HMM80" s="101"/>
      <c r="HMN80" s="101"/>
      <c r="HMO80" s="101"/>
      <c r="HMP80" s="102"/>
      <c r="HMQ80" s="101"/>
      <c r="HMR80" s="101"/>
      <c r="HMS80" s="101"/>
      <c r="HMT80" s="101"/>
      <c r="HMU80" s="101"/>
      <c r="HMV80" s="101"/>
      <c r="HMW80" s="101"/>
      <c r="HMX80" s="101"/>
      <c r="HMY80" s="101"/>
      <c r="HMZ80" s="101"/>
      <c r="HNA80" s="101"/>
      <c r="HNB80" s="101"/>
      <c r="HNC80" s="101"/>
      <c r="HND80" s="101"/>
      <c r="HNE80" s="101"/>
      <c r="HNF80" s="101"/>
      <c r="HNG80" s="101"/>
      <c r="HNH80" s="101"/>
      <c r="HNI80" s="101"/>
      <c r="HNJ80" s="101"/>
      <c r="HNK80" s="101"/>
      <c r="HNL80" s="101"/>
      <c r="HNM80" s="101"/>
      <c r="HNN80" s="101"/>
      <c r="HNO80" s="101"/>
      <c r="HNP80" s="101"/>
      <c r="HNQ80" s="128"/>
      <c r="HNR80" s="128"/>
      <c r="HNS80" s="128"/>
      <c r="HNT80" s="128"/>
      <c r="HNU80" s="128"/>
      <c r="HNV80" s="128"/>
      <c r="HNW80" s="101"/>
      <c r="HNX80" s="101"/>
      <c r="HNY80" s="101"/>
      <c r="HNZ80" s="101"/>
      <c r="HOA80" s="101"/>
      <c r="HOB80" s="101"/>
      <c r="HOC80" s="100"/>
      <c r="HOD80" s="100"/>
      <c r="HOE80" s="173"/>
      <c r="HOF80" s="103"/>
      <c r="HOG80" s="101"/>
      <c r="HOH80" s="101"/>
      <c r="HOI80" s="101"/>
      <c r="HOJ80" s="101"/>
      <c r="HOK80" s="102"/>
      <c r="HOL80" s="101"/>
      <c r="HOM80" s="101"/>
      <c r="HON80" s="101"/>
      <c r="HOO80" s="101"/>
      <c r="HOP80" s="101"/>
      <c r="HOQ80" s="101"/>
      <c r="HOR80" s="101"/>
      <c r="HOS80" s="101"/>
      <c r="HOT80" s="101"/>
      <c r="HOU80" s="101"/>
      <c r="HOV80" s="101"/>
      <c r="HOW80" s="101"/>
      <c r="HOX80" s="101"/>
      <c r="HOY80" s="101"/>
      <c r="HOZ80" s="101"/>
      <c r="HPA80" s="101"/>
      <c r="HPB80" s="101"/>
      <c r="HPC80" s="101"/>
      <c r="HPD80" s="101"/>
      <c r="HPE80" s="101"/>
      <c r="HPF80" s="101"/>
      <c r="HPG80" s="101"/>
      <c r="HPH80" s="101"/>
      <c r="HPI80" s="101"/>
      <c r="HPJ80" s="101"/>
      <c r="HPK80" s="101"/>
      <c r="HPL80" s="128"/>
      <c r="HPM80" s="128"/>
      <c r="HPN80" s="128"/>
      <c r="HPO80" s="128"/>
      <c r="HPP80" s="128"/>
      <c r="HPQ80" s="128"/>
      <c r="HPR80" s="101"/>
      <c r="HPS80" s="101"/>
      <c r="HPT80" s="101"/>
      <c r="HPU80" s="101"/>
      <c r="HPV80" s="101"/>
      <c r="HPW80" s="101"/>
      <c r="HPX80" s="100"/>
      <c r="HPY80" s="100"/>
      <c r="HPZ80" s="173"/>
      <c r="HQA80" s="103"/>
      <c r="HQB80" s="101"/>
      <c r="HQC80" s="101"/>
      <c r="HQD80" s="101"/>
      <c r="HQE80" s="101"/>
      <c r="HQF80" s="102"/>
      <c r="HQG80" s="101"/>
      <c r="HQH80" s="101"/>
      <c r="HQI80" s="101"/>
      <c r="HQJ80" s="101"/>
      <c r="HQK80" s="101"/>
      <c r="HQL80" s="101"/>
      <c r="HQM80" s="101"/>
      <c r="HQN80" s="101"/>
      <c r="HQO80" s="101"/>
      <c r="HQP80" s="101"/>
      <c r="HQQ80" s="101"/>
      <c r="HQR80" s="101"/>
      <c r="HQS80" s="101"/>
      <c r="HQT80" s="101"/>
      <c r="HQU80" s="101"/>
      <c r="HQV80" s="101"/>
      <c r="HQW80" s="101"/>
      <c r="HQX80" s="101"/>
      <c r="HQY80" s="101"/>
      <c r="HQZ80" s="101"/>
      <c r="HRA80" s="101"/>
      <c r="HRB80" s="101"/>
      <c r="HRC80" s="101"/>
      <c r="HRD80" s="101"/>
      <c r="HRE80" s="101"/>
      <c r="HRF80" s="101"/>
      <c r="HRG80" s="128"/>
      <c r="HRH80" s="128"/>
      <c r="HRI80" s="128"/>
      <c r="HRJ80" s="128"/>
      <c r="HRK80" s="128"/>
      <c r="HRL80" s="128"/>
      <c r="HRM80" s="101"/>
      <c r="HRN80" s="101"/>
      <c r="HRO80" s="101"/>
      <c r="HRP80" s="101"/>
      <c r="HRQ80" s="101"/>
      <c r="HRR80" s="101"/>
      <c r="HRS80" s="100"/>
      <c r="HRT80" s="100"/>
      <c r="HRU80" s="173"/>
      <c r="HRV80" s="103"/>
      <c r="HRW80" s="101"/>
      <c r="HRX80" s="101"/>
      <c r="HRY80" s="101"/>
      <c r="HRZ80" s="101"/>
      <c r="HSA80" s="102"/>
      <c r="HSB80" s="101"/>
      <c r="HSC80" s="101"/>
      <c r="HSD80" s="101"/>
      <c r="HSE80" s="101"/>
      <c r="HSF80" s="101"/>
      <c r="HSG80" s="101"/>
      <c r="HSH80" s="101"/>
      <c r="HSI80" s="101"/>
      <c r="HSJ80" s="101"/>
      <c r="HSK80" s="101"/>
      <c r="HSL80" s="101"/>
      <c r="HSM80" s="101"/>
      <c r="HSN80" s="101"/>
      <c r="HSO80" s="101"/>
      <c r="HSP80" s="101"/>
      <c r="HSQ80" s="101"/>
      <c r="HSR80" s="101"/>
      <c r="HSS80" s="101"/>
      <c r="HST80" s="101"/>
      <c r="HSU80" s="101"/>
      <c r="HSV80" s="101"/>
      <c r="HSW80" s="101"/>
      <c r="HSX80" s="101"/>
      <c r="HSY80" s="101"/>
      <c r="HSZ80" s="101"/>
      <c r="HTA80" s="101"/>
      <c r="HTB80" s="128"/>
      <c r="HTC80" s="128"/>
      <c r="HTD80" s="128"/>
      <c r="HTE80" s="128"/>
      <c r="HTF80" s="128"/>
      <c r="HTG80" s="128"/>
      <c r="HTH80" s="101"/>
      <c r="HTI80" s="101"/>
      <c r="HTJ80" s="101"/>
      <c r="HTK80" s="101"/>
      <c r="HTL80" s="101"/>
      <c r="HTM80" s="101"/>
      <c r="HTN80" s="100"/>
      <c r="HTO80" s="100"/>
      <c r="HTP80" s="173"/>
      <c r="HTQ80" s="103"/>
      <c r="HTR80" s="101"/>
      <c r="HTS80" s="101"/>
      <c r="HTT80" s="101"/>
      <c r="HTU80" s="101"/>
      <c r="HTV80" s="102"/>
      <c r="HTW80" s="101"/>
      <c r="HTX80" s="101"/>
      <c r="HTY80" s="101"/>
      <c r="HTZ80" s="101"/>
      <c r="HUA80" s="101"/>
      <c r="HUB80" s="101"/>
      <c r="HUC80" s="101"/>
      <c r="HUD80" s="101"/>
      <c r="HUE80" s="101"/>
      <c r="HUF80" s="101"/>
      <c r="HUG80" s="101"/>
      <c r="HUH80" s="101"/>
      <c r="HUI80" s="101"/>
      <c r="HUJ80" s="101"/>
      <c r="HUK80" s="101"/>
      <c r="HUL80" s="101"/>
      <c r="HUM80" s="101"/>
      <c r="HUN80" s="101"/>
      <c r="HUO80" s="101"/>
      <c r="HUP80" s="101"/>
      <c r="HUQ80" s="101"/>
      <c r="HUR80" s="101"/>
      <c r="HUS80" s="101"/>
      <c r="HUT80" s="101"/>
      <c r="HUU80" s="101"/>
      <c r="HUV80" s="101"/>
      <c r="HUW80" s="128"/>
      <c r="HUX80" s="128"/>
      <c r="HUY80" s="128"/>
      <c r="HUZ80" s="128"/>
      <c r="HVA80" s="128"/>
      <c r="HVB80" s="128"/>
      <c r="HVC80" s="101"/>
      <c r="HVD80" s="101"/>
      <c r="HVE80" s="101"/>
      <c r="HVF80" s="101"/>
      <c r="HVG80" s="101"/>
      <c r="HVH80" s="101"/>
      <c r="HVI80" s="100"/>
      <c r="HVJ80" s="100"/>
      <c r="HVK80" s="173"/>
      <c r="HVL80" s="103"/>
      <c r="HVM80" s="101"/>
      <c r="HVN80" s="101"/>
      <c r="HVO80" s="101"/>
      <c r="HVP80" s="101"/>
      <c r="HVQ80" s="102"/>
      <c r="HVR80" s="101"/>
      <c r="HVS80" s="101"/>
      <c r="HVT80" s="101"/>
      <c r="HVU80" s="101"/>
      <c r="HVV80" s="101"/>
      <c r="HVW80" s="101"/>
      <c r="HVX80" s="101"/>
      <c r="HVY80" s="101"/>
      <c r="HVZ80" s="101"/>
      <c r="HWA80" s="101"/>
      <c r="HWB80" s="101"/>
      <c r="HWC80" s="101"/>
      <c r="HWD80" s="101"/>
      <c r="HWE80" s="101"/>
      <c r="HWF80" s="101"/>
      <c r="HWG80" s="101"/>
      <c r="HWH80" s="101"/>
      <c r="HWI80" s="101"/>
      <c r="HWJ80" s="101"/>
      <c r="HWK80" s="101"/>
      <c r="HWL80" s="101"/>
      <c r="HWM80" s="101"/>
      <c r="HWN80" s="101"/>
      <c r="HWO80" s="101"/>
      <c r="HWP80" s="101"/>
      <c r="HWQ80" s="101"/>
      <c r="HWR80" s="128"/>
      <c r="HWS80" s="128"/>
      <c r="HWT80" s="128"/>
      <c r="HWU80" s="128"/>
      <c r="HWV80" s="128"/>
      <c r="HWW80" s="128"/>
      <c r="HWX80" s="101"/>
      <c r="HWY80" s="101"/>
      <c r="HWZ80" s="101"/>
      <c r="HXA80" s="101"/>
      <c r="HXB80" s="101"/>
      <c r="HXC80" s="101"/>
      <c r="HXD80" s="100"/>
      <c r="HXE80" s="100"/>
      <c r="HXF80" s="173"/>
      <c r="HXG80" s="103"/>
      <c r="HXH80" s="101"/>
      <c r="HXI80" s="101"/>
      <c r="HXJ80" s="101"/>
      <c r="HXK80" s="101"/>
      <c r="HXL80" s="102"/>
      <c r="HXM80" s="101"/>
      <c r="HXN80" s="101"/>
      <c r="HXO80" s="101"/>
      <c r="HXP80" s="101"/>
      <c r="HXQ80" s="101"/>
      <c r="HXR80" s="101"/>
      <c r="HXS80" s="101"/>
      <c r="HXT80" s="101"/>
      <c r="HXU80" s="101"/>
      <c r="HXV80" s="101"/>
      <c r="HXW80" s="101"/>
      <c r="HXX80" s="101"/>
      <c r="HXY80" s="101"/>
      <c r="HXZ80" s="101"/>
      <c r="HYA80" s="101"/>
      <c r="HYB80" s="101"/>
      <c r="HYC80" s="101"/>
      <c r="HYD80" s="101"/>
      <c r="HYE80" s="101"/>
      <c r="HYF80" s="101"/>
      <c r="HYG80" s="101"/>
      <c r="HYH80" s="101"/>
      <c r="HYI80" s="101"/>
      <c r="HYJ80" s="101"/>
      <c r="HYK80" s="101"/>
      <c r="HYL80" s="101"/>
      <c r="HYM80" s="128"/>
      <c r="HYN80" s="128"/>
      <c r="HYO80" s="128"/>
      <c r="HYP80" s="128"/>
      <c r="HYQ80" s="128"/>
      <c r="HYR80" s="128"/>
      <c r="HYS80" s="101"/>
      <c r="HYT80" s="101"/>
      <c r="HYU80" s="101"/>
      <c r="HYV80" s="101"/>
      <c r="HYW80" s="101"/>
      <c r="HYX80" s="101"/>
      <c r="HYY80" s="100"/>
      <c r="HYZ80" s="100"/>
      <c r="HZA80" s="173"/>
      <c r="HZB80" s="103"/>
      <c r="HZC80" s="101"/>
      <c r="HZD80" s="101"/>
      <c r="HZE80" s="101"/>
      <c r="HZF80" s="101"/>
      <c r="HZG80" s="102"/>
      <c r="HZH80" s="101"/>
      <c r="HZI80" s="101"/>
      <c r="HZJ80" s="101"/>
      <c r="HZK80" s="101"/>
      <c r="HZL80" s="101"/>
      <c r="HZM80" s="101"/>
      <c r="HZN80" s="101"/>
      <c r="HZO80" s="101"/>
      <c r="HZP80" s="101"/>
      <c r="HZQ80" s="101"/>
      <c r="HZR80" s="101"/>
      <c r="HZS80" s="101"/>
      <c r="HZT80" s="101"/>
      <c r="HZU80" s="101"/>
      <c r="HZV80" s="101"/>
      <c r="HZW80" s="101"/>
      <c r="HZX80" s="101"/>
      <c r="HZY80" s="101"/>
      <c r="HZZ80" s="101"/>
      <c r="IAA80" s="101"/>
      <c r="IAB80" s="101"/>
      <c r="IAC80" s="101"/>
      <c r="IAD80" s="101"/>
      <c r="IAE80" s="101"/>
      <c r="IAF80" s="101"/>
      <c r="IAG80" s="101"/>
      <c r="IAH80" s="128"/>
      <c r="IAI80" s="128"/>
      <c r="IAJ80" s="128"/>
      <c r="IAK80" s="128"/>
      <c r="IAL80" s="128"/>
      <c r="IAM80" s="128"/>
      <c r="IAN80" s="101"/>
      <c r="IAO80" s="101"/>
      <c r="IAP80" s="101"/>
      <c r="IAQ80" s="101"/>
      <c r="IAR80" s="101"/>
      <c r="IAS80" s="101"/>
      <c r="IAT80" s="100"/>
      <c r="IAU80" s="100"/>
      <c r="IAV80" s="173"/>
      <c r="IAW80" s="103"/>
      <c r="IAX80" s="101"/>
      <c r="IAY80" s="101"/>
      <c r="IAZ80" s="101"/>
      <c r="IBA80" s="101"/>
      <c r="IBB80" s="102"/>
      <c r="IBC80" s="101"/>
      <c r="IBD80" s="101"/>
      <c r="IBE80" s="101"/>
      <c r="IBF80" s="101"/>
      <c r="IBG80" s="101"/>
      <c r="IBH80" s="101"/>
      <c r="IBI80" s="101"/>
      <c r="IBJ80" s="101"/>
      <c r="IBK80" s="101"/>
      <c r="IBL80" s="101"/>
      <c r="IBM80" s="101"/>
      <c r="IBN80" s="101"/>
      <c r="IBO80" s="101"/>
      <c r="IBP80" s="101"/>
      <c r="IBQ80" s="101"/>
      <c r="IBR80" s="101"/>
      <c r="IBS80" s="101"/>
      <c r="IBT80" s="101"/>
      <c r="IBU80" s="101"/>
      <c r="IBV80" s="101"/>
      <c r="IBW80" s="101"/>
      <c r="IBX80" s="101"/>
      <c r="IBY80" s="101"/>
      <c r="IBZ80" s="101"/>
      <c r="ICA80" s="101"/>
      <c r="ICB80" s="101"/>
      <c r="ICC80" s="128"/>
      <c r="ICD80" s="128"/>
      <c r="ICE80" s="128"/>
      <c r="ICF80" s="128"/>
      <c r="ICG80" s="128"/>
      <c r="ICH80" s="128"/>
      <c r="ICI80" s="101"/>
      <c r="ICJ80" s="101"/>
      <c r="ICK80" s="101"/>
      <c r="ICL80" s="101"/>
      <c r="ICM80" s="101"/>
      <c r="ICN80" s="101"/>
      <c r="ICO80" s="100"/>
      <c r="ICP80" s="100"/>
      <c r="ICQ80" s="173"/>
      <c r="ICR80" s="103"/>
      <c r="ICS80" s="101"/>
      <c r="ICT80" s="101"/>
      <c r="ICU80" s="101"/>
      <c r="ICV80" s="101"/>
      <c r="ICW80" s="102"/>
      <c r="ICX80" s="101"/>
      <c r="ICY80" s="101"/>
      <c r="ICZ80" s="101"/>
      <c r="IDA80" s="101"/>
      <c r="IDB80" s="101"/>
      <c r="IDC80" s="101"/>
      <c r="IDD80" s="101"/>
      <c r="IDE80" s="101"/>
      <c r="IDF80" s="101"/>
      <c r="IDG80" s="101"/>
      <c r="IDH80" s="101"/>
      <c r="IDI80" s="101"/>
      <c r="IDJ80" s="101"/>
      <c r="IDK80" s="101"/>
      <c r="IDL80" s="101"/>
      <c r="IDM80" s="101"/>
      <c r="IDN80" s="101"/>
      <c r="IDO80" s="101"/>
      <c r="IDP80" s="101"/>
      <c r="IDQ80" s="101"/>
      <c r="IDR80" s="101"/>
      <c r="IDS80" s="101"/>
      <c r="IDT80" s="101"/>
      <c r="IDU80" s="101"/>
      <c r="IDV80" s="101"/>
      <c r="IDW80" s="101"/>
      <c r="IDX80" s="128"/>
      <c r="IDY80" s="128"/>
      <c r="IDZ80" s="128"/>
      <c r="IEA80" s="128"/>
      <c r="IEB80" s="128"/>
      <c r="IEC80" s="128"/>
      <c r="IED80" s="101"/>
      <c r="IEE80" s="101"/>
      <c r="IEF80" s="101"/>
      <c r="IEG80" s="101"/>
      <c r="IEH80" s="101"/>
      <c r="IEI80" s="101"/>
      <c r="IEJ80" s="100"/>
      <c r="IEK80" s="100"/>
      <c r="IEL80" s="173"/>
      <c r="IEM80" s="103"/>
      <c r="IEN80" s="101"/>
      <c r="IEO80" s="101"/>
      <c r="IEP80" s="101"/>
      <c r="IEQ80" s="101"/>
      <c r="IER80" s="102"/>
      <c r="IES80" s="101"/>
      <c r="IET80" s="101"/>
      <c r="IEU80" s="101"/>
      <c r="IEV80" s="101"/>
      <c r="IEW80" s="101"/>
      <c r="IEX80" s="101"/>
      <c r="IEY80" s="101"/>
      <c r="IEZ80" s="101"/>
      <c r="IFA80" s="101"/>
      <c r="IFB80" s="101"/>
      <c r="IFC80" s="101"/>
      <c r="IFD80" s="101"/>
      <c r="IFE80" s="101"/>
      <c r="IFF80" s="101"/>
      <c r="IFG80" s="101"/>
      <c r="IFH80" s="101"/>
      <c r="IFI80" s="101"/>
      <c r="IFJ80" s="101"/>
      <c r="IFK80" s="101"/>
      <c r="IFL80" s="101"/>
      <c r="IFM80" s="101"/>
      <c r="IFN80" s="101"/>
      <c r="IFO80" s="101"/>
      <c r="IFP80" s="101"/>
      <c r="IFQ80" s="101"/>
      <c r="IFR80" s="101"/>
      <c r="IFS80" s="128"/>
      <c r="IFT80" s="128"/>
      <c r="IFU80" s="128"/>
      <c r="IFV80" s="128"/>
      <c r="IFW80" s="128"/>
      <c r="IFX80" s="128"/>
      <c r="IFY80" s="101"/>
      <c r="IFZ80" s="101"/>
      <c r="IGA80" s="101"/>
      <c r="IGB80" s="101"/>
      <c r="IGC80" s="101"/>
      <c r="IGD80" s="101"/>
      <c r="IGE80" s="100"/>
      <c r="IGF80" s="100"/>
      <c r="IGG80" s="173"/>
      <c r="IGH80" s="103"/>
      <c r="IGI80" s="101"/>
      <c r="IGJ80" s="101"/>
      <c r="IGK80" s="101"/>
      <c r="IGL80" s="101"/>
      <c r="IGM80" s="102"/>
      <c r="IGN80" s="101"/>
      <c r="IGO80" s="101"/>
      <c r="IGP80" s="101"/>
      <c r="IGQ80" s="101"/>
      <c r="IGR80" s="101"/>
      <c r="IGS80" s="101"/>
      <c r="IGT80" s="101"/>
      <c r="IGU80" s="101"/>
      <c r="IGV80" s="101"/>
      <c r="IGW80" s="101"/>
      <c r="IGX80" s="101"/>
      <c r="IGY80" s="101"/>
      <c r="IGZ80" s="101"/>
      <c r="IHA80" s="101"/>
      <c r="IHB80" s="101"/>
      <c r="IHC80" s="101"/>
      <c r="IHD80" s="101"/>
      <c r="IHE80" s="101"/>
      <c r="IHF80" s="101"/>
      <c r="IHG80" s="101"/>
      <c r="IHH80" s="101"/>
      <c r="IHI80" s="101"/>
      <c r="IHJ80" s="101"/>
      <c r="IHK80" s="101"/>
      <c r="IHL80" s="101"/>
      <c r="IHM80" s="101"/>
      <c r="IHN80" s="128"/>
      <c r="IHO80" s="128"/>
      <c r="IHP80" s="128"/>
      <c r="IHQ80" s="128"/>
      <c r="IHR80" s="128"/>
      <c r="IHS80" s="128"/>
      <c r="IHT80" s="101"/>
      <c r="IHU80" s="101"/>
      <c r="IHV80" s="101"/>
      <c r="IHW80" s="101"/>
      <c r="IHX80" s="101"/>
      <c r="IHY80" s="101"/>
      <c r="IHZ80" s="100"/>
      <c r="IIA80" s="100"/>
      <c r="IIB80" s="173"/>
      <c r="IIC80" s="103"/>
      <c r="IID80" s="101"/>
      <c r="IIE80" s="101"/>
      <c r="IIF80" s="101"/>
      <c r="IIG80" s="101"/>
      <c r="IIH80" s="102"/>
      <c r="III80" s="101"/>
      <c r="IIJ80" s="101"/>
      <c r="IIK80" s="101"/>
      <c r="IIL80" s="101"/>
      <c r="IIM80" s="101"/>
      <c r="IIN80" s="101"/>
      <c r="IIO80" s="101"/>
      <c r="IIP80" s="101"/>
      <c r="IIQ80" s="101"/>
      <c r="IIR80" s="101"/>
      <c r="IIS80" s="101"/>
      <c r="IIT80" s="101"/>
      <c r="IIU80" s="101"/>
      <c r="IIV80" s="101"/>
      <c r="IIW80" s="101"/>
      <c r="IIX80" s="101"/>
      <c r="IIY80" s="101"/>
      <c r="IIZ80" s="101"/>
      <c r="IJA80" s="101"/>
      <c r="IJB80" s="101"/>
      <c r="IJC80" s="101"/>
      <c r="IJD80" s="101"/>
      <c r="IJE80" s="101"/>
      <c r="IJF80" s="101"/>
      <c r="IJG80" s="101"/>
      <c r="IJH80" s="101"/>
      <c r="IJI80" s="128"/>
      <c r="IJJ80" s="128"/>
      <c r="IJK80" s="128"/>
      <c r="IJL80" s="128"/>
      <c r="IJM80" s="128"/>
      <c r="IJN80" s="128"/>
      <c r="IJO80" s="101"/>
      <c r="IJP80" s="101"/>
      <c r="IJQ80" s="101"/>
      <c r="IJR80" s="101"/>
      <c r="IJS80" s="101"/>
      <c r="IJT80" s="101"/>
      <c r="IJU80" s="100"/>
      <c r="IJV80" s="100"/>
      <c r="IJW80" s="173"/>
      <c r="IJX80" s="103"/>
      <c r="IJY80" s="101"/>
      <c r="IJZ80" s="101"/>
      <c r="IKA80" s="101"/>
      <c r="IKB80" s="101"/>
      <c r="IKC80" s="102"/>
      <c r="IKD80" s="101"/>
      <c r="IKE80" s="101"/>
      <c r="IKF80" s="101"/>
      <c r="IKG80" s="101"/>
      <c r="IKH80" s="101"/>
      <c r="IKI80" s="101"/>
      <c r="IKJ80" s="101"/>
      <c r="IKK80" s="101"/>
      <c r="IKL80" s="101"/>
      <c r="IKM80" s="101"/>
      <c r="IKN80" s="101"/>
      <c r="IKO80" s="101"/>
      <c r="IKP80" s="101"/>
      <c r="IKQ80" s="101"/>
      <c r="IKR80" s="101"/>
      <c r="IKS80" s="101"/>
      <c r="IKT80" s="101"/>
      <c r="IKU80" s="101"/>
      <c r="IKV80" s="101"/>
      <c r="IKW80" s="101"/>
      <c r="IKX80" s="101"/>
      <c r="IKY80" s="101"/>
      <c r="IKZ80" s="101"/>
      <c r="ILA80" s="101"/>
      <c r="ILB80" s="101"/>
      <c r="ILC80" s="101"/>
      <c r="ILD80" s="128"/>
      <c r="ILE80" s="128"/>
      <c r="ILF80" s="128"/>
      <c r="ILG80" s="128"/>
      <c r="ILH80" s="128"/>
      <c r="ILI80" s="128"/>
      <c r="ILJ80" s="101"/>
      <c r="ILK80" s="101"/>
      <c r="ILL80" s="101"/>
      <c r="ILM80" s="101"/>
      <c r="ILN80" s="101"/>
      <c r="ILO80" s="101"/>
      <c r="ILP80" s="100"/>
      <c r="ILQ80" s="100"/>
      <c r="ILR80" s="173"/>
      <c r="ILS80" s="103"/>
      <c r="ILT80" s="101"/>
      <c r="ILU80" s="101"/>
      <c r="ILV80" s="101"/>
      <c r="ILW80" s="101"/>
      <c r="ILX80" s="102"/>
      <c r="ILY80" s="101"/>
      <c r="ILZ80" s="101"/>
      <c r="IMA80" s="101"/>
      <c r="IMB80" s="101"/>
      <c r="IMC80" s="101"/>
      <c r="IMD80" s="101"/>
      <c r="IME80" s="101"/>
      <c r="IMF80" s="101"/>
      <c r="IMG80" s="101"/>
      <c r="IMH80" s="101"/>
      <c r="IMI80" s="101"/>
      <c r="IMJ80" s="101"/>
      <c r="IMK80" s="101"/>
      <c r="IML80" s="101"/>
      <c r="IMM80" s="101"/>
      <c r="IMN80" s="101"/>
      <c r="IMO80" s="101"/>
      <c r="IMP80" s="101"/>
      <c r="IMQ80" s="101"/>
      <c r="IMR80" s="101"/>
      <c r="IMS80" s="101"/>
      <c r="IMT80" s="101"/>
      <c r="IMU80" s="101"/>
      <c r="IMV80" s="101"/>
      <c r="IMW80" s="101"/>
      <c r="IMX80" s="101"/>
      <c r="IMY80" s="128"/>
      <c r="IMZ80" s="128"/>
      <c r="INA80" s="128"/>
      <c r="INB80" s="128"/>
      <c r="INC80" s="128"/>
      <c r="IND80" s="128"/>
      <c r="INE80" s="101"/>
      <c r="INF80" s="101"/>
      <c r="ING80" s="101"/>
      <c r="INH80" s="101"/>
      <c r="INI80" s="101"/>
      <c r="INJ80" s="101"/>
      <c r="INK80" s="100"/>
      <c r="INL80" s="100"/>
      <c r="INM80" s="173"/>
      <c r="INN80" s="103"/>
      <c r="INO80" s="101"/>
      <c r="INP80" s="101"/>
      <c r="INQ80" s="101"/>
      <c r="INR80" s="101"/>
      <c r="INS80" s="102"/>
      <c r="INT80" s="101"/>
      <c r="INU80" s="101"/>
      <c r="INV80" s="101"/>
      <c r="INW80" s="101"/>
      <c r="INX80" s="101"/>
      <c r="INY80" s="101"/>
      <c r="INZ80" s="101"/>
      <c r="IOA80" s="101"/>
      <c r="IOB80" s="101"/>
      <c r="IOC80" s="101"/>
      <c r="IOD80" s="101"/>
      <c r="IOE80" s="101"/>
      <c r="IOF80" s="101"/>
      <c r="IOG80" s="101"/>
      <c r="IOH80" s="101"/>
      <c r="IOI80" s="101"/>
      <c r="IOJ80" s="101"/>
      <c r="IOK80" s="101"/>
      <c r="IOL80" s="101"/>
      <c r="IOM80" s="101"/>
      <c r="ION80" s="101"/>
      <c r="IOO80" s="101"/>
      <c r="IOP80" s="101"/>
      <c r="IOQ80" s="101"/>
      <c r="IOR80" s="101"/>
      <c r="IOS80" s="101"/>
      <c r="IOT80" s="128"/>
      <c r="IOU80" s="128"/>
      <c r="IOV80" s="128"/>
      <c r="IOW80" s="128"/>
      <c r="IOX80" s="128"/>
      <c r="IOY80" s="128"/>
      <c r="IOZ80" s="101"/>
      <c r="IPA80" s="101"/>
      <c r="IPB80" s="101"/>
      <c r="IPC80" s="101"/>
      <c r="IPD80" s="101"/>
      <c r="IPE80" s="101"/>
      <c r="IPF80" s="100"/>
      <c r="IPG80" s="100"/>
      <c r="IPH80" s="173"/>
      <c r="IPI80" s="103"/>
      <c r="IPJ80" s="101"/>
      <c r="IPK80" s="101"/>
      <c r="IPL80" s="101"/>
      <c r="IPM80" s="101"/>
      <c r="IPN80" s="102"/>
      <c r="IPO80" s="101"/>
      <c r="IPP80" s="101"/>
      <c r="IPQ80" s="101"/>
      <c r="IPR80" s="101"/>
      <c r="IPS80" s="101"/>
      <c r="IPT80" s="101"/>
      <c r="IPU80" s="101"/>
      <c r="IPV80" s="101"/>
      <c r="IPW80" s="101"/>
      <c r="IPX80" s="101"/>
      <c r="IPY80" s="101"/>
      <c r="IPZ80" s="101"/>
      <c r="IQA80" s="101"/>
      <c r="IQB80" s="101"/>
      <c r="IQC80" s="101"/>
      <c r="IQD80" s="101"/>
      <c r="IQE80" s="101"/>
      <c r="IQF80" s="101"/>
      <c r="IQG80" s="101"/>
      <c r="IQH80" s="101"/>
      <c r="IQI80" s="101"/>
      <c r="IQJ80" s="101"/>
      <c r="IQK80" s="101"/>
      <c r="IQL80" s="101"/>
      <c r="IQM80" s="101"/>
      <c r="IQN80" s="101"/>
      <c r="IQO80" s="128"/>
      <c r="IQP80" s="128"/>
      <c r="IQQ80" s="128"/>
      <c r="IQR80" s="128"/>
      <c r="IQS80" s="128"/>
      <c r="IQT80" s="128"/>
      <c r="IQU80" s="101"/>
      <c r="IQV80" s="101"/>
      <c r="IQW80" s="101"/>
      <c r="IQX80" s="101"/>
      <c r="IQY80" s="101"/>
      <c r="IQZ80" s="101"/>
      <c r="IRA80" s="100"/>
      <c r="IRB80" s="100"/>
      <c r="IRC80" s="173"/>
      <c r="IRD80" s="103"/>
      <c r="IRE80" s="101"/>
      <c r="IRF80" s="101"/>
      <c r="IRG80" s="101"/>
      <c r="IRH80" s="101"/>
      <c r="IRI80" s="102"/>
      <c r="IRJ80" s="101"/>
      <c r="IRK80" s="101"/>
      <c r="IRL80" s="101"/>
      <c r="IRM80" s="101"/>
      <c r="IRN80" s="101"/>
      <c r="IRO80" s="101"/>
      <c r="IRP80" s="101"/>
      <c r="IRQ80" s="101"/>
      <c r="IRR80" s="101"/>
      <c r="IRS80" s="101"/>
      <c r="IRT80" s="101"/>
      <c r="IRU80" s="101"/>
      <c r="IRV80" s="101"/>
      <c r="IRW80" s="101"/>
      <c r="IRX80" s="101"/>
      <c r="IRY80" s="101"/>
      <c r="IRZ80" s="101"/>
      <c r="ISA80" s="101"/>
      <c r="ISB80" s="101"/>
      <c r="ISC80" s="101"/>
      <c r="ISD80" s="101"/>
      <c r="ISE80" s="101"/>
      <c r="ISF80" s="101"/>
      <c r="ISG80" s="101"/>
      <c r="ISH80" s="101"/>
      <c r="ISI80" s="101"/>
      <c r="ISJ80" s="128"/>
      <c r="ISK80" s="128"/>
      <c r="ISL80" s="128"/>
      <c r="ISM80" s="128"/>
      <c r="ISN80" s="128"/>
      <c r="ISO80" s="128"/>
      <c r="ISP80" s="101"/>
      <c r="ISQ80" s="101"/>
      <c r="ISR80" s="101"/>
      <c r="ISS80" s="101"/>
      <c r="IST80" s="101"/>
      <c r="ISU80" s="101"/>
      <c r="ISV80" s="100"/>
      <c r="ISW80" s="100"/>
      <c r="ISX80" s="173"/>
      <c r="ISY80" s="103"/>
      <c r="ISZ80" s="101"/>
      <c r="ITA80" s="101"/>
      <c r="ITB80" s="101"/>
      <c r="ITC80" s="101"/>
      <c r="ITD80" s="102"/>
      <c r="ITE80" s="101"/>
      <c r="ITF80" s="101"/>
      <c r="ITG80" s="101"/>
      <c r="ITH80" s="101"/>
      <c r="ITI80" s="101"/>
      <c r="ITJ80" s="101"/>
      <c r="ITK80" s="101"/>
      <c r="ITL80" s="101"/>
      <c r="ITM80" s="101"/>
      <c r="ITN80" s="101"/>
      <c r="ITO80" s="101"/>
      <c r="ITP80" s="101"/>
      <c r="ITQ80" s="101"/>
      <c r="ITR80" s="101"/>
      <c r="ITS80" s="101"/>
      <c r="ITT80" s="101"/>
      <c r="ITU80" s="101"/>
      <c r="ITV80" s="101"/>
      <c r="ITW80" s="101"/>
      <c r="ITX80" s="101"/>
      <c r="ITY80" s="101"/>
      <c r="ITZ80" s="101"/>
      <c r="IUA80" s="101"/>
      <c r="IUB80" s="101"/>
      <c r="IUC80" s="101"/>
      <c r="IUD80" s="101"/>
      <c r="IUE80" s="128"/>
      <c r="IUF80" s="128"/>
      <c r="IUG80" s="128"/>
      <c r="IUH80" s="128"/>
      <c r="IUI80" s="128"/>
      <c r="IUJ80" s="128"/>
      <c r="IUK80" s="101"/>
      <c r="IUL80" s="101"/>
      <c r="IUM80" s="101"/>
      <c r="IUN80" s="101"/>
      <c r="IUO80" s="101"/>
      <c r="IUP80" s="101"/>
      <c r="IUQ80" s="100"/>
      <c r="IUR80" s="100"/>
      <c r="IUS80" s="173"/>
      <c r="IUT80" s="103"/>
      <c r="IUU80" s="101"/>
      <c r="IUV80" s="101"/>
      <c r="IUW80" s="101"/>
      <c r="IUX80" s="101"/>
      <c r="IUY80" s="102"/>
      <c r="IUZ80" s="101"/>
      <c r="IVA80" s="101"/>
      <c r="IVB80" s="101"/>
      <c r="IVC80" s="101"/>
      <c r="IVD80" s="101"/>
      <c r="IVE80" s="101"/>
      <c r="IVF80" s="101"/>
      <c r="IVG80" s="101"/>
      <c r="IVH80" s="101"/>
      <c r="IVI80" s="101"/>
      <c r="IVJ80" s="101"/>
      <c r="IVK80" s="101"/>
      <c r="IVL80" s="101"/>
      <c r="IVM80" s="101"/>
      <c r="IVN80" s="101"/>
      <c r="IVO80" s="101"/>
      <c r="IVP80" s="101"/>
      <c r="IVQ80" s="101"/>
      <c r="IVR80" s="101"/>
      <c r="IVS80" s="101"/>
      <c r="IVT80" s="101"/>
      <c r="IVU80" s="101"/>
      <c r="IVV80" s="101"/>
      <c r="IVW80" s="101"/>
      <c r="IVX80" s="101"/>
      <c r="IVY80" s="101"/>
      <c r="IVZ80" s="128"/>
      <c r="IWA80" s="128"/>
      <c r="IWB80" s="128"/>
      <c r="IWC80" s="128"/>
      <c r="IWD80" s="128"/>
      <c r="IWE80" s="128"/>
      <c r="IWF80" s="101"/>
      <c r="IWG80" s="101"/>
      <c r="IWH80" s="101"/>
      <c r="IWI80" s="101"/>
      <c r="IWJ80" s="101"/>
      <c r="IWK80" s="101"/>
      <c r="IWL80" s="100"/>
      <c r="IWM80" s="100"/>
      <c r="IWN80" s="173"/>
      <c r="IWO80" s="103"/>
      <c r="IWP80" s="101"/>
      <c r="IWQ80" s="101"/>
      <c r="IWR80" s="101"/>
      <c r="IWS80" s="101"/>
      <c r="IWT80" s="102"/>
      <c r="IWU80" s="101"/>
      <c r="IWV80" s="101"/>
      <c r="IWW80" s="101"/>
      <c r="IWX80" s="101"/>
      <c r="IWY80" s="101"/>
      <c r="IWZ80" s="101"/>
      <c r="IXA80" s="101"/>
      <c r="IXB80" s="101"/>
      <c r="IXC80" s="101"/>
      <c r="IXD80" s="101"/>
      <c r="IXE80" s="101"/>
      <c r="IXF80" s="101"/>
      <c r="IXG80" s="101"/>
      <c r="IXH80" s="101"/>
      <c r="IXI80" s="101"/>
      <c r="IXJ80" s="101"/>
      <c r="IXK80" s="101"/>
      <c r="IXL80" s="101"/>
      <c r="IXM80" s="101"/>
      <c r="IXN80" s="101"/>
      <c r="IXO80" s="101"/>
      <c r="IXP80" s="101"/>
      <c r="IXQ80" s="101"/>
      <c r="IXR80" s="101"/>
      <c r="IXS80" s="101"/>
      <c r="IXT80" s="101"/>
      <c r="IXU80" s="128"/>
      <c r="IXV80" s="128"/>
      <c r="IXW80" s="128"/>
      <c r="IXX80" s="128"/>
      <c r="IXY80" s="128"/>
      <c r="IXZ80" s="128"/>
      <c r="IYA80" s="101"/>
      <c r="IYB80" s="101"/>
      <c r="IYC80" s="101"/>
      <c r="IYD80" s="101"/>
      <c r="IYE80" s="101"/>
      <c r="IYF80" s="101"/>
      <c r="IYG80" s="100"/>
      <c r="IYH80" s="100"/>
      <c r="IYI80" s="173"/>
      <c r="IYJ80" s="103"/>
      <c r="IYK80" s="101"/>
      <c r="IYL80" s="101"/>
      <c r="IYM80" s="101"/>
      <c r="IYN80" s="101"/>
      <c r="IYO80" s="102"/>
      <c r="IYP80" s="101"/>
      <c r="IYQ80" s="101"/>
      <c r="IYR80" s="101"/>
      <c r="IYS80" s="101"/>
      <c r="IYT80" s="101"/>
      <c r="IYU80" s="101"/>
      <c r="IYV80" s="101"/>
      <c r="IYW80" s="101"/>
      <c r="IYX80" s="101"/>
      <c r="IYY80" s="101"/>
      <c r="IYZ80" s="101"/>
      <c r="IZA80" s="101"/>
      <c r="IZB80" s="101"/>
      <c r="IZC80" s="101"/>
      <c r="IZD80" s="101"/>
      <c r="IZE80" s="101"/>
      <c r="IZF80" s="101"/>
      <c r="IZG80" s="101"/>
      <c r="IZH80" s="101"/>
      <c r="IZI80" s="101"/>
      <c r="IZJ80" s="101"/>
      <c r="IZK80" s="101"/>
      <c r="IZL80" s="101"/>
      <c r="IZM80" s="101"/>
      <c r="IZN80" s="101"/>
      <c r="IZO80" s="101"/>
      <c r="IZP80" s="128"/>
      <c r="IZQ80" s="128"/>
      <c r="IZR80" s="128"/>
      <c r="IZS80" s="128"/>
      <c r="IZT80" s="128"/>
      <c r="IZU80" s="128"/>
      <c r="IZV80" s="101"/>
      <c r="IZW80" s="101"/>
      <c r="IZX80" s="101"/>
      <c r="IZY80" s="101"/>
      <c r="IZZ80" s="101"/>
      <c r="JAA80" s="101"/>
      <c r="JAB80" s="100"/>
      <c r="JAC80" s="100"/>
      <c r="JAD80" s="173"/>
      <c r="JAE80" s="103"/>
      <c r="JAF80" s="101"/>
      <c r="JAG80" s="101"/>
      <c r="JAH80" s="101"/>
      <c r="JAI80" s="101"/>
      <c r="JAJ80" s="102"/>
      <c r="JAK80" s="101"/>
      <c r="JAL80" s="101"/>
      <c r="JAM80" s="101"/>
      <c r="JAN80" s="101"/>
      <c r="JAO80" s="101"/>
      <c r="JAP80" s="101"/>
      <c r="JAQ80" s="101"/>
      <c r="JAR80" s="101"/>
      <c r="JAS80" s="101"/>
      <c r="JAT80" s="101"/>
      <c r="JAU80" s="101"/>
      <c r="JAV80" s="101"/>
      <c r="JAW80" s="101"/>
      <c r="JAX80" s="101"/>
      <c r="JAY80" s="101"/>
      <c r="JAZ80" s="101"/>
      <c r="JBA80" s="101"/>
      <c r="JBB80" s="101"/>
      <c r="JBC80" s="101"/>
      <c r="JBD80" s="101"/>
      <c r="JBE80" s="101"/>
      <c r="JBF80" s="101"/>
      <c r="JBG80" s="101"/>
      <c r="JBH80" s="101"/>
      <c r="JBI80" s="101"/>
      <c r="JBJ80" s="101"/>
      <c r="JBK80" s="128"/>
      <c r="JBL80" s="128"/>
      <c r="JBM80" s="128"/>
      <c r="JBN80" s="128"/>
      <c r="JBO80" s="128"/>
      <c r="JBP80" s="128"/>
      <c r="JBQ80" s="101"/>
      <c r="JBR80" s="101"/>
      <c r="JBS80" s="101"/>
      <c r="JBT80" s="101"/>
      <c r="JBU80" s="101"/>
      <c r="JBV80" s="101"/>
      <c r="JBW80" s="100"/>
      <c r="JBX80" s="100"/>
      <c r="JBY80" s="173"/>
      <c r="JBZ80" s="103"/>
      <c r="JCA80" s="101"/>
      <c r="JCB80" s="101"/>
      <c r="JCC80" s="101"/>
      <c r="JCD80" s="101"/>
      <c r="JCE80" s="102"/>
      <c r="JCF80" s="101"/>
      <c r="JCG80" s="101"/>
      <c r="JCH80" s="101"/>
      <c r="JCI80" s="101"/>
      <c r="JCJ80" s="101"/>
      <c r="JCK80" s="101"/>
      <c r="JCL80" s="101"/>
      <c r="JCM80" s="101"/>
      <c r="JCN80" s="101"/>
      <c r="JCO80" s="101"/>
      <c r="JCP80" s="101"/>
      <c r="JCQ80" s="101"/>
      <c r="JCR80" s="101"/>
      <c r="JCS80" s="101"/>
      <c r="JCT80" s="101"/>
      <c r="JCU80" s="101"/>
      <c r="JCV80" s="101"/>
      <c r="JCW80" s="101"/>
      <c r="JCX80" s="101"/>
      <c r="JCY80" s="101"/>
      <c r="JCZ80" s="101"/>
      <c r="JDA80" s="101"/>
      <c r="JDB80" s="101"/>
      <c r="JDC80" s="101"/>
      <c r="JDD80" s="101"/>
      <c r="JDE80" s="101"/>
      <c r="JDF80" s="128"/>
      <c r="JDG80" s="128"/>
      <c r="JDH80" s="128"/>
      <c r="JDI80" s="128"/>
      <c r="JDJ80" s="128"/>
      <c r="JDK80" s="128"/>
      <c r="JDL80" s="101"/>
      <c r="JDM80" s="101"/>
      <c r="JDN80" s="101"/>
      <c r="JDO80" s="101"/>
      <c r="JDP80" s="101"/>
      <c r="JDQ80" s="101"/>
      <c r="JDR80" s="100"/>
      <c r="JDS80" s="100"/>
      <c r="JDT80" s="173"/>
      <c r="JDU80" s="103"/>
      <c r="JDV80" s="101"/>
      <c r="JDW80" s="101"/>
      <c r="JDX80" s="101"/>
      <c r="JDY80" s="101"/>
      <c r="JDZ80" s="102"/>
      <c r="JEA80" s="101"/>
      <c r="JEB80" s="101"/>
      <c r="JEC80" s="101"/>
      <c r="JED80" s="101"/>
      <c r="JEE80" s="101"/>
      <c r="JEF80" s="101"/>
      <c r="JEG80" s="101"/>
      <c r="JEH80" s="101"/>
      <c r="JEI80" s="101"/>
      <c r="JEJ80" s="101"/>
      <c r="JEK80" s="101"/>
      <c r="JEL80" s="101"/>
      <c r="JEM80" s="101"/>
      <c r="JEN80" s="101"/>
      <c r="JEO80" s="101"/>
      <c r="JEP80" s="101"/>
      <c r="JEQ80" s="101"/>
      <c r="JER80" s="101"/>
      <c r="JES80" s="101"/>
      <c r="JET80" s="101"/>
      <c r="JEU80" s="101"/>
      <c r="JEV80" s="101"/>
      <c r="JEW80" s="101"/>
      <c r="JEX80" s="101"/>
      <c r="JEY80" s="101"/>
      <c r="JEZ80" s="101"/>
      <c r="JFA80" s="128"/>
      <c r="JFB80" s="128"/>
      <c r="JFC80" s="128"/>
      <c r="JFD80" s="128"/>
      <c r="JFE80" s="128"/>
      <c r="JFF80" s="128"/>
      <c r="JFG80" s="101"/>
      <c r="JFH80" s="101"/>
      <c r="JFI80" s="101"/>
      <c r="JFJ80" s="101"/>
      <c r="JFK80" s="101"/>
      <c r="JFL80" s="101"/>
      <c r="JFM80" s="100"/>
      <c r="JFN80" s="100"/>
      <c r="JFO80" s="173"/>
      <c r="JFP80" s="103"/>
      <c r="JFQ80" s="101"/>
      <c r="JFR80" s="101"/>
      <c r="JFS80" s="101"/>
      <c r="JFT80" s="101"/>
      <c r="JFU80" s="102"/>
      <c r="JFV80" s="101"/>
      <c r="JFW80" s="101"/>
      <c r="JFX80" s="101"/>
      <c r="JFY80" s="101"/>
      <c r="JFZ80" s="101"/>
      <c r="JGA80" s="101"/>
      <c r="JGB80" s="101"/>
      <c r="JGC80" s="101"/>
      <c r="JGD80" s="101"/>
      <c r="JGE80" s="101"/>
      <c r="JGF80" s="101"/>
      <c r="JGG80" s="101"/>
      <c r="JGH80" s="101"/>
      <c r="JGI80" s="101"/>
      <c r="JGJ80" s="101"/>
      <c r="JGK80" s="101"/>
      <c r="JGL80" s="101"/>
      <c r="JGM80" s="101"/>
      <c r="JGN80" s="101"/>
      <c r="JGO80" s="101"/>
      <c r="JGP80" s="101"/>
      <c r="JGQ80" s="101"/>
      <c r="JGR80" s="101"/>
      <c r="JGS80" s="101"/>
      <c r="JGT80" s="101"/>
      <c r="JGU80" s="101"/>
      <c r="JGV80" s="128"/>
      <c r="JGW80" s="128"/>
      <c r="JGX80" s="128"/>
      <c r="JGY80" s="128"/>
      <c r="JGZ80" s="128"/>
      <c r="JHA80" s="128"/>
      <c r="JHB80" s="101"/>
      <c r="JHC80" s="101"/>
      <c r="JHD80" s="101"/>
      <c r="JHE80" s="101"/>
      <c r="JHF80" s="101"/>
      <c r="JHG80" s="101"/>
      <c r="JHH80" s="100"/>
      <c r="JHI80" s="100"/>
      <c r="JHJ80" s="173"/>
      <c r="JHK80" s="103"/>
      <c r="JHL80" s="101"/>
      <c r="JHM80" s="101"/>
      <c r="JHN80" s="101"/>
      <c r="JHO80" s="101"/>
      <c r="JHP80" s="102"/>
      <c r="JHQ80" s="101"/>
      <c r="JHR80" s="101"/>
      <c r="JHS80" s="101"/>
      <c r="JHT80" s="101"/>
      <c r="JHU80" s="101"/>
      <c r="JHV80" s="101"/>
      <c r="JHW80" s="101"/>
      <c r="JHX80" s="101"/>
      <c r="JHY80" s="101"/>
      <c r="JHZ80" s="101"/>
      <c r="JIA80" s="101"/>
      <c r="JIB80" s="101"/>
      <c r="JIC80" s="101"/>
      <c r="JID80" s="101"/>
      <c r="JIE80" s="101"/>
      <c r="JIF80" s="101"/>
      <c r="JIG80" s="101"/>
      <c r="JIH80" s="101"/>
      <c r="JII80" s="101"/>
      <c r="JIJ80" s="101"/>
      <c r="JIK80" s="101"/>
      <c r="JIL80" s="101"/>
      <c r="JIM80" s="101"/>
      <c r="JIN80" s="101"/>
      <c r="JIO80" s="101"/>
      <c r="JIP80" s="101"/>
      <c r="JIQ80" s="128"/>
      <c r="JIR80" s="128"/>
      <c r="JIS80" s="128"/>
      <c r="JIT80" s="128"/>
      <c r="JIU80" s="128"/>
      <c r="JIV80" s="128"/>
      <c r="JIW80" s="101"/>
      <c r="JIX80" s="101"/>
      <c r="JIY80" s="101"/>
      <c r="JIZ80" s="101"/>
      <c r="JJA80" s="101"/>
      <c r="JJB80" s="101"/>
      <c r="JJC80" s="100"/>
      <c r="JJD80" s="100"/>
      <c r="JJE80" s="173"/>
      <c r="JJF80" s="103"/>
      <c r="JJG80" s="101"/>
      <c r="JJH80" s="101"/>
      <c r="JJI80" s="101"/>
      <c r="JJJ80" s="101"/>
      <c r="JJK80" s="102"/>
      <c r="JJL80" s="101"/>
      <c r="JJM80" s="101"/>
      <c r="JJN80" s="101"/>
      <c r="JJO80" s="101"/>
      <c r="JJP80" s="101"/>
      <c r="JJQ80" s="101"/>
      <c r="JJR80" s="101"/>
      <c r="JJS80" s="101"/>
      <c r="JJT80" s="101"/>
      <c r="JJU80" s="101"/>
      <c r="JJV80" s="101"/>
      <c r="JJW80" s="101"/>
      <c r="JJX80" s="101"/>
      <c r="JJY80" s="101"/>
      <c r="JJZ80" s="101"/>
      <c r="JKA80" s="101"/>
      <c r="JKB80" s="101"/>
      <c r="JKC80" s="101"/>
      <c r="JKD80" s="101"/>
      <c r="JKE80" s="101"/>
      <c r="JKF80" s="101"/>
      <c r="JKG80" s="101"/>
      <c r="JKH80" s="101"/>
      <c r="JKI80" s="101"/>
      <c r="JKJ80" s="101"/>
      <c r="JKK80" s="101"/>
      <c r="JKL80" s="128"/>
      <c r="JKM80" s="128"/>
      <c r="JKN80" s="128"/>
      <c r="JKO80" s="128"/>
      <c r="JKP80" s="128"/>
      <c r="JKQ80" s="128"/>
      <c r="JKR80" s="101"/>
      <c r="JKS80" s="101"/>
      <c r="JKT80" s="101"/>
      <c r="JKU80" s="101"/>
      <c r="JKV80" s="101"/>
      <c r="JKW80" s="101"/>
      <c r="JKX80" s="100"/>
      <c r="JKY80" s="100"/>
      <c r="JKZ80" s="173"/>
      <c r="JLA80" s="103"/>
      <c r="JLB80" s="101"/>
      <c r="JLC80" s="101"/>
      <c r="JLD80" s="101"/>
      <c r="JLE80" s="101"/>
      <c r="JLF80" s="102"/>
      <c r="JLG80" s="101"/>
      <c r="JLH80" s="101"/>
      <c r="JLI80" s="101"/>
      <c r="JLJ80" s="101"/>
      <c r="JLK80" s="101"/>
      <c r="JLL80" s="101"/>
      <c r="JLM80" s="101"/>
      <c r="JLN80" s="101"/>
      <c r="JLO80" s="101"/>
      <c r="JLP80" s="101"/>
      <c r="JLQ80" s="101"/>
      <c r="JLR80" s="101"/>
      <c r="JLS80" s="101"/>
      <c r="JLT80" s="101"/>
      <c r="JLU80" s="101"/>
      <c r="JLV80" s="101"/>
      <c r="JLW80" s="101"/>
      <c r="JLX80" s="101"/>
      <c r="JLY80" s="101"/>
      <c r="JLZ80" s="101"/>
      <c r="JMA80" s="101"/>
      <c r="JMB80" s="101"/>
      <c r="JMC80" s="101"/>
      <c r="JMD80" s="101"/>
      <c r="JME80" s="101"/>
      <c r="JMF80" s="101"/>
      <c r="JMG80" s="128"/>
      <c r="JMH80" s="128"/>
      <c r="JMI80" s="128"/>
      <c r="JMJ80" s="128"/>
      <c r="JMK80" s="128"/>
      <c r="JML80" s="128"/>
      <c r="JMM80" s="101"/>
      <c r="JMN80" s="101"/>
      <c r="JMO80" s="101"/>
      <c r="JMP80" s="101"/>
      <c r="JMQ80" s="101"/>
      <c r="JMR80" s="101"/>
      <c r="JMS80" s="100"/>
      <c r="JMT80" s="100"/>
      <c r="JMU80" s="173"/>
      <c r="JMV80" s="103"/>
      <c r="JMW80" s="101"/>
      <c r="JMX80" s="101"/>
      <c r="JMY80" s="101"/>
      <c r="JMZ80" s="101"/>
      <c r="JNA80" s="102"/>
      <c r="JNB80" s="101"/>
      <c r="JNC80" s="101"/>
      <c r="JND80" s="101"/>
      <c r="JNE80" s="101"/>
      <c r="JNF80" s="101"/>
      <c r="JNG80" s="101"/>
      <c r="JNH80" s="101"/>
      <c r="JNI80" s="101"/>
      <c r="JNJ80" s="101"/>
      <c r="JNK80" s="101"/>
      <c r="JNL80" s="101"/>
      <c r="JNM80" s="101"/>
      <c r="JNN80" s="101"/>
      <c r="JNO80" s="101"/>
      <c r="JNP80" s="101"/>
      <c r="JNQ80" s="101"/>
      <c r="JNR80" s="101"/>
      <c r="JNS80" s="101"/>
      <c r="JNT80" s="101"/>
      <c r="JNU80" s="101"/>
      <c r="JNV80" s="101"/>
      <c r="JNW80" s="101"/>
      <c r="JNX80" s="101"/>
      <c r="JNY80" s="101"/>
      <c r="JNZ80" s="101"/>
      <c r="JOA80" s="101"/>
      <c r="JOB80" s="128"/>
      <c r="JOC80" s="128"/>
      <c r="JOD80" s="128"/>
      <c r="JOE80" s="128"/>
      <c r="JOF80" s="128"/>
      <c r="JOG80" s="128"/>
      <c r="JOH80" s="101"/>
      <c r="JOI80" s="101"/>
      <c r="JOJ80" s="101"/>
      <c r="JOK80" s="101"/>
      <c r="JOL80" s="101"/>
      <c r="JOM80" s="101"/>
      <c r="JON80" s="100"/>
      <c r="JOO80" s="100"/>
      <c r="JOP80" s="173"/>
      <c r="JOQ80" s="103"/>
      <c r="JOR80" s="101"/>
      <c r="JOS80" s="101"/>
      <c r="JOT80" s="101"/>
      <c r="JOU80" s="101"/>
      <c r="JOV80" s="102"/>
      <c r="JOW80" s="101"/>
      <c r="JOX80" s="101"/>
      <c r="JOY80" s="101"/>
      <c r="JOZ80" s="101"/>
      <c r="JPA80" s="101"/>
      <c r="JPB80" s="101"/>
      <c r="JPC80" s="101"/>
      <c r="JPD80" s="101"/>
      <c r="JPE80" s="101"/>
      <c r="JPF80" s="101"/>
      <c r="JPG80" s="101"/>
      <c r="JPH80" s="101"/>
      <c r="JPI80" s="101"/>
      <c r="JPJ80" s="101"/>
      <c r="JPK80" s="101"/>
      <c r="JPL80" s="101"/>
      <c r="JPM80" s="101"/>
      <c r="JPN80" s="101"/>
      <c r="JPO80" s="101"/>
      <c r="JPP80" s="101"/>
      <c r="JPQ80" s="101"/>
      <c r="JPR80" s="101"/>
      <c r="JPS80" s="101"/>
      <c r="JPT80" s="101"/>
      <c r="JPU80" s="101"/>
      <c r="JPV80" s="101"/>
      <c r="JPW80" s="128"/>
      <c r="JPX80" s="128"/>
      <c r="JPY80" s="128"/>
      <c r="JPZ80" s="128"/>
      <c r="JQA80" s="128"/>
      <c r="JQB80" s="128"/>
      <c r="JQC80" s="101"/>
      <c r="JQD80" s="101"/>
      <c r="JQE80" s="101"/>
      <c r="JQF80" s="101"/>
      <c r="JQG80" s="101"/>
      <c r="JQH80" s="101"/>
      <c r="JQI80" s="100"/>
      <c r="JQJ80" s="100"/>
      <c r="JQK80" s="173"/>
      <c r="JQL80" s="103"/>
      <c r="JQM80" s="101"/>
      <c r="JQN80" s="101"/>
      <c r="JQO80" s="101"/>
      <c r="JQP80" s="101"/>
      <c r="JQQ80" s="102"/>
      <c r="JQR80" s="101"/>
      <c r="JQS80" s="101"/>
      <c r="JQT80" s="101"/>
      <c r="JQU80" s="101"/>
      <c r="JQV80" s="101"/>
      <c r="JQW80" s="101"/>
      <c r="JQX80" s="101"/>
      <c r="JQY80" s="101"/>
      <c r="JQZ80" s="101"/>
      <c r="JRA80" s="101"/>
      <c r="JRB80" s="101"/>
      <c r="JRC80" s="101"/>
      <c r="JRD80" s="101"/>
      <c r="JRE80" s="101"/>
      <c r="JRF80" s="101"/>
      <c r="JRG80" s="101"/>
      <c r="JRH80" s="101"/>
      <c r="JRI80" s="101"/>
      <c r="JRJ80" s="101"/>
      <c r="JRK80" s="101"/>
      <c r="JRL80" s="101"/>
      <c r="JRM80" s="101"/>
      <c r="JRN80" s="101"/>
      <c r="JRO80" s="101"/>
      <c r="JRP80" s="101"/>
      <c r="JRQ80" s="101"/>
      <c r="JRR80" s="128"/>
      <c r="JRS80" s="128"/>
      <c r="JRT80" s="128"/>
      <c r="JRU80" s="128"/>
      <c r="JRV80" s="128"/>
      <c r="JRW80" s="128"/>
      <c r="JRX80" s="101"/>
      <c r="JRY80" s="101"/>
      <c r="JRZ80" s="101"/>
      <c r="JSA80" s="101"/>
      <c r="JSB80" s="101"/>
      <c r="JSC80" s="101"/>
      <c r="JSD80" s="100"/>
      <c r="JSE80" s="100"/>
      <c r="JSF80" s="173"/>
      <c r="JSG80" s="103"/>
      <c r="JSH80" s="101"/>
      <c r="JSI80" s="101"/>
      <c r="JSJ80" s="101"/>
      <c r="JSK80" s="101"/>
      <c r="JSL80" s="102"/>
      <c r="JSM80" s="101"/>
      <c r="JSN80" s="101"/>
      <c r="JSO80" s="101"/>
      <c r="JSP80" s="101"/>
      <c r="JSQ80" s="101"/>
      <c r="JSR80" s="101"/>
      <c r="JSS80" s="101"/>
      <c r="JST80" s="101"/>
      <c r="JSU80" s="101"/>
      <c r="JSV80" s="101"/>
      <c r="JSW80" s="101"/>
      <c r="JSX80" s="101"/>
      <c r="JSY80" s="101"/>
      <c r="JSZ80" s="101"/>
      <c r="JTA80" s="101"/>
      <c r="JTB80" s="101"/>
      <c r="JTC80" s="101"/>
      <c r="JTD80" s="101"/>
      <c r="JTE80" s="101"/>
      <c r="JTF80" s="101"/>
      <c r="JTG80" s="101"/>
      <c r="JTH80" s="101"/>
      <c r="JTI80" s="101"/>
      <c r="JTJ80" s="101"/>
      <c r="JTK80" s="101"/>
      <c r="JTL80" s="101"/>
      <c r="JTM80" s="128"/>
      <c r="JTN80" s="128"/>
      <c r="JTO80" s="128"/>
      <c r="JTP80" s="128"/>
      <c r="JTQ80" s="128"/>
      <c r="JTR80" s="128"/>
      <c r="JTS80" s="101"/>
      <c r="JTT80" s="101"/>
      <c r="JTU80" s="101"/>
      <c r="JTV80" s="101"/>
      <c r="JTW80" s="101"/>
      <c r="JTX80" s="101"/>
      <c r="JTY80" s="100"/>
      <c r="JTZ80" s="100"/>
      <c r="JUA80" s="173"/>
      <c r="JUB80" s="103"/>
      <c r="JUC80" s="101"/>
      <c r="JUD80" s="101"/>
      <c r="JUE80" s="101"/>
      <c r="JUF80" s="101"/>
      <c r="JUG80" s="102"/>
      <c r="JUH80" s="101"/>
      <c r="JUI80" s="101"/>
      <c r="JUJ80" s="101"/>
      <c r="JUK80" s="101"/>
      <c r="JUL80" s="101"/>
      <c r="JUM80" s="101"/>
      <c r="JUN80" s="101"/>
      <c r="JUO80" s="101"/>
      <c r="JUP80" s="101"/>
      <c r="JUQ80" s="101"/>
      <c r="JUR80" s="101"/>
      <c r="JUS80" s="101"/>
      <c r="JUT80" s="101"/>
      <c r="JUU80" s="101"/>
      <c r="JUV80" s="101"/>
      <c r="JUW80" s="101"/>
      <c r="JUX80" s="101"/>
      <c r="JUY80" s="101"/>
      <c r="JUZ80" s="101"/>
      <c r="JVA80" s="101"/>
      <c r="JVB80" s="101"/>
      <c r="JVC80" s="101"/>
      <c r="JVD80" s="101"/>
      <c r="JVE80" s="101"/>
      <c r="JVF80" s="101"/>
      <c r="JVG80" s="101"/>
      <c r="JVH80" s="128"/>
      <c r="JVI80" s="128"/>
      <c r="JVJ80" s="128"/>
      <c r="JVK80" s="128"/>
      <c r="JVL80" s="128"/>
      <c r="JVM80" s="128"/>
      <c r="JVN80" s="101"/>
      <c r="JVO80" s="101"/>
      <c r="JVP80" s="101"/>
      <c r="JVQ80" s="101"/>
      <c r="JVR80" s="101"/>
      <c r="JVS80" s="101"/>
      <c r="JVT80" s="100"/>
      <c r="JVU80" s="100"/>
      <c r="JVV80" s="173"/>
      <c r="JVW80" s="103"/>
      <c r="JVX80" s="101"/>
      <c r="JVY80" s="101"/>
      <c r="JVZ80" s="101"/>
      <c r="JWA80" s="101"/>
      <c r="JWB80" s="102"/>
      <c r="JWC80" s="101"/>
      <c r="JWD80" s="101"/>
      <c r="JWE80" s="101"/>
      <c r="JWF80" s="101"/>
      <c r="JWG80" s="101"/>
      <c r="JWH80" s="101"/>
      <c r="JWI80" s="101"/>
      <c r="JWJ80" s="101"/>
      <c r="JWK80" s="101"/>
      <c r="JWL80" s="101"/>
      <c r="JWM80" s="101"/>
      <c r="JWN80" s="101"/>
      <c r="JWO80" s="101"/>
      <c r="JWP80" s="101"/>
      <c r="JWQ80" s="101"/>
      <c r="JWR80" s="101"/>
      <c r="JWS80" s="101"/>
      <c r="JWT80" s="101"/>
      <c r="JWU80" s="101"/>
      <c r="JWV80" s="101"/>
      <c r="JWW80" s="101"/>
      <c r="JWX80" s="101"/>
      <c r="JWY80" s="101"/>
      <c r="JWZ80" s="101"/>
      <c r="JXA80" s="101"/>
      <c r="JXB80" s="101"/>
      <c r="JXC80" s="128"/>
      <c r="JXD80" s="128"/>
      <c r="JXE80" s="128"/>
      <c r="JXF80" s="128"/>
      <c r="JXG80" s="128"/>
      <c r="JXH80" s="128"/>
      <c r="JXI80" s="101"/>
      <c r="JXJ80" s="101"/>
      <c r="JXK80" s="101"/>
      <c r="JXL80" s="101"/>
      <c r="JXM80" s="101"/>
      <c r="JXN80" s="101"/>
      <c r="JXO80" s="100"/>
      <c r="JXP80" s="100"/>
      <c r="JXQ80" s="173"/>
      <c r="JXR80" s="103"/>
      <c r="JXS80" s="101"/>
      <c r="JXT80" s="101"/>
      <c r="JXU80" s="101"/>
      <c r="JXV80" s="101"/>
      <c r="JXW80" s="102"/>
      <c r="JXX80" s="101"/>
      <c r="JXY80" s="101"/>
      <c r="JXZ80" s="101"/>
      <c r="JYA80" s="101"/>
      <c r="JYB80" s="101"/>
      <c r="JYC80" s="101"/>
      <c r="JYD80" s="101"/>
      <c r="JYE80" s="101"/>
      <c r="JYF80" s="101"/>
      <c r="JYG80" s="101"/>
      <c r="JYH80" s="101"/>
      <c r="JYI80" s="101"/>
      <c r="JYJ80" s="101"/>
      <c r="JYK80" s="101"/>
      <c r="JYL80" s="101"/>
      <c r="JYM80" s="101"/>
      <c r="JYN80" s="101"/>
      <c r="JYO80" s="101"/>
      <c r="JYP80" s="101"/>
      <c r="JYQ80" s="101"/>
      <c r="JYR80" s="101"/>
      <c r="JYS80" s="101"/>
      <c r="JYT80" s="101"/>
      <c r="JYU80" s="101"/>
      <c r="JYV80" s="101"/>
      <c r="JYW80" s="101"/>
      <c r="JYX80" s="128"/>
      <c r="JYY80" s="128"/>
      <c r="JYZ80" s="128"/>
      <c r="JZA80" s="128"/>
      <c r="JZB80" s="128"/>
      <c r="JZC80" s="128"/>
      <c r="JZD80" s="101"/>
      <c r="JZE80" s="101"/>
      <c r="JZF80" s="101"/>
      <c r="JZG80" s="101"/>
      <c r="JZH80" s="101"/>
      <c r="JZI80" s="101"/>
      <c r="JZJ80" s="100"/>
      <c r="JZK80" s="100"/>
      <c r="JZL80" s="173"/>
      <c r="JZM80" s="103"/>
      <c r="JZN80" s="101"/>
      <c r="JZO80" s="101"/>
      <c r="JZP80" s="101"/>
      <c r="JZQ80" s="101"/>
      <c r="JZR80" s="102"/>
      <c r="JZS80" s="101"/>
      <c r="JZT80" s="101"/>
      <c r="JZU80" s="101"/>
      <c r="JZV80" s="101"/>
      <c r="JZW80" s="101"/>
      <c r="JZX80" s="101"/>
      <c r="JZY80" s="101"/>
      <c r="JZZ80" s="101"/>
      <c r="KAA80" s="101"/>
      <c r="KAB80" s="101"/>
      <c r="KAC80" s="101"/>
      <c r="KAD80" s="101"/>
      <c r="KAE80" s="101"/>
      <c r="KAF80" s="101"/>
      <c r="KAG80" s="101"/>
      <c r="KAH80" s="101"/>
      <c r="KAI80" s="101"/>
      <c r="KAJ80" s="101"/>
      <c r="KAK80" s="101"/>
      <c r="KAL80" s="101"/>
      <c r="KAM80" s="101"/>
      <c r="KAN80" s="101"/>
      <c r="KAO80" s="101"/>
      <c r="KAP80" s="101"/>
      <c r="KAQ80" s="101"/>
      <c r="KAR80" s="101"/>
      <c r="KAS80" s="128"/>
      <c r="KAT80" s="128"/>
      <c r="KAU80" s="128"/>
      <c r="KAV80" s="128"/>
      <c r="KAW80" s="128"/>
      <c r="KAX80" s="128"/>
      <c r="KAY80" s="101"/>
      <c r="KAZ80" s="101"/>
      <c r="KBA80" s="101"/>
      <c r="KBB80" s="101"/>
      <c r="KBC80" s="101"/>
      <c r="KBD80" s="101"/>
      <c r="KBE80" s="100"/>
      <c r="KBF80" s="100"/>
      <c r="KBG80" s="173"/>
      <c r="KBH80" s="103"/>
      <c r="KBI80" s="101"/>
      <c r="KBJ80" s="101"/>
      <c r="KBK80" s="101"/>
      <c r="KBL80" s="101"/>
      <c r="KBM80" s="102"/>
      <c r="KBN80" s="101"/>
      <c r="KBO80" s="101"/>
      <c r="KBP80" s="101"/>
      <c r="KBQ80" s="101"/>
      <c r="KBR80" s="101"/>
      <c r="KBS80" s="101"/>
      <c r="KBT80" s="101"/>
      <c r="KBU80" s="101"/>
      <c r="KBV80" s="101"/>
      <c r="KBW80" s="101"/>
      <c r="KBX80" s="101"/>
      <c r="KBY80" s="101"/>
      <c r="KBZ80" s="101"/>
      <c r="KCA80" s="101"/>
      <c r="KCB80" s="101"/>
      <c r="KCC80" s="101"/>
      <c r="KCD80" s="101"/>
      <c r="KCE80" s="101"/>
      <c r="KCF80" s="101"/>
      <c r="KCG80" s="101"/>
      <c r="KCH80" s="101"/>
      <c r="KCI80" s="101"/>
      <c r="KCJ80" s="101"/>
      <c r="KCK80" s="101"/>
      <c r="KCL80" s="101"/>
      <c r="KCM80" s="101"/>
      <c r="KCN80" s="128"/>
      <c r="KCO80" s="128"/>
      <c r="KCP80" s="128"/>
      <c r="KCQ80" s="128"/>
      <c r="KCR80" s="128"/>
      <c r="KCS80" s="128"/>
      <c r="KCT80" s="101"/>
      <c r="KCU80" s="101"/>
      <c r="KCV80" s="101"/>
      <c r="KCW80" s="101"/>
      <c r="KCX80" s="101"/>
      <c r="KCY80" s="101"/>
      <c r="KCZ80" s="100"/>
      <c r="KDA80" s="100"/>
      <c r="KDB80" s="173"/>
      <c r="KDC80" s="103"/>
      <c r="KDD80" s="101"/>
      <c r="KDE80" s="101"/>
      <c r="KDF80" s="101"/>
      <c r="KDG80" s="101"/>
      <c r="KDH80" s="102"/>
      <c r="KDI80" s="101"/>
      <c r="KDJ80" s="101"/>
      <c r="KDK80" s="101"/>
      <c r="KDL80" s="101"/>
      <c r="KDM80" s="101"/>
      <c r="KDN80" s="101"/>
      <c r="KDO80" s="101"/>
      <c r="KDP80" s="101"/>
      <c r="KDQ80" s="101"/>
      <c r="KDR80" s="101"/>
      <c r="KDS80" s="101"/>
      <c r="KDT80" s="101"/>
      <c r="KDU80" s="101"/>
      <c r="KDV80" s="101"/>
      <c r="KDW80" s="101"/>
      <c r="KDX80" s="101"/>
      <c r="KDY80" s="101"/>
      <c r="KDZ80" s="101"/>
      <c r="KEA80" s="101"/>
      <c r="KEB80" s="101"/>
      <c r="KEC80" s="101"/>
      <c r="KED80" s="101"/>
      <c r="KEE80" s="101"/>
      <c r="KEF80" s="101"/>
      <c r="KEG80" s="101"/>
      <c r="KEH80" s="101"/>
      <c r="KEI80" s="128"/>
      <c r="KEJ80" s="128"/>
      <c r="KEK80" s="128"/>
      <c r="KEL80" s="128"/>
      <c r="KEM80" s="128"/>
      <c r="KEN80" s="128"/>
      <c r="KEO80" s="101"/>
      <c r="KEP80" s="101"/>
      <c r="KEQ80" s="101"/>
      <c r="KER80" s="101"/>
      <c r="KES80" s="101"/>
      <c r="KET80" s="101"/>
      <c r="KEU80" s="100"/>
      <c r="KEV80" s="100"/>
      <c r="KEW80" s="173"/>
      <c r="KEX80" s="103"/>
      <c r="KEY80" s="101"/>
      <c r="KEZ80" s="101"/>
      <c r="KFA80" s="101"/>
      <c r="KFB80" s="101"/>
      <c r="KFC80" s="102"/>
      <c r="KFD80" s="101"/>
      <c r="KFE80" s="101"/>
      <c r="KFF80" s="101"/>
      <c r="KFG80" s="101"/>
      <c r="KFH80" s="101"/>
      <c r="KFI80" s="101"/>
      <c r="KFJ80" s="101"/>
      <c r="KFK80" s="101"/>
      <c r="KFL80" s="101"/>
      <c r="KFM80" s="101"/>
      <c r="KFN80" s="101"/>
      <c r="KFO80" s="101"/>
      <c r="KFP80" s="101"/>
      <c r="KFQ80" s="101"/>
      <c r="KFR80" s="101"/>
      <c r="KFS80" s="101"/>
      <c r="KFT80" s="101"/>
      <c r="KFU80" s="101"/>
      <c r="KFV80" s="101"/>
      <c r="KFW80" s="101"/>
      <c r="KFX80" s="101"/>
      <c r="KFY80" s="101"/>
      <c r="KFZ80" s="101"/>
      <c r="KGA80" s="101"/>
      <c r="KGB80" s="101"/>
      <c r="KGC80" s="101"/>
      <c r="KGD80" s="128"/>
      <c r="KGE80" s="128"/>
      <c r="KGF80" s="128"/>
      <c r="KGG80" s="128"/>
      <c r="KGH80" s="128"/>
      <c r="KGI80" s="128"/>
      <c r="KGJ80" s="101"/>
      <c r="KGK80" s="101"/>
      <c r="KGL80" s="101"/>
      <c r="KGM80" s="101"/>
      <c r="KGN80" s="101"/>
      <c r="KGO80" s="101"/>
      <c r="KGP80" s="100"/>
      <c r="KGQ80" s="100"/>
      <c r="KGR80" s="173"/>
      <c r="KGS80" s="103"/>
      <c r="KGT80" s="101"/>
      <c r="KGU80" s="101"/>
      <c r="KGV80" s="101"/>
      <c r="KGW80" s="101"/>
      <c r="KGX80" s="102"/>
      <c r="KGY80" s="101"/>
      <c r="KGZ80" s="101"/>
      <c r="KHA80" s="101"/>
      <c r="KHB80" s="101"/>
      <c r="KHC80" s="101"/>
      <c r="KHD80" s="101"/>
      <c r="KHE80" s="101"/>
      <c r="KHF80" s="101"/>
      <c r="KHG80" s="101"/>
      <c r="KHH80" s="101"/>
      <c r="KHI80" s="101"/>
      <c r="KHJ80" s="101"/>
      <c r="KHK80" s="101"/>
      <c r="KHL80" s="101"/>
      <c r="KHM80" s="101"/>
      <c r="KHN80" s="101"/>
      <c r="KHO80" s="101"/>
      <c r="KHP80" s="101"/>
      <c r="KHQ80" s="101"/>
      <c r="KHR80" s="101"/>
      <c r="KHS80" s="101"/>
      <c r="KHT80" s="101"/>
      <c r="KHU80" s="101"/>
      <c r="KHV80" s="101"/>
      <c r="KHW80" s="101"/>
      <c r="KHX80" s="101"/>
      <c r="KHY80" s="128"/>
      <c r="KHZ80" s="128"/>
      <c r="KIA80" s="128"/>
      <c r="KIB80" s="128"/>
      <c r="KIC80" s="128"/>
      <c r="KID80" s="128"/>
      <c r="KIE80" s="101"/>
      <c r="KIF80" s="101"/>
      <c r="KIG80" s="101"/>
      <c r="KIH80" s="101"/>
      <c r="KII80" s="101"/>
      <c r="KIJ80" s="101"/>
      <c r="KIK80" s="100"/>
      <c r="KIL80" s="100"/>
      <c r="KIM80" s="173"/>
      <c r="KIN80" s="103"/>
      <c r="KIO80" s="101"/>
      <c r="KIP80" s="101"/>
      <c r="KIQ80" s="101"/>
      <c r="KIR80" s="101"/>
      <c r="KIS80" s="102"/>
      <c r="KIT80" s="101"/>
      <c r="KIU80" s="101"/>
      <c r="KIV80" s="101"/>
      <c r="KIW80" s="101"/>
      <c r="KIX80" s="101"/>
      <c r="KIY80" s="101"/>
      <c r="KIZ80" s="101"/>
      <c r="KJA80" s="101"/>
      <c r="KJB80" s="101"/>
      <c r="KJC80" s="101"/>
      <c r="KJD80" s="101"/>
      <c r="KJE80" s="101"/>
      <c r="KJF80" s="101"/>
      <c r="KJG80" s="101"/>
      <c r="KJH80" s="101"/>
      <c r="KJI80" s="101"/>
      <c r="KJJ80" s="101"/>
      <c r="KJK80" s="101"/>
      <c r="KJL80" s="101"/>
      <c r="KJM80" s="101"/>
      <c r="KJN80" s="101"/>
      <c r="KJO80" s="101"/>
      <c r="KJP80" s="101"/>
      <c r="KJQ80" s="101"/>
      <c r="KJR80" s="101"/>
      <c r="KJS80" s="101"/>
      <c r="KJT80" s="128"/>
      <c r="KJU80" s="128"/>
      <c r="KJV80" s="128"/>
      <c r="KJW80" s="128"/>
      <c r="KJX80" s="128"/>
      <c r="KJY80" s="128"/>
      <c r="KJZ80" s="101"/>
      <c r="KKA80" s="101"/>
      <c r="KKB80" s="101"/>
      <c r="KKC80" s="101"/>
      <c r="KKD80" s="101"/>
      <c r="KKE80" s="101"/>
      <c r="KKF80" s="100"/>
      <c r="KKG80" s="100"/>
      <c r="KKH80" s="173"/>
      <c r="KKI80" s="103"/>
      <c r="KKJ80" s="101"/>
      <c r="KKK80" s="101"/>
      <c r="KKL80" s="101"/>
      <c r="KKM80" s="101"/>
      <c r="KKN80" s="102"/>
      <c r="KKO80" s="101"/>
      <c r="KKP80" s="101"/>
      <c r="KKQ80" s="101"/>
      <c r="KKR80" s="101"/>
      <c r="KKS80" s="101"/>
      <c r="KKT80" s="101"/>
      <c r="KKU80" s="101"/>
      <c r="KKV80" s="101"/>
      <c r="KKW80" s="101"/>
      <c r="KKX80" s="101"/>
      <c r="KKY80" s="101"/>
      <c r="KKZ80" s="101"/>
      <c r="KLA80" s="101"/>
      <c r="KLB80" s="101"/>
      <c r="KLC80" s="101"/>
      <c r="KLD80" s="101"/>
      <c r="KLE80" s="101"/>
      <c r="KLF80" s="101"/>
      <c r="KLG80" s="101"/>
      <c r="KLH80" s="101"/>
      <c r="KLI80" s="101"/>
      <c r="KLJ80" s="101"/>
      <c r="KLK80" s="101"/>
      <c r="KLL80" s="101"/>
      <c r="KLM80" s="101"/>
      <c r="KLN80" s="101"/>
      <c r="KLO80" s="128"/>
      <c r="KLP80" s="128"/>
      <c r="KLQ80" s="128"/>
      <c r="KLR80" s="128"/>
      <c r="KLS80" s="128"/>
      <c r="KLT80" s="128"/>
      <c r="KLU80" s="101"/>
      <c r="KLV80" s="101"/>
      <c r="KLW80" s="101"/>
      <c r="KLX80" s="101"/>
      <c r="KLY80" s="101"/>
      <c r="KLZ80" s="101"/>
      <c r="KMA80" s="100"/>
      <c r="KMB80" s="100"/>
      <c r="KMC80" s="173"/>
      <c r="KMD80" s="103"/>
      <c r="KME80" s="101"/>
      <c r="KMF80" s="101"/>
      <c r="KMG80" s="101"/>
      <c r="KMH80" s="101"/>
      <c r="KMI80" s="102"/>
      <c r="KMJ80" s="101"/>
      <c r="KMK80" s="101"/>
      <c r="KML80" s="101"/>
      <c r="KMM80" s="101"/>
      <c r="KMN80" s="101"/>
      <c r="KMO80" s="101"/>
      <c r="KMP80" s="101"/>
      <c r="KMQ80" s="101"/>
      <c r="KMR80" s="101"/>
      <c r="KMS80" s="101"/>
      <c r="KMT80" s="101"/>
      <c r="KMU80" s="101"/>
      <c r="KMV80" s="101"/>
      <c r="KMW80" s="101"/>
      <c r="KMX80" s="101"/>
      <c r="KMY80" s="101"/>
      <c r="KMZ80" s="101"/>
      <c r="KNA80" s="101"/>
      <c r="KNB80" s="101"/>
      <c r="KNC80" s="101"/>
      <c r="KND80" s="101"/>
      <c r="KNE80" s="101"/>
      <c r="KNF80" s="101"/>
      <c r="KNG80" s="101"/>
      <c r="KNH80" s="101"/>
      <c r="KNI80" s="101"/>
      <c r="KNJ80" s="128"/>
      <c r="KNK80" s="128"/>
      <c r="KNL80" s="128"/>
      <c r="KNM80" s="128"/>
      <c r="KNN80" s="128"/>
      <c r="KNO80" s="128"/>
      <c r="KNP80" s="101"/>
      <c r="KNQ80" s="101"/>
      <c r="KNR80" s="101"/>
      <c r="KNS80" s="101"/>
      <c r="KNT80" s="101"/>
      <c r="KNU80" s="101"/>
      <c r="KNV80" s="100"/>
      <c r="KNW80" s="100"/>
      <c r="KNX80" s="173"/>
      <c r="KNY80" s="103"/>
      <c r="KNZ80" s="101"/>
      <c r="KOA80" s="101"/>
      <c r="KOB80" s="101"/>
      <c r="KOC80" s="101"/>
      <c r="KOD80" s="102"/>
      <c r="KOE80" s="101"/>
      <c r="KOF80" s="101"/>
      <c r="KOG80" s="101"/>
      <c r="KOH80" s="101"/>
      <c r="KOI80" s="101"/>
      <c r="KOJ80" s="101"/>
      <c r="KOK80" s="101"/>
      <c r="KOL80" s="101"/>
      <c r="KOM80" s="101"/>
      <c r="KON80" s="101"/>
      <c r="KOO80" s="101"/>
      <c r="KOP80" s="101"/>
      <c r="KOQ80" s="101"/>
      <c r="KOR80" s="101"/>
      <c r="KOS80" s="101"/>
      <c r="KOT80" s="101"/>
      <c r="KOU80" s="101"/>
      <c r="KOV80" s="101"/>
      <c r="KOW80" s="101"/>
      <c r="KOX80" s="101"/>
      <c r="KOY80" s="101"/>
      <c r="KOZ80" s="101"/>
      <c r="KPA80" s="101"/>
      <c r="KPB80" s="101"/>
      <c r="KPC80" s="101"/>
      <c r="KPD80" s="101"/>
      <c r="KPE80" s="128"/>
      <c r="KPF80" s="128"/>
      <c r="KPG80" s="128"/>
      <c r="KPH80" s="128"/>
      <c r="KPI80" s="128"/>
      <c r="KPJ80" s="128"/>
      <c r="KPK80" s="101"/>
      <c r="KPL80" s="101"/>
      <c r="KPM80" s="101"/>
      <c r="KPN80" s="101"/>
      <c r="KPO80" s="101"/>
      <c r="KPP80" s="101"/>
      <c r="KPQ80" s="100"/>
      <c r="KPR80" s="100"/>
      <c r="KPS80" s="173"/>
      <c r="KPT80" s="103"/>
      <c r="KPU80" s="101"/>
      <c r="KPV80" s="101"/>
      <c r="KPW80" s="101"/>
      <c r="KPX80" s="101"/>
      <c r="KPY80" s="102"/>
      <c r="KPZ80" s="101"/>
      <c r="KQA80" s="101"/>
      <c r="KQB80" s="101"/>
      <c r="KQC80" s="101"/>
      <c r="KQD80" s="101"/>
      <c r="KQE80" s="101"/>
      <c r="KQF80" s="101"/>
      <c r="KQG80" s="101"/>
      <c r="KQH80" s="101"/>
      <c r="KQI80" s="101"/>
      <c r="KQJ80" s="101"/>
      <c r="KQK80" s="101"/>
      <c r="KQL80" s="101"/>
      <c r="KQM80" s="101"/>
      <c r="KQN80" s="101"/>
      <c r="KQO80" s="101"/>
      <c r="KQP80" s="101"/>
      <c r="KQQ80" s="101"/>
      <c r="KQR80" s="101"/>
      <c r="KQS80" s="101"/>
      <c r="KQT80" s="101"/>
      <c r="KQU80" s="101"/>
      <c r="KQV80" s="101"/>
      <c r="KQW80" s="101"/>
      <c r="KQX80" s="101"/>
      <c r="KQY80" s="101"/>
      <c r="KQZ80" s="128"/>
      <c r="KRA80" s="128"/>
      <c r="KRB80" s="128"/>
      <c r="KRC80" s="128"/>
      <c r="KRD80" s="128"/>
      <c r="KRE80" s="128"/>
      <c r="KRF80" s="101"/>
      <c r="KRG80" s="101"/>
      <c r="KRH80" s="101"/>
      <c r="KRI80" s="101"/>
      <c r="KRJ80" s="101"/>
      <c r="KRK80" s="101"/>
      <c r="KRL80" s="100"/>
      <c r="KRM80" s="100"/>
      <c r="KRN80" s="173"/>
      <c r="KRO80" s="103"/>
      <c r="KRP80" s="101"/>
      <c r="KRQ80" s="101"/>
      <c r="KRR80" s="101"/>
      <c r="KRS80" s="101"/>
      <c r="KRT80" s="102"/>
      <c r="KRU80" s="101"/>
      <c r="KRV80" s="101"/>
      <c r="KRW80" s="101"/>
      <c r="KRX80" s="101"/>
      <c r="KRY80" s="101"/>
      <c r="KRZ80" s="101"/>
      <c r="KSA80" s="101"/>
      <c r="KSB80" s="101"/>
      <c r="KSC80" s="101"/>
      <c r="KSD80" s="101"/>
      <c r="KSE80" s="101"/>
      <c r="KSF80" s="101"/>
      <c r="KSG80" s="101"/>
      <c r="KSH80" s="101"/>
      <c r="KSI80" s="101"/>
      <c r="KSJ80" s="101"/>
      <c r="KSK80" s="101"/>
      <c r="KSL80" s="101"/>
      <c r="KSM80" s="101"/>
      <c r="KSN80" s="101"/>
      <c r="KSO80" s="101"/>
      <c r="KSP80" s="101"/>
      <c r="KSQ80" s="101"/>
      <c r="KSR80" s="101"/>
      <c r="KSS80" s="101"/>
      <c r="KST80" s="101"/>
      <c r="KSU80" s="128"/>
      <c r="KSV80" s="128"/>
      <c r="KSW80" s="128"/>
      <c r="KSX80" s="128"/>
      <c r="KSY80" s="128"/>
      <c r="KSZ80" s="128"/>
      <c r="KTA80" s="101"/>
      <c r="KTB80" s="101"/>
      <c r="KTC80" s="101"/>
      <c r="KTD80" s="101"/>
      <c r="KTE80" s="101"/>
      <c r="KTF80" s="101"/>
      <c r="KTG80" s="100"/>
      <c r="KTH80" s="100"/>
      <c r="KTI80" s="173"/>
      <c r="KTJ80" s="103"/>
      <c r="KTK80" s="101"/>
      <c r="KTL80" s="101"/>
      <c r="KTM80" s="101"/>
      <c r="KTN80" s="101"/>
      <c r="KTO80" s="102"/>
      <c r="KTP80" s="101"/>
      <c r="KTQ80" s="101"/>
      <c r="KTR80" s="101"/>
      <c r="KTS80" s="101"/>
      <c r="KTT80" s="101"/>
      <c r="KTU80" s="101"/>
      <c r="KTV80" s="101"/>
      <c r="KTW80" s="101"/>
      <c r="KTX80" s="101"/>
      <c r="KTY80" s="101"/>
      <c r="KTZ80" s="101"/>
      <c r="KUA80" s="101"/>
      <c r="KUB80" s="101"/>
      <c r="KUC80" s="101"/>
      <c r="KUD80" s="101"/>
      <c r="KUE80" s="101"/>
      <c r="KUF80" s="101"/>
      <c r="KUG80" s="101"/>
      <c r="KUH80" s="101"/>
      <c r="KUI80" s="101"/>
      <c r="KUJ80" s="101"/>
      <c r="KUK80" s="101"/>
      <c r="KUL80" s="101"/>
      <c r="KUM80" s="101"/>
      <c r="KUN80" s="101"/>
      <c r="KUO80" s="101"/>
      <c r="KUP80" s="128"/>
      <c r="KUQ80" s="128"/>
      <c r="KUR80" s="128"/>
      <c r="KUS80" s="128"/>
      <c r="KUT80" s="128"/>
      <c r="KUU80" s="128"/>
      <c r="KUV80" s="101"/>
      <c r="KUW80" s="101"/>
      <c r="KUX80" s="101"/>
      <c r="KUY80" s="101"/>
      <c r="KUZ80" s="101"/>
      <c r="KVA80" s="101"/>
      <c r="KVB80" s="100"/>
      <c r="KVC80" s="100"/>
      <c r="KVD80" s="173"/>
      <c r="KVE80" s="103"/>
      <c r="KVF80" s="101"/>
      <c r="KVG80" s="101"/>
      <c r="KVH80" s="101"/>
      <c r="KVI80" s="101"/>
      <c r="KVJ80" s="102"/>
      <c r="KVK80" s="101"/>
      <c r="KVL80" s="101"/>
      <c r="KVM80" s="101"/>
      <c r="KVN80" s="101"/>
      <c r="KVO80" s="101"/>
      <c r="KVP80" s="101"/>
      <c r="KVQ80" s="101"/>
      <c r="KVR80" s="101"/>
      <c r="KVS80" s="101"/>
      <c r="KVT80" s="101"/>
      <c r="KVU80" s="101"/>
      <c r="KVV80" s="101"/>
      <c r="KVW80" s="101"/>
      <c r="KVX80" s="101"/>
      <c r="KVY80" s="101"/>
      <c r="KVZ80" s="101"/>
      <c r="KWA80" s="101"/>
      <c r="KWB80" s="101"/>
      <c r="KWC80" s="101"/>
      <c r="KWD80" s="101"/>
      <c r="KWE80" s="101"/>
      <c r="KWF80" s="101"/>
      <c r="KWG80" s="101"/>
      <c r="KWH80" s="101"/>
      <c r="KWI80" s="101"/>
      <c r="KWJ80" s="101"/>
      <c r="KWK80" s="128"/>
      <c r="KWL80" s="128"/>
      <c r="KWM80" s="128"/>
      <c r="KWN80" s="128"/>
      <c r="KWO80" s="128"/>
      <c r="KWP80" s="128"/>
      <c r="KWQ80" s="101"/>
      <c r="KWR80" s="101"/>
      <c r="KWS80" s="101"/>
      <c r="KWT80" s="101"/>
      <c r="KWU80" s="101"/>
      <c r="KWV80" s="101"/>
      <c r="KWW80" s="100"/>
      <c r="KWX80" s="100"/>
      <c r="KWY80" s="173"/>
      <c r="KWZ80" s="103"/>
      <c r="KXA80" s="101"/>
      <c r="KXB80" s="101"/>
      <c r="KXC80" s="101"/>
      <c r="KXD80" s="101"/>
      <c r="KXE80" s="102"/>
      <c r="KXF80" s="101"/>
      <c r="KXG80" s="101"/>
      <c r="KXH80" s="101"/>
      <c r="KXI80" s="101"/>
      <c r="KXJ80" s="101"/>
      <c r="KXK80" s="101"/>
      <c r="KXL80" s="101"/>
      <c r="KXM80" s="101"/>
      <c r="KXN80" s="101"/>
      <c r="KXO80" s="101"/>
      <c r="KXP80" s="101"/>
      <c r="KXQ80" s="101"/>
      <c r="KXR80" s="101"/>
      <c r="KXS80" s="101"/>
      <c r="KXT80" s="101"/>
      <c r="KXU80" s="101"/>
      <c r="KXV80" s="101"/>
      <c r="KXW80" s="101"/>
      <c r="KXX80" s="101"/>
      <c r="KXY80" s="101"/>
      <c r="KXZ80" s="101"/>
      <c r="KYA80" s="101"/>
      <c r="KYB80" s="101"/>
      <c r="KYC80" s="101"/>
      <c r="KYD80" s="101"/>
      <c r="KYE80" s="101"/>
      <c r="KYF80" s="128"/>
      <c r="KYG80" s="128"/>
      <c r="KYH80" s="128"/>
      <c r="KYI80" s="128"/>
      <c r="KYJ80" s="128"/>
      <c r="KYK80" s="128"/>
      <c r="KYL80" s="101"/>
      <c r="KYM80" s="101"/>
      <c r="KYN80" s="101"/>
      <c r="KYO80" s="101"/>
      <c r="KYP80" s="101"/>
      <c r="KYQ80" s="101"/>
      <c r="KYR80" s="100"/>
      <c r="KYS80" s="100"/>
      <c r="KYT80" s="173"/>
      <c r="KYU80" s="103"/>
      <c r="KYV80" s="101"/>
      <c r="KYW80" s="101"/>
      <c r="KYX80" s="101"/>
      <c r="KYY80" s="101"/>
      <c r="KYZ80" s="102"/>
      <c r="KZA80" s="101"/>
      <c r="KZB80" s="101"/>
      <c r="KZC80" s="101"/>
      <c r="KZD80" s="101"/>
      <c r="KZE80" s="101"/>
      <c r="KZF80" s="101"/>
      <c r="KZG80" s="101"/>
      <c r="KZH80" s="101"/>
      <c r="KZI80" s="101"/>
      <c r="KZJ80" s="101"/>
      <c r="KZK80" s="101"/>
      <c r="KZL80" s="101"/>
      <c r="KZM80" s="101"/>
      <c r="KZN80" s="101"/>
      <c r="KZO80" s="101"/>
      <c r="KZP80" s="101"/>
      <c r="KZQ80" s="101"/>
      <c r="KZR80" s="101"/>
      <c r="KZS80" s="101"/>
      <c r="KZT80" s="101"/>
      <c r="KZU80" s="101"/>
      <c r="KZV80" s="101"/>
      <c r="KZW80" s="101"/>
      <c r="KZX80" s="101"/>
      <c r="KZY80" s="101"/>
      <c r="KZZ80" s="101"/>
      <c r="LAA80" s="128"/>
      <c r="LAB80" s="128"/>
      <c r="LAC80" s="128"/>
      <c r="LAD80" s="128"/>
      <c r="LAE80" s="128"/>
      <c r="LAF80" s="128"/>
      <c r="LAG80" s="101"/>
      <c r="LAH80" s="101"/>
      <c r="LAI80" s="101"/>
      <c r="LAJ80" s="101"/>
      <c r="LAK80" s="101"/>
      <c r="LAL80" s="101"/>
      <c r="LAM80" s="100"/>
      <c r="LAN80" s="100"/>
      <c r="LAO80" s="173"/>
      <c r="LAP80" s="103"/>
      <c r="LAQ80" s="101"/>
      <c r="LAR80" s="101"/>
      <c r="LAS80" s="101"/>
      <c r="LAT80" s="101"/>
      <c r="LAU80" s="102"/>
      <c r="LAV80" s="101"/>
      <c r="LAW80" s="101"/>
      <c r="LAX80" s="101"/>
      <c r="LAY80" s="101"/>
      <c r="LAZ80" s="101"/>
      <c r="LBA80" s="101"/>
      <c r="LBB80" s="101"/>
      <c r="LBC80" s="101"/>
      <c r="LBD80" s="101"/>
      <c r="LBE80" s="101"/>
      <c r="LBF80" s="101"/>
      <c r="LBG80" s="101"/>
      <c r="LBH80" s="101"/>
      <c r="LBI80" s="101"/>
      <c r="LBJ80" s="101"/>
      <c r="LBK80" s="101"/>
      <c r="LBL80" s="101"/>
      <c r="LBM80" s="101"/>
      <c r="LBN80" s="101"/>
      <c r="LBO80" s="101"/>
      <c r="LBP80" s="101"/>
      <c r="LBQ80" s="101"/>
      <c r="LBR80" s="101"/>
      <c r="LBS80" s="101"/>
      <c r="LBT80" s="101"/>
      <c r="LBU80" s="101"/>
      <c r="LBV80" s="128"/>
      <c r="LBW80" s="128"/>
      <c r="LBX80" s="128"/>
      <c r="LBY80" s="128"/>
      <c r="LBZ80" s="128"/>
      <c r="LCA80" s="128"/>
      <c r="LCB80" s="101"/>
      <c r="LCC80" s="101"/>
      <c r="LCD80" s="101"/>
      <c r="LCE80" s="101"/>
      <c r="LCF80" s="101"/>
      <c r="LCG80" s="101"/>
      <c r="LCH80" s="100"/>
      <c r="LCI80" s="100"/>
      <c r="LCJ80" s="173"/>
      <c r="LCK80" s="103"/>
      <c r="LCL80" s="101"/>
      <c r="LCM80" s="101"/>
      <c r="LCN80" s="101"/>
      <c r="LCO80" s="101"/>
      <c r="LCP80" s="102"/>
      <c r="LCQ80" s="101"/>
      <c r="LCR80" s="101"/>
      <c r="LCS80" s="101"/>
      <c r="LCT80" s="101"/>
      <c r="LCU80" s="101"/>
      <c r="LCV80" s="101"/>
      <c r="LCW80" s="101"/>
      <c r="LCX80" s="101"/>
      <c r="LCY80" s="101"/>
      <c r="LCZ80" s="101"/>
      <c r="LDA80" s="101"/>
      <c r="LDB80" s="101"/>
      <c r="LDC80" s="101"/>
      <c r="LDD80" s="101"/>
      <c r="LDE80" s="101"/>
      <c r="LDF80" s="101"/>
      <c r="LDG80" s="101"/>
      <c r="LDH80" s="101"/>
      <c r="LDI80" s="101"/>
      <c r="LDJ80" s="101"/>
      <c r="LDK80" s="101"/>
      <c r="LDL80" s="101"/>
      <c r="LDM80" s="101"/>
      <c r="LDN80" s="101"/>
      <c r="LDO80" s="101"/>
      <c r="LDP80" s="101"/>
      <c r="LDQ80" s="128"/>
      <c r="LDR80" s="128"/>
      <c r="LDS80" s="128"/>
      <c r="LDT80" s="128"/>
      <c r="LDU80" s="128"/>
      <c r="LDV80" s="128"/>
      <c r="LDW80" s="101"/>
      <c r="LDX80" s="101"/>
      <c r="LDY80" s="101"/>
      <c r="LDZ80" s="101"/>
      <c r="LEA80" s="101"/>
      <c r="LEB80" s="101"/>
      <c r="LEC80" s="100"/>
      <c r="LED80" s="100"/>
      <c r="LEE80" s="173"/>
      <c r="LEF80" s="103"/>
      <c r="LEG80" s="101"/>
      <c r="LEH80" s="101"/>
      <c r="LEI80" s="101"/>
      <c r="LEJ80" s="101"/>
      <c r="LEK80" s="102"/>
      <c r="LEL80" s="101"/>
      <c r="LEM80" s="101"/>
      <c r="LEN80" s="101"/>
      <c r="LEO80" s="101"/>
      <c r="LEP80" s="101"/>
      <c r="LEQ80" s="101"/>
      <c r="LER80" s="101"/>
      <c r="LES80" s="101"/>
      <c r="LET80" s="101"/>
      <c r="LEU80" s="101"/>
      <c r="LEV80" s="101"/>
      <c r="LEW80" s="101"/>
      <c r="LEX80" s="101"/>
      <c r="LEY80" s="101"/>
      <c r="LEZ80" s="101"/>
      <c r="LFA80" s="101"/>
      <c r="LFB80" s="101"/>
      <c r="LFC80" s="101"/>
      <c r="LFD80" s="101"/>
      <c r="LFE80" s="101"/>
      <c r="LFF80" s="101"/>
      <c r="LFG80" s="101"/>
      <c r="LFH80" s="101"/>
      <c r="LFI80" s="101"/>
      <c r="LFJ80" s="101"/>
      <c r="LFK80" s="101"/>
      <c r="LFL80" s="128"/>
      <c r="LFM80" s="128"/>
      <c r="LFN80" s="128"/>
      <c r="LFO80" s="128"/>
      <c r="LFP80" s="128"/>
      <c r="LFQ80" s="128"/>
      <c r="LFR80" s="101"/>
      <c r="LFS80" s="101"/>
      <c r="LFT80" s="101"/>
      <c r="LFU80" s="101"/>
      <c r="LFV80" s="101"/>
      <c r="LFW80" s="101"/>
      <c r="LFX80" s="100"/>
      <c r="LFY80" s="100"/>
      <c r="LFZ80" s="173"/>
      <c r="LGA80" s="103"/>
      <c r="LGB80" s="101"/>
      <c r="LGC80" s="101"/>
      <c r="LGD80" s="101"/>
      <c r="LGE80" s="101"/>
      <c r="LGF80" s="102"/>
      <c r="LGG80" s="101"/>
      <c r="LGH80" s="101"/>
      <c r="LGI80" s="101"/>
      <c r="LGJ80" s="101"/>
      <c r="LGK80" s="101"/>
      <c r="LGL80" s="101"/>
      <c r="LGM80" s="101"/>
      <c r="LGN80" s="101"/>
      <c r="LGO80" s="101"/>
      <c r="LGP80" s="101"/>
      <c r="LGQ80" s="101"/>
      <c r="LGR80" s="101"/>
      <c r="LGS80" s="101"/>
      <c r="LGT80" s="101"/>
      <c r="LGU80" s="101"/>
      <c r="LGV80" s="101"/>
      <c r="LGW80" s="101"/>
      <c r="LGX80" s="101"/>
      <c r="LGY80" s="101"/>
      <c r="LGZ80" s="101"/>
      <c r="LHA80" s="101"/>
      <c r="LHB80" s="101"/>
      <c r="LHC80" s="101"/>
      <c r="LHD80" s="101"/>
      <c r="LHE80" s="101"/>
      <c r="LHF80" s="101"/>
      <c r="LHG80" s="128"/>
      <c r="LHH80" s="128"/>
      <c r="LHI80" s="128"/>
      <c r="LHJ80" s="128"/>
      <c r="LHK80" s="128"/>
      <c r="LHL80" s="128"/>
      <c r="LHM80" s="101"/>
      <c r="LHN80" s="101"/>
      <c r="LHO80" s="101"/>
      <c r="LHP80" s="101"/>
      <c r="LHQ80" s="101"/>
      <c r="LHR80" s="101"/>
      <c r="LHS80" s="100"/>
      <c r="LHT80" s="100"/>
      <c r="LHU80" s="173"/>
      <c r="LHV80" s="103"/>
      <c r="LHW80" s="101"/>
      <c r="LHX80" s="101"/>
      <c r="LHY80" s="101"/>
      <c r="LHZ80" s="101"/>
      <c r="LIA80" s="102"/>
      <c r="LIB80" s="101"/>
      <c r="LIC80" s="101"/>
      <c r="LID80" s="101"/>
      <c r="LIE80" s="101"/>
      <c r="LIF80" s="101"/>
      <c r="LIG80" s="101"/>
      <c r="LIH80" s="101"/>
      <c r="LII80" s="101"/>
      <c r="LIJ80" s="101"/>
      <c r="LIK80" s="101"/>
      <c r="LIL80" s="101"/>
      <c r="LIM80" s="101"/>
      <c r="LIN80" s="101"/>
      <c r="LIO80" s="101"/>
      <c r="LIP80" s="101"/>
      <c r="LIQ80" s="101"/>
      <c r="LIR80" s="101"/>
      <c r="LIS80" s="101"/>
      <c r="LIT80" s="101"/>
      <c r="LIU80" s="101"/>
      <c r="LIV80" s="101"/>
      <c r="LIW80" s="101"/>
      <c r="LIX80" s="101"/>
      <c r="LIY80" s="101"/>
      <c r="LIZ80" s="101"/>
      <c r="LJA80" s="101"/>
      <c r="LJB80" s="128"/>
      <c r="LJC80" s="128"/>
      <c r="LJD80" s="128"/>
      <c r="LJE80" s="128"/>
      <c r="LJF80" s="128"/>
      <c r="LJG80" s="128"/>
      <c r="LJH80" s="101"/>
      <c r="LJI80" s="101"/>
      <c r="LJJ80" s="101"/>
      <c r="LJK80" s="101"/>
      <c r="LJL80" s="101"/>
      <c r="LJM80" s="101"/>
      <c r="LJN80" s="100"/>
      <c r="LJO80" s="100"/>
      <c r="LJP80" s="173"/>
      <c r="LJQ80" s="103"/>
      <c r="LJR80" s="101"/>
      <c r="LJS80" s="101"/>
      <c r="LJT80" s="101"/>
      <c r="LJU80" s="101"/>
      <c r="LJV80" s="102"/>
      <c r="LJW80" s="101"/>
      <c r="LJX80" s="101"/>
      <c r="LJY80" s="101"/>
      <c r="LJZ80" s="101"/>
      <c r="LKA80" s="101"/>
      <c r="LKB80" s="101"/>
      <c r="LKC80" s="101"/>
      <c r="LKD80" s="101"/>
      <c r="LKE80" s="101"/>
      <c r="LKF80" s="101"/>
      <c r="LKG80" s="101"/>
      <c r="LKH80" s="101"/>
      <c r="LKI80" s="101"/>
      <c r="LKJ80" s="101"/>
      <c r="LKK80" s="101"/>
      <c r="LKL80" s="101"/>
      <c r="LKM80" s="101"/>
      <c r="LKN80" s="101"/>
      <c r="LKO80" s="101"/>
      <c r="LKP80" s="101"/>
      <c r="LKQ80" s="101"/>
      <c r="LKR80" s="101"/>
      <c r="LKS80" s="101"/>
      <c r="LKT80" s="101"/>
      <c r="LKU80" s="101"/>
      <c r="LKV80" s="101"/>
      <c r="LKW80" s="128"/>
      <c r="LKX80" s="128"/>
      <c r="LKY80" s="128"/>
      <c r="LKZ80" s="128"/>
      <c r="LLA80" s="128"/>
      <c r="LLB80" s="128"/>
      <c r="LLC80" s="101"/>
      <c r="LLD80" s="101"/>
      <c r="LLE80" s="101"/>
      <c r="LLF80" s="101"/>
      <c r="LLG80" s="101"/>
      <c r="LLH80" s="101"/>
      <c r="LLI80" s="100"/>
      <c r="LLJ80" s="100"/>
      <c r="LLK80" s="173"/>
      <c r="LLL80" s="103"/>
      <c r="LLM80" s="101"/>
      <c r="LLN80" s="101"/>
      <c r="LLO80" s="101"/>
      <c r="LLP80" s="101"/>
      <c r="LLQ80" s="102"/>
      <c r="LLR80" s="101"/>
      <c r="LLS80" s="101"/>
      <c r="LLT80" s="101"/>
      <c r="LLU80" s="101"/>
      <c r="LLV80" s="101"/>
      <c r="LLW80" s="101"/>
      <c r="LLX80" s="101"/>
      <c r="LLY80" s="101"/>
      <c r="LLZ80" s="101"/>
      <c r="LMA80" s="101"/>
      <c r="LMB80" s="101"/>
      <c r="LMC80" s="101"/>
      <c r="LMD80" s="101"/>
      <c r="LME80" s="101"/>
      <c r="LMF80" s="101"/>
      <c r="LMG80" s="101"/>
      <c r="LMH80" s="101"/>
      <c r="LMI80" s="101"/>
      <c r="LMJ80" s="101"/>
      <c r="LMK80" s="101"/>
      <c r="LML80" s="101"/>
      <c r="LMM80" s="101"/>
      <c r="LMN80" s="101"/>
      <c r="LMO80" s="101"/>
      <c r="LMP80" s="101"/>
      <c r="LMQ80" s="101"/>
      <c r="LMR80" s="128"/>
      <c r="LMS80" s="128"/>
      <c r="LMT80" s="128"/>
      <c r="LMU80" s="128"/>
      <c r="LMV80" s="128"/>
      <c r="LMW80" s="128"/>
      <c r="LMX80" s="101"/>
      <c r="LMY80" s="101"/>
      <c r="LMZ80" s="101"/>
      <c r="LNA80" s="101"/>
      <c r="LNB80" s="101"/>
      <c r="LNC80" s="101"/>
      <c r="LND80" s="100"/>
      <c r="LNE80" s="100"/>
      <c r="LNF80" s="173"/>
      <c r="LNG80" s="103"/>
      <c r="LNH80" s="101"/>
      <c r="LNI80" s="101"/>
      <c r="LNJ80" s="101"/>
      <c r="LNK80" s="101"/>
      <c r="LNL80" s="102"/>
      <c r="LNM80" s="101"/>
      <c r="LNN80" s="101"/>
      <c r="LNO80" s="101"/>
      <c r="LNP80" s="101"/>
      <c r="LNQ80" s="101"/>
      <c r="LNR80" s="101"/>
      <c r="LNS80" s="101"/>
      <c r="LNT80" s="101"/>
      <c r="LNU80" s="101"/>
      <c r="LNV80" s="101"/>
      <c r="LNW80" s="101"/>
      <c r="LNX80" s="101"/>
      <c r="LNY80" s="101"/>
      <c r="LNZ80" s="101"/>
      <c r="LOA80" s="101"/>
      <c r="LOB80" s="101"/>
      <c r="LOC80" s="101"/>
      <c r="LOD80" s="101"/>
      <c r="LOE80" s="101"/>
      <c r="LOF80" s="101"/>
      <c r="LOG80" s="101"/>
      <c r="LOH80" s="101"/>
      <c r="LOI80" s="101"/>
      <c r="LOJ80" s="101"/>
      <c r="LOK80" s="101"/>
      <c r="LOL80" s="101"/>
      <c r="LOM80" s="128"/>
      <c r="LON80" s="128"/>
      <c r="LOO80" s="128"/>
      <c r="LOP80" s="128"/>
      <c r="LOQ80" s="128"/>
      <c r="LOR80" s="128"/>
      <c r="LOS80" s="101"/>
      <c r="LOT80" s="101"/>
      <c r="LOU80" s="101"/>
      <c r="LOV80" s="101"/>
      <c r="LOW80" s="101"/>
      <c r="LOX80" s="101"/>
      <c r="LOY80" s="100"/>
      <c r="LOZ80" s="100"/>
      <c r="LPA80" s="173"/>
      <c r="LPB80" s="103"/>
      <c r="LPC80" s="101"/>
      <c r="LPD80" s="101"/>
      <c r="LPE80" s="101"/>
      <c r="LPF80" s="101"/>
      <c r="LPG80" s="102"/>
      <c r="LPH80" s="101"/>
      <c r="LPI80" s="101"/>
      <c r="LPJ80" s="101"/>
      <c r="LPK80" s="101"/>
      <c r="LPL80" s="101"/>
      <c r="LPM80" s="101"/>
      <c r="LPN80" s="101"/>
      <c r="LPO80" s="101"/>
      <c r="LPP80" s="101"/>
      <c r="LPQ80" s="101"/>
      <c r="LPR80" s="101"/>
      <c r="LPS80" s="101"/>
      <c r="LPT80" s="101"/>
      <c r="LPU80" s="101"/>
      <c r="LPV80" s="101"/>
      <c r="LPW80" s="101"/>
      <c r="LPX80" s="101"/>
      <c r="LPY80" s="101"/>
      <c r="LPZ80" s="101"/>
      <c r="LQA80" s="101"/>
      <c r="LQB80" s="101"/>
      <c r="LQC80" s="101"/>
      <c r="LQD80" s="101"/>
      <c r="LQE80" s="101"/>
      <c r="LQF80" s="101"/>
      <c r="LQG80" s="101"/>
      <c r="LQH80" s="128"/>
      <c r="LQI80" s="128"/>
      <c r="LQJ80" s="128"/>
      <c r="LQK80" s="128"/>
      <c r="LQL80" s="128"/>
      <c r="LQM80" s="128"/>
      <c r="LQN80" s="101"/>
      <c r="LQO80" s="101"/>
      <c r="LQP80" s="101"/>
      <c r="LQQ80" s="101"/>
      <c r="LQR80" s="101"/>
      <c r="LQS80" s="101"/>
      <c r="LQT80" s="100"/>
      <c r="LQU80" s="100"/>
      <c r="LQV80" s="173"/>
      <c r="LQW80" s="103"/>
      <c r="LQX80" s="101"/>
      <c r="LQY80" s="101"/>
      <c r="LQZ80" s="101"/>
      <c r="LRA80" s="101"/>
      <c r="LRB80" s="102"/>
      <c r="LRC80" s="101"/>
      <c r="LRD80" s="101"/>
      <c r="LRE80" s="101"/>
      <c r="LRF80" s="101"/>
      <c r="LRG80" s="101"/>
      <c r="LRH80" s="101"/>
      <c r="LRI80" s="101"/>
      <c r="LRJ80" s="101"/>
      <c r="LRK80" s="101"/>
      <c r="LRL80" s="101"/>
      <c r="LRM80" s="101"/>
      <c r="LRN80" s="101"/>
      <c r="LRO80" s="101"/>
      <c r="LRP80" s="101"/>
      <c r="LRQ80" s="101"/>
      <c r="LRR80" s="101"/>
      <c r="LRS80" s="101"/>
      <c r="LRT80" s="101"/>
      <c r="LRU80" s="101"/>
      <c r="LRV80" s="101"/>
      <c r="LRW80" s="101"/>
      <c r="LRX80" s="101"/>
      <c r="LRY80" s="101"/>
      <c r="LRZ80" s="101"/>
      <c r="LSA80" s="101"/>
      <c r="LSB80" s="101"/>
      <c r="LSC80" s="128"/>
      <c r="LSD80" s="128"/>
      <c r="LSE80" s="128"/>
      <c r="LSF80" s="128"/>
      <c r="LSG80" s="128"/>
      <c r="LSH80" s="128"/>
      <c r="LSI80" s="101"/>
      <c r="LSJ80" s="101"/>
      <c r="LSK80" s="101"/>
      <c r="LSL80" s="101"/>
      <c r="LSM80" s="101"/>
      <c r="LSN80" s="101"/>
      <c r="LSO80" s="100"/>
      <c r="LSP80" s="100"/>
      <c r="LSQ80" s="173"/>
      <c r="LSR80" s="103"/>
      <c r="LSS80" s="101"/>
      <c r="LST80" s="101"/>
      <c r="LSU80" s="101"/>
      <c r="LSV80" s="101"/>
      <c r="LSW80" s="102"/>
      <c r="LSX80" s="101"/>
      <c r="LSY80" s="101"/>
      <c r="LSZ80" s="101"/>
      <c r="LTA80" s="101"/>
      <c r="LTB80" s="101"/>
      <c r="LTC80" s="101"/>
      <c r="LTD80" s="101"/>
      <c r="LTE80" s="101"/>
      <c r="LTF80" s="101"/>
      <c r="LTG80" s="101"/>
      <c r="LTH80" s="101"/>
      <c r="LTI80" s="101"/>
      <c r="LTJ80" s="101"/>
      <c r="LTK80" s="101"/>
      <c r="LTL80" s="101"/>
      <c r="LTM80" s="101"/>
      <c r="LTN80" s="101"/>
      <c r="LTO80" s="101"/>
      <c r="LTP80" s="101"/>
      <c r="LTQ80" s="101"/>
      <c r="LTR80" s="101"/>
      <c r="LTS80" s="101"/>
      <c r="LTT80" s="101"/>
      <c r="LTU80" s="101"/>
      <c r="LTV80" s="101"/>
      <c r="LTW80" s="101"/>
      <c r="LTX80" s="128"/>
      <c r="LTY80" s="128"/>
      <c r="LTZ80" s="128"/>
      <c r="LUA80" s="128"/>
      <c r="LUB80" s="128"/>
      <c r="LUC80" s="128"/>
      <c r="LUD80" s="101"/>
      <c r="LUE80" s="101"/>
      <c r="LUF80" s="101"/>
      <c r="LUG80" s="101"/>
      <c r="LUH80" s="101"/>
      <c r="LUI80" s="101"/>
      <c r="LUJ80" s="100"/>
      <c r="LUK80" s="100"/>
      <c r="LUL80" s="173"/>
      <c r="LUM80" s="103"/>
      <c r="LUN80" s="101"/>
      <c r="LUO80" s="101"/>
      <c r="LUP80" s="101"/>
      <c r="LUQ80" s="101"/>
      <c r="LUR80" s="102"/>
      <c r="LUS80" s="101"/>
      <c r="LUT80" s="101"/>
      <c r="LUU80" s="101"/>
      <c r="LUV80" s="101"/>
      <c r="LUW80" s="101"/>
      <c r="LUX80" s="101"/>
      <c r="LUY80" s="101"/>
      <c r="LUZ80" s="101"/>
      <c r="LVA80" s="101"/>
      <c r="LVB80" s="101"/>
      <c r="LVC80" s="101"/>
      <c r="LVD80" s="101"/>
      <c r="LVE80" s="101"/>
      <c r="LVF80" s="101"/>
      <c r="LVG80" s="101"/>
      <c r="LVH80" s="101"/>
      <c r="LVI80" s="101"/>
      <c r="LVJ80" s="101"/>
      <c r="LVK80" s="101"/>
      <c r="LVL80" s="101"/>
      <c r="LVM80" s="101"/>
      <c r="LVN80" s="101"/>
      <c r="LVO80" s="101"/>
      <c r="LVP80" s="101"/>
      <c r="LVQ80" s="101"/>
      <c r="LVR80" s="101"/>
      <c r="LVS80" s="128"/>
      <c r="LVT80" s="128"/>
      <c r="LVU80" s="128"/>
      <c r="LVV80" s="128"/>
      <c r="LVW80" s="128"/>
      <c r="LVX80" s="128"/>
      <c r="LVY80" s="101"/>
      <c r="LVZ80" s="101"/>
      <c r="LWA80" s="101"/>
      <c r="LWB80" s="101"/>
      <c r="LWC80" s="101"/>
      <c r="LWD80" s="101"/>
      <c r="LWE80" s="100"/>
      <c r="LWF80" s="100"/>
      <c r="LWG80" s="173"/>
      <c r="LWH80" s="103"/>
      <c r="LWI80" s="101"/>
      <c r="LWJ80" s="101"/>
      <c r="LWK80" s="101"/>
      <c r="LWL80" s="101"/>
      <c r="LWM80" s="102"/>
      <c r="LWN80" s="101"/>
      <c r="LWO80" s="101"/>
      <c r="LWP80" s="101"/>
      <c r="LWQ80" s="101"/>
      <c r="LWR80" s="101"/>
      <c r="LWS80" s="101"/>
      <c r="LWT80" s="101"/>
      <c r="LWU80" s="101"/>
      <c r="LWV80" s="101"/>
      <c r="LWW80" s="101"/>
      <c r="LWX80" s="101"/>
      <c r="LWY80" s="101"/>
      <c r="LWZ80" s="101"/>
      <c r="LXA80" s="101"/>
      <c r="LXB80" s="101"/>
      <c r="LXC80" s="101"/>
      <c r="LXD80" s="101"/>
      <c r="LXE80" s="101"/>
      <c r="LXF80" s="101"/>
      <c r="LXG80" s="101"/>
      <c r="LXH80" s="101"/>
      <c r="LXI80" s="101"/>
      <c r="LXJ80" s="101"/>
      <c r="LXK80" s="101"/>
      <c r="LXL80" s="101"/>
      <c r="LXM80" s="101"/>
      <c r="LXN80" s="128"/>
      <c r="LXO80" s="128"/>
      <c r="LXP80" s="128"/>
      <c r="LXQ80" s="128"/>
      <c r="LXR80" s="128"/>
      <c r="LXS80" s="128"/>
      <c r="LXT80" s="101"/>
      <c r="LXU80" s="101"/>
      <c r="LXV80" s="101"/>
      <c r="LXW80" s="101"/>
      <c r="LXX80" s="101"/>
      <c r="LXY80" s="101"/>
      <c r="LXZ80" s="100"/>
      <c r="LYA80" s="100"/>
      <c r="LYB80" s="173"/>
      <c r="LYC80" s="103"/>
      <c r="LYD80" s="101"/>
      <c r="LYE80" s="101"/>
      <c r="LYF80" s="101"/>
      <c r="LYG80" s="101"/>
      <c r="LYH80" s="102"/>
      <c r="LYI80" s="101"/>
      <c r="LYJ80" s="101"/>
      <c r="LYK80" s="101"/>
      <c r="LYL80" s="101"/>
      <c r="LYM80" s="101"/>
      <c r="LYN80" s="101"/>
      <c r="LYO80" s="101"/>
      <c r="LYP80" s="101"/>
      <c r="LYQ80" s="101"/>
      <c r="LYR80" s="101"/>
      <c r="LYS80" s="101"/>
      <c r="LYT80" s="101"/>
      <c r="LYU80" s="101"/>
      <c r="LYV80" s="101"/>
      <c r="LYW80" s="101"/>
      <c r="LYX80" s="101"/>
      <c r="LYY80" s="101"/>
      <c r="LYZ80" s="101"/>
      <c r="LZA80" s="101"/>
      <c r="LZB80" s="101"/>
      <c r="LZC80" s="101"/>
      <c r="LZD80" s="101"/>
      <c r="LZE80" s="101"/>
      <c r="LZF80" s="101"/>
      <c r="LZG80" s="101"/>
      <c r="LZH80" s="101"/>
      <c r="LZI80" s="128"/>
      <c r="LZJ80" s="128"/>
      <c r="LZK80" s="128"/>
      <c r="LZL80" s="128"/>
      <c r="LZM80" s="128"/>
      <c r="LZN80" s="128"/>
      <c r="LZO80" s="101"/>
      <c r="LZP80" s="101"/>
      <c r="LZQ80" s="101"/>
      <c r="LZR80" s="101"/>
      <c r="LZS80" s="101"/>
      <c r="LZT80" s="101"/>
      <c r="LZU80" s="100"/>
      <c r="LZV80" s="100"/>
      <c r="LZW80" s="173"/>
      <c r="LZX80" s="103"/>
      <c r="LZY80" s="101"/>
      <c r="LZZ80" s="101"/>
      <c r="MAA80" s="101"/>
      <c r="MAB80" s="101"/>
      <c r="MAC80" s="102"/>
      <c r="MAD80" s="101"/>
      <c r="MAE80" s="101"/>
      <c r="MAF80" s="101"/>
      <c r="MAG80" s="101"/>
      <c r="MAH80" s="101"/>
      <c r="MAI80" s="101"/>
      <c r="MAJ80" s="101"/>
      <c r="MAK80" s="101"/>
      <c r="MAL80" s="101"/>
      <c r="MAM80" s="101"/>
      <c r="MAN80" s="101"/>
      <c r="MAO80" s="101"/>
      <c r="MAP80" s="101"/>
      <c r="MAQ80" s="101"/>
      <c r="MAR80" s="101"/>
      <c r="MAS80" s="101"/>
      <c r="MAT80" s="101"/>
      <c r="MAU80" s="101"/>
      <c r="MAV80" s="101"/>
      <c r="MAW80" s="101"/>
      <c r="MAX80" s="101"/>
      <c r="MAY80" s="101"/>
      <c r="MAZ80" s="101"/>
      <c r="MBA80" s="101"/>
      <c r="MBB80" s="101"/>
      <c r="MBC80" s="101"/>
      <c r="MBD80" s="128"/>
      <c r="MBE80" s="128"/>
      <c r="MBF80" s="128"/>
      <c r="MBG80" s="128"/>
      <c r="MBH80" s="128"/>
      <c r="MBI80" s="128"/>
      <c r="MBJ80" s="101"/>
      <c r="MBK80" s="101"/>
      <c r="MBL80" s="101"/>
      <c r="MBM80" s="101"/>
      <c r="MBN80" s="101"/>
      <c r="MBO80" s="101"/>
      <c r="MBP80" s="100"/>
      <c r="MBQ80" s="100"/>
      <c r="MBR80" s="173"/>
      <c r="MBS80" s="103"/>
      <c r="MBT80" s="101"/>
      <c r="MBU80" s="101"/>
      <c r="MBV80" s="101"/>
      <c r="MBW80" s="101"/>
      <c r="MBX80" s="102"/>
      <c r="MBY80" s="101"/>
      <c r="MBZ80" s="101"/>
      <c r="MCA80" s="101"/>
      <c r="MCB80" s="101"/>
      <c r="MCC80" s="101"/>
      <c r="MCD80" s="101"/>
      <c r="MCE80" s="101"/>
      <c r="MCF80" s="101"/>
      <c r="MCG80" s="101"/>
      <c r="MCH80" s="101"/>
      <c r="MCI80" s="101"/>
      <c r="MCJ80" s="101"/>
      <c r="MCK80" s="101"/>
      <c r="MCL80" s="101"/>
      <c r="MCM80" s="101"/>
      <c r="MCN80" s="101"/>
      <c r="MCO80" s="101"/>
      <c r="MCP80" s="101"/>
      <c r="MCQ80" s="101"/>
      <c r="MCR80" s="101"/>
      <c r="MCS80" s="101"/>
      <c r="MCT80" s="101"/>
      <c r="MCU80" s="101"/>
      <c r="MCV80" s="101"/>
      <c r="MCW80" s="101"/>
      <c r="MCX80" s="101"/>
      <c r="MCY80" s="128"/>
      <c r="MCZ80" s="128"/>
      <c r="MDA80" s="128"/>
      <c r="MDB80" s="128"/>
      <c r="MDC80" s="128"/>
      <c r="MDD80" s="128"/>
      <c r="MDE80" s="101"/>
      <c r="MDF80" s="101"/>
      <c r="MDG80" s="101"/>
      <c r="MDH80" s="101"/>
      <c r="MDI80" s="101"/>
      <c r="MDJ80" s="101"/>
      <c r="MDK80" s="100"/>
      <c r="MDL80" s="100"/>
      <c r="MDM80" s="173"/>
      <c r="MDN80" s="103"/>
      <c r="MDO80" s="101"/>
      <c r="MDP80" s="101"/>
      <c r="MDQ80" s="101"/>
      <c r="MDR80" s="101"/>
      <c r="MDS80" s="102"/>
      <c r="MDT80" s="101"/>
      <c r="MDU80" s="101"/>
      <c r="MDV80" s="101"/>
      <c r="MDW80" s="101"/>
      <c r="MDX80" s="101"/>
      <c r="MDY80" s="101"/>
      <c r="MDZ80" s="101"/>
      <c r="MEA80" s="101"/>
      <c r="MEB80" s="101"/>
      <c r="MEC80" s="101"/>
      <c r="MED80" s="101"/>
      <c r="MEE80" s="101"/>
      <c r="MEF80" s="101"/>
      <c r="MEG80" s="101"/>
      <c r="MEH80" s="101"/>
      <c r="MEI80" s="101"/>
      <c r="MEJ80" s="101"/>
      <c r="MEK80" s="101"/>
      <c r="MEL80" s="101"/>
      <c r="MEM80" s="101"/>
      <c r="MEN80" s="101"/>
      <c r="MEO80" s="101"/>
      <c r="MEP80" s="101"/>
      <c r="MEQ80" s="101"/>
      <c r="MER80" s="101"/>
      <c r="MES80" s="101"/>
      <c r="MET80" s="128"/>
      <c r="MEU80" s="128"/>
      <c r="MEV80" s="128"/>
      <c r="MEW80" s="128"/>
      <c r="MEX80" s="128"/>
      <c r="MEY80" s="128"/>
      <c r="MEZ80" s="101"/>
      <c r="MFA80" s="101"/>
      <c r="MFB80" s="101"/>
      <c r="MFC80" s="101"/>
      <c r="MFD80" s="101"/>
      <c r="MFE80" s="101"/>
      <c r="MFF80" s="100"/>
      <c r="MFG80" s="100"/>
      <c r="MFH80" s="173"/>
      <c r="MFI80" s="103"/>
      <c r="MFJ80" s="101"/>
      <c r="MFK80" s="101"/>
      <c r="MFL80" s="101"/>
      <c r="MFM80" s="101"/>
      <c r="MFN80" s="102"/>
      <c r="MFO80" s="101"/>
      <c r="MFP80" s="101"/>
      <c r="MFQ80" s="101"/>
      <c r="MFR80" s="101"/>
      <c r="MFS80" s="101"/>
      <c r="MFT80" s="101"/>
      <c r="MFU80" s="101"/>
      <c r="MFV80" s="101"/>
      <c r="MFW80" s="101"/>
      <c r="MFX80" s="101"/>
      <c r="MFY80" s="101"/>
      <c r="MFZ80" s="101"/>
      <c r="MGA80" s="101"/>
      <c r="MGB80" s="101"/>
      <c r="MGC80" s="101"/>
      <c r="MGD80" s="101"/>
      <c r="MGE80" s="101"/>
      <c r="MGF80" s="101"/>
      <c r="MGG80" s="101"/>
      <c r="MGH80" s="101"/>
      <c r="MGI80" s="101"/>
      <c r="MGJ80" s="101"/>
      <c r="MGK80" s="101"/>
      <c r="MGL80" s="101"/>
      <c r="MGM80" s="101"/>
      <c r="MGN80" s="101"/>
      <c r="MGO80" s="128"/>
      <c r="MGP80" s="128"/>
      <c r="MGQ80" s="128"/>
      <c r="MGR80" s="128"/>
      <c r="MGS80" s="128"/>
      <c r="MGT80" s="128"/>
      <c r="MGU80" s="101"/>
      <c r="MGV80" s="101"/>
      <c r="MGW80" s="101"/>
      <c r="MGX80" s="101"/>
      <c r="MGY80" s="101"/>
      <c r="MGZ80" s="101"/>
      <c r="MHA80" s="100"/>
      <c r="MHB80" s="100"/>
      <c r="MHC80" s="173"/>
      <c r="MHD80" s="103"/>
      <c r="MHE80" s="101"/>
      <c r="MHF80" s="101"/>
      <c r="MHG80" s="101"/>
      <c r="MHH80" s="101"/>
      <c r="MHI80" s="102"/>
      <c r="MHJ80" s="101"/>
      <c r="MHK80" s="101"/>
      <c r="MHL80" s="101"/>
      <c r="MHM80" s="101"/>
      <c r="MHN80" s="101"/>
      <c r="MHO80" s="101"/>
      <c r="MHP80" s="101"/>
      <c r="MHQ80" s="101"/>
      <c r="MHR80" s="101"/>
      <c r="MHS80" s="101"/>
      <c r="MHT80" s="101"/>
      <c r="MHU80" s="101"/>
      <c r="MHV80" s="101"/>
      <c r="MHW80" s="101"/>
      <c r="MHX80" s="101"/>
      <c r="MHY80" s="101"/>
      <c r="MHZ80" s="101"/>
      <c r="MIA80" s="101"/>
      <c r="MIB80" s="101"/>
      <c r="MIC80" s="101"/>
      <c r="MID80" s="101"/>
      <c r="MIE80" s="101"/>
      <c r="MIF80" s="101"/>
      <c r="MIG80" s="101"/>
      <c r="MIH80" s="101"/>
      <c r="MII80" s="101"/>
      <c r="MIJ80" s="128"/>
      <c r="MIK80" s="128"/>
      <c r="MIL80" s="128"/>
      <c r="MIM80" s="128"/>
      <c r="MIN80" s="128"/>
      <c r="MIO80" s="128"/>
      <c r="MIP80" s="101"/>
      <c r="MIQ80" s="101"/>
      <c r="MIR80" s="101"/>
      <c r="MIS80" s="101"/>
      <c r="MIT80" s="101"/>
      <c r="MIU80" s="101"/>
      <c r="MIV80" s="100"/>
      <c r="MIW80" s="100"/>
      <c r="MIX80" s="173"/>
      <c r="MIY80" s="103"/>
      <c r="MIZ80" s="101"/>
      <c r="MJA80" s="101"/>
      <c r="MJB80" s="101"/>
      <c r="MJC80" s="101"/>
      <c r="MJD80" s="102"/>
      <c r="MJE80" s="101"/>
      <c r="MJF80" s="101"/>
      <c r="MJG80" s="101"/>
      <c r="MJH80" s="101"/>
      <c r="MJI80" s="101"/>
      <c r="MJJ80" s="101"/>
      <c r="MJK80" s="101"/>
      <c r="MJL80" s="101"/>
      <c r="MJM80" s="101"/>
      <c r="MJN80" s="101"/>
      <c r="MJO80" s="101"/>
      <c r="MJP80" s="101"/>
      <c r="MJQ80" s="101"/>
      <c r="MJR80" s="101"/>
      <c r="MJS80" s="101"/>
      <c r="MJT80" s="101"/>
      <c r="MJU80" s="101"/>
      <c r="MJV80" s="101"/>
      <c r="MJW80" s="101"/>
      <c r="MJX80" s="101"/>
      <c r="MJY80" s="101"/>
      <c r="MJZ80" s="101"/>
      <c r="MKA80" s="101"/>
      <c r="MKB80" s="101"/>
      <c r="MKC80" s="101"/>
      <c r="MKD80" s="101"/>
      <c r="MKE80" s="128"/>
      <c r="MKF80" s="128"/>
      <c r="MKG80" s="128"/>
      <c r="MKH80" s="128"/>
      <c r="MKI80" s="128"/>
      <c r="MKJ80" s="128"/>
      <c r="MKK80" s="101"/>
      <c r="MKL80" s="101"/>
      <c r="MKM80" s="101"/>
      <c r="MKN80" s="101"/>
      <c r="MKO80" s="101"/>
      <c r="MKP80" s="101"/>
      <c r="MKQ80" s="100"/>
      <c r="MKR80" s="100"/>
      <c r="MKS80" s="173"/>
      <c r="MKT80" s="103"/>
      <c r="MKU80" s="101"/>
      <c r="MKV80" s="101"/>
      <c r="MKW80" s="101"/>
      <c r="MKX80" s="101"/>
      <c r="MKY80" s="102"/>
      <c r="MKZ80" s="101"/>
      <c r="MLA80" s="101"/>
      <c r="MLB80" s="101"/>
      <c r="MLC80" s="101"/>
      <c r="MLD80" s="101"/>
      <c r="MLE80" s="101"/>
      <c r="MLF80" s="101"/>
      <c r="MLG80" s="101"/>
      <c r="MLH80" s="101"/>
      <c r="MLI80" s="101"/>
      <c r="MLJ80" s="101"/>
      <c r="MLK80" s="101"/>
      <c r="MLL80" s="101"/>
      <c r="MLM80" s="101"/>
      <c r="MLN80" s="101"/>
      <c r="MLO80" s="101"/>
      <c r="MLP80" s="101"/>
      <c r="MLQ80" s="101"/>
      <c r="MLR80" s="101"/>
      <c r="MLS80" s="101"/>
      <c r="MLT80" s="101"/>
      <c r="MLU80" s="101"/>
      <c r="MLV80" s="101"/>
      <c r="MLW80" s="101"/>
      <c r="MLX80" s="101"/>
      <c r="MLY80" s="101"/>
      <c r="MLZ80" s="128"/>
      <c r="MMA80" s="128"/>
      <c r="MMB80" s="128"/>
      <c r="MMC80" s="128"/>
      <c r="MMD80" s="128"/>
      <c r="MME80" s="128"/>
      <c r="MMF80" s="101"/>
      <c r="MMG80" s="101"/>
      <c r="MMH80" s="101"/>
      <c r="MMI80" s="101"/>
      <c r="MMJ80" s="101"/>
      <c r="MMK80" s="101"/>
      <c r="MML80" s="100"/>
      <c r="MMM80" s="100"/>
      <c r="MMN80" s="173"/>
      <c r="MMO80" s="103"/>
      <c r="MMP80" s="101"/>
      <c r="MMQ80" s="101"/>
      <c r="MMR80" s="101"/>
      <c r="MMS80" s="101"/>
      <c r="MMT80" s="102"/>
      <c r="MMU80" s="101"/>
      <c r="MMV80" s="101"/>
      <c r="MMW80" s="101"/>
      <c r="MMX80" s="101"/>
      <c r="MMY80" s="101"/>
      <c r="MMZ80" s="101"/>
      <c r="MNA80" s="101"/>
      <c r="MNB80" s="101"/>
      <c r="MNC80" s="101"/>
      <c r="MND80" s="101"/>
      <c r="MNE80" s="101"/>
      <c r="MNF80" s="101"/>
      <c r="MNG80" s="101"/>
      <c r="MNH80" s="101"/>
      <c r="MNI80" s="101"/>
      <c r="MNJ80" s="101"/>
      <c r="MNK80" s="101"/>
      <c r="MNL80" s="101"/>
      <c r="MNM80" s="101"/>
      <c r="MNN80" s="101"/>
      <c r="MNO80" s="101"/>
      <c r="MNP80" s="101"/>
      <c r="MNQ80" s="101"/>
      <c r="MNR80" s="101"/>
      <c r="MNS80" s="101"/>
      <c r="MNT80" s="101"/>
      <c r="MNU80" s="128"/>
      <c r="MNV80" s="128"/>
      <c r="MNW80" s="128"/>
      <c r="MNX80" s="128"/>
      <c r="MNY80" s="128"/>
      <c r="MNZ80" s="128"/>
      <c r="MOA80" s="101"/>
      <c r="MOB80" s="101"/>
      <c r="MOC80" s="101"/>
      <c r="MOD80" s="101"/>
      <c r="MOE80" s="101"/>
      <c r="MOF80" s="101"/>
      <c r="MOG80" s="100"/>
      <c r="MOH80" s="100"/>
      <c r="MOI80" s="173"/>
      <c r="MOJ80" s="103"/>
      <c r="MOK80" s="101"/>
      <c r="MOL80" s="101"/>
      <c r="MOM80" s="101"/>
      <c r="MON80" s="101"/>
      <c r="MOO80" s="102"/>
      <c r="MOP80" s="101"/>
      <c r="MOQ80" s="101"/>
      <c r="MOR80" s="101"/>
      <c r="MOS80" s="101"/>
      <c r="MOT80" s="101"/>
      <c r="MOU80" s="101"/>
      <c r="MOV80" s="101"/>
      <c r="MOW80" s="101"/>
      <c r="MOX80" s="101"/>
      <c r="MOY80" s="101"/>
      <c r="MOZ80" s="101"/>
      <c r="MPA80" s="101"/>
      <c r="MPB80" s="101"/>
      <c r="MPC80" s="101"/>
      <c r="MPD80" s="101"/>
      <c r="MPE80" s="101"/>
      <c r="MPF80" s="101"/>
      <c r="MPG80" s="101"/>
      <c r="MPH80" s="101"/>
      <c r="MPI80" s="101"/>
      <c r="MPJ80" s="101"/>
      <c r="MPK80" s="101"/>
      <c r="MPL80" s="101"/>
      <c r="MPM80" s="101"/>
      <c r="MPN80" s="101"/>
      <c r="MPO80" s="101"/>
      <c r="MPP80" s="128"/>
      <c r="MPQ80" s="128"/>
      <c r="MPR80" s="128"/>
      <c r="MPS80" s="128"/>
      <c r="MPT80" s="128"/>
      <c r="MPU80" s="128"/>
      <c r="MPV80" s="101"/>
      <c r="MPW80" s="101"/>
      <c r="MPX80" s="101"/>
      <c r="MPY80" s="101"/>
      <c r="MPZ80" s="101"/>
      <c r="MQA80" s="101"/>
      <c r="MQB80" s="100"/>
      <c r="MQC80" s="100"/>
      <c r="MQD80" s="173"/>
      <c r="MQE80" s="103"/>
      <c r="MQF80" s="101"/>
      <c r="MQG80" s="101"/>
      <c r="MQH80" s="101"/>
      <c r="MQI80" s="101"/>
      <c r="MQJ80" s="102"/>
      <c r="MQK80" s="101"/>
      <c r="MQL80" s="101"/>
      <c r="MQM80" s="101"/>
      <c r="MQN80" s="101"/>
      <c r="MQO80" s="101"/>
      <c r="MQP80" s="101"/>
      <c r="MQQ80" s="101"/>
      <c r="MQR80" s="101"/>
      <c r="MQS80" s="101"/>
      <c r="MQT80" s="101"/>
      <c r="MQU80" s="101"/>
      <c r="MQV80" s="101"/>
      <c r="MQW80" s="101"/>
      <c r="MQX80" s="101"/>
      <c r="MQY80" s="101"/>
      <c r="MQZ80" s="101"/>
      <c r="MRA80" s="101"/>
      <c r="MRB80" s="101"/>
      <c r="MRC80" s="101"/>
      <c r="MRD80" s="101"/>
      <c r="MRE80" s="101"/>
      <c r="MRF80" s="101"/>
      <c r="MRG80" s="101"/>
      <c r="MRH80" s="101"/>
      <c r="MRI80" s="101"/>
      <c r="MRJ80" s="101"/>
      <c r="MRK80" s="128"/>
      <c r="MRL80" s="128"/>
      <c r="MRM80" s="128"/>
      <c r="MRN80" s="128"/>
      <c r="MRO80" s="128"/>
      <c r="MRP80" s="128"/>
      <c r="MRQ80" s="101"/>
      <c r="MRR80" s="101"/>
      <c r="MRS80" s="101"/>
      <c r="MRT80" s="101"/>
      <c r="MRU80" s="101"/>
      <c r="MRV80" s="101"/>
      <c r="MRW80" s="100"/>
      <c r="MRX80" s="100"/>
      <c r="MRY80" s="173"/>
      <c r="MRZ80" s="103"/>
      <c r="MSA80" s="101"/>
      <c r="MSB80" s="101"/>
      <c r="MSC80" s="101"/>
      <c r="MSD80" s="101"/>
      <c r="MSE80" s="102"/>
      <c r="MSF80" s="101"/>
      <c r="MSG80" s="101"/>
      <c r="MSH80" s="101"/>
      <c r="MSI80" s="101"/>
      <c r="MSJ80" s="101"/>
      <c r="MSK80" s="101"/>
      <c r="MSL80" s="101"/>
      <c r="MSM80" s="101"/>
      <c r="MSN80" s="101"/>
      <c r="MSO80" s="101"/>
      <c r="MSP80" s="101"/>
      <c r="MSQ80" s="101"/>
      <c r="MSR80" s="101"/>
      <c r="MSS80" s="101"/>
      <c r="MST80" s="101"/>
      <c r="MSU80" s="101"/>
      <c r="MSV80" s="101"/>
      <c r="MSW80" s="101"/>
      <c r="MSX80" s="101"/>
      <c r="MSY80" s="101"/>
      <c r="MSZ80" s="101"/>
      <c r="MTA80" s="101"/>
      <c r="MTB80" s="101"/>
      <c r="MTC80" s="101"/>
      <c r="MTD80" s="101"/>
      <c r="MTE80" s="101"/>
      <c r="MTF80" s="128"/>
      <c r="MTG80" s="128"/>
      <c r="MTH80" s="128"/>
      <c r="MTI80" s="128"/>
      <c r="MTJ80" s="128"/>
      <c r="MTK80" s="128"/>
      <c r="MTL80" s="101"/>
      <c r="MTM80" s="101"/>
      <c r="MTN80" s="101"/>
      <c r="MTO80" s="101"/>
      <c r="MTP80" s="101"/>
      <c r="MTQ80" s="101"/>
      <c r="MTR80" s="100"/>
      <c r="MTS80" s="100"/>
      <c r="MTT80" s="173"/>
      <c r="MTU80" s="103"/>
      <c r="MTV80" s="101"/>
      <c r="MTW80" s="101"/>
      <c r="MTX80" s="101"/>
      <c r="MTY80" s="101"/>
      <c r="MTZ80" s="102"/>
      <c r="MUA80" s="101"/>
      <c r="MUB80" s="101"/>
      <c r="MUC80" s="101"/>
      <c r="MUD80" s="101"/>
      <c r="MUE80" s="101"/>
      <c r="MUF80" s="101"/>
      <c r="MUG80" s="101"/>
      <c r="MUH80" s="101"/>
      <c r="MUI80" s="101"/>
      <c r="MUJ80" s="101"/>
      <c r="MUK80" s="101"/>
      <c r="MUL80" s="101"/>
      <c r="MUM80" s="101"/>
      <c r="MUN80" s="101"/>
      <c r="MUO80" s="101"/>
      <c r="MUP80" s="101"/>
      <c r="MUQ80" s="101"/>
      <c r="MUR80" s="101"/>
      <c r="MUS80" s="101"/>
      <c r="MUT80" s="101"/>
      <c r="MUU80" s="101"/>
      <c r="MUV80" s="101"/>
      <c r="MUW80" s="101"/>
      <c r="MUX80" s="101"/>
      <c r="MUY80" s="101"/>
      <c r="MUZ80" s="101"/>
      <c r="MVA80" s="128"/>
      <c r="MVB80" s="128"/>
      <c r="MVC80" s="128"/>
      <c r="MVD80" s="128"/>
      <c r="MVE80" s="128"/>
      <c r="MVF80" s="128"/>
      <c r="MVG80" s="101"/>
      <c r="MVH80" s="101"/>
      <c r="MVI80" s="101"/>
      <c r="MVJ80" s="101"/>
      <c r="MVK80" s="101"/>
      <c r="MVL80" s="101"/>
      <c r="MVM80" s="100"/>
      <c r="MVN80" s="100"/>
      <c r="MVO80" s="173"/>
      <c r="MVP80" s="103"/>
      <c r="MVQ80" s="101"/>
      <c r="MVR80" s="101"/>
      <c r="MVS80" s="101"/>
      <c r="MVT80" s="101"/>
      <c r="MVU80" s="102"/>
      <c r="MVV80" s="101"/>
      <c r="MVW80" s="101"/>
      <c r="MVX80" s="101"/>
      <c r="MVY80" s="101"/>
      <c r="MVZ80" s="101"/>
      <c r="MWA80" s="101"/>
      <c r="MWB80" s="101"/>
      <c r="MWC80" s="101"/>
      <c r="MWD80" s="101"/>
      <c r="MWE80" s="101"/>
      <c r="MWF80" s="101"/>
      <c r="MWG80" s="101"/>
      <c r="MWH80" s="101"/>
      <c r="MWI80" s="101"/>
      <c r="MWJ80" s="101"/>
      <c r="MWK80" s="101"/>
      <c r="MWL80" s="101"/>
      <c r="MWM80" s="101"/>
      <c r="MWN80" s="101"/>
      <c r="MWO80" s="101"/>
      <c r="MWP80" s="101"/>
      <c r="MWQ80" s="101"/>
      <c r="MWR80" s="101"/>
      <c r="MWS80" s="101"/>
      <c r="MWT80" s="101"/>
      <c r="MWU80" s="101"/>
      <c r="MWV80" s="128"/>
      <c r="MWW80" s="128"/>
      <c r="MWX80" s="128"/>
      <c r="MWY80" s="128"/>
      <c r="MWZ80" s="128"/>
      <c r="MXA80" s="128"/>
      <c r="MXB80" s="101"/>
      <c r="MXC80" s="101"/>
      <c r="MXD80" s="101"/>
      <c r="MXE80" s="101"/>
      <c r="MXF80" s="101"/>
      <c r="MXG80" s="101"/>
      <c r="MXH80" s="100"/>
      <c r="MXI80" s="100"/>
      <c r="MXJ80" s="173"/>
      <c r="MXK80" s="103"/>
      <c r="MXL80" s="101"/>
      <c r="MXM80" s="101"/>
      <c r="MXN80" s="101"/>
      <c r="MXO80" s="101"/>
      <c r="MXP80" s="102"/>
      <c r="MXQ80" s="101"/>
      <c r="MXR80" s="101"/>
      <c r="MXS80" s="101"/>
      <c r="MXT80" s="101"/>
      <c r="MXU80" s="101"/>
      <c r="MXV80" s="101"/>
      <c r="MXW80" s="101"/>
      <c r="MXX80" s="101"/>
      <c r="MXY80" s="101"/>
      <c r="MXZ80" s="101"/>
      <c r="MYA80" s="101"/>
      <c r="MYB80" s="101"/>
      <c r="MYC80" s="101"/>
      <c r="MYD80" s="101"/>
      <c r="MYE80" s="101"/>
      <c r="MYF80" s="101"/>
      <c r="MYG80" s="101"/>
      <c r="MYH80" s="101"/>
      <c r="MYI80" s="101"/>
      <c r="MYJ80" s="101"/>
      <c r="MYK80" s="101"/>
      <c r="MYL80" s="101"/>
      <c r="MYM80" s="101"/>
      <c r="MYN80" s="101"/>
      <c r="MYO80" s="101"/>
      <c r="MYP80" s="101"/>
      <c r="MYQ80" s="128"/>
      <c r="MYR80" s="128"/>
      <c r="MYS80" s="128"/>
      <c r="MYT80" s="128"/>
      <c r="MYU80" s="128"/>
      <c r="MYV80" s="128"/>
      <c r="MYW80" s="101"/>
      <c r="MYX80" s="101"/>
      <c r="MYY80" s="101"/>
      <c r="MYZ80" s="101"/>
      <c r="MZA80" s="101"/>
      <c r="MZB80" s="101"/>
      <c r="MZC80" s="100"/>
      <c r="MZD80" s="100"/>
      <c r="MZE80" s="173"/>
      <c r="MZF80" s="103"/>
      <c r="MZG80" s="101"/>
      <c r="MZH80" s="101"/>
      <c r="MZI80" s="101"/>
      <c r="MZJ80" s="101"/>
      <c r="MZK80" s="102"/>
      <c r="MZL80" s="101"/>
      <c r="MZM80" s="101"/>
      <c r="MZN80" s="101"/>
      <c r="MZO80" s="101"/>
      <c r="MZP80" s="101"/>
      <c r="MZQ80" s="101"/>
      <c r="MZR80" s="101"/>
      <c r="MZS80" s="101"/>
      <c r="MZT80" s="101"/>
      <c r="MZU80" s="101"/>
      <c r="MZV80" s="101"/>
      <c r="MZW80" s="101"/>
      <c r="MZX80" s="101"/>
      <c r="MZY80" s="101"/>
      <c r="MZZ80" s="101"/>
      <c r="NAA80" s="101"/>
      <c r="NAB80" s="101"/>
      <c r="NAC80" s="101"/>
      <c r="NAD80" s="101"/>
      <c r="NAE80" s="101"/>
      <c r="NAF80" s="101"/>
      <c r="NAG80" s="101"/>
      <c r="NAH80" s="101"/>
      <c r="NAI80" s="101"/>
      <c r="NAJ80" s="101"/>
      <c r="NAK80" s="101"/>
      <c r="NAL80" s="128"/>
      <c r="NAM80" s="128"/>
      <c r="NAN80" s="128"/>
      <c r="NAO80" s="128"/>
      <c r="NAP80" s="128"/>
      <c r="NAQ80" s="128"/>
      <c r="NAR80" s="101"/>
      <c r="NAS80" s="101"/>
      <c r="NAT80" s="101"/>
      <c r="NAU80" s="101"/>
      <c r="NAV80" s="101"/>
      <c r="NAW80" s="101"/>
      <c r="NAX80" s="100"/>
      <c r="NAY80" s="100"/>
      <c r="NAZ80" s="173"/>
      <c r="NBA80" s="103"/>
      <c r="NBB80" s="101"/>
      <c r="NBC80" s="101"/>
      <c r="NBD80" s="101"/>
      <c r="NBE80" s="101"/>
      <c r="NBF80" s="102"/>
      <c r="NBG80" s="101"/>
      <c r="NBH80" s="101"/>
      <c r="NBI80" s="101"/>
      <c r="NBJ80" s="101"/>
      <c r="NBK80" s="101"/>
      <c r="NBL80" s="101"/>
      <c r="NBM80" s="101"/>
      <c r="NBN80" s="101"/>
      <c r="NBO80" s="101"/>
      <c r="NBP80" s="101"/>
      <c r="NBQ80" s="101"/>
      <c r="NBR80" s="101"/>
      <c r="NBS80" s="101"/>
      <c r="NBT80" s="101"/>
      <c r="NBU80" s="101"/>
      <c r="NBV80" s="101"/>
      <c r="NBW80" s="101"/>
      <c r="NBX80" s="101"/>
      <c r="NBY80" s="101"/>
      <c r="NBZ80" s="101"/>
      <c r="NCA80" s="101"/>
      <c r="NCB80" s="101"/>
      <c r="NCC80" s="101"/>
      <c r="NCD80" s="101"/>
      <c r="NCE80" s="101"/>
      <c r="NCF80" s="101"/>
      <c r="NCG80" s="128"/>
      <c r="NCH80" s="128"/>
      <c r="NCI80" s="128"/>
      <c r="NCJ80" s="128"/>
      <c r="NCK80" s="128"/>
      <c r="NCL80" s="128"/>
      <c r="NCM80" s="101"/>
      <c r="NCN80" s="101"/>
      <c r="NCO80" s="101"/>
      <c r="NCP80" s="101"/>
      <c r="NCQ80" s="101"/>
      <c r="NCR80" s="101"/>
      <c r="NCS80" s="100"/>
      <c r="NCT80" s="100"/>
      <c r="NCU80" s="173"/>
      <c r="NCV80" s="103"/>
      <c r="NCW80" s="101"/>
      <c r="NCX80" s="101"/>
      <c r="NCY80" s="101"/>
      <c r="NCZ80" s="101"/>
      <c r="NDA80" s="102"/>
      <c r="NDB80" s="101"/>
      <c r="NDC80" s="101"/>
      <c r="NDD80" s="101"/>
      <c r="NDE80" s="101"/>
      <c r="NDF80" s="101"/>
      <c r="NDG80" s="101"/>
      <c r="NDH80" s="101"/>
      <c r="NDI80" s="101"/>
      <c r="NDJ80" s="101"/>
      <c r="NDK80" s="101"/>
      <c r="NDL80" s="101"/>
      <c r="NDM80" s="101"/>
      <c r="NDN80" s="101"/>
      <c r="NDO80" s="101"/>
      <c r="NDP80" s="101"/>
      <c r="NDQ80" s="101"/>
      <c r="NDR80" s="101"/>
      <c r="NDS80" s="101"/>
      <c r="NDT80" s="101"/>
      <c r="NDU80" s="101"/>
      <c r="NDV80" s="101"/>
      <c r="NDW80" s="101"/>
      <c r="NDX80" s="101"/>
      <c r="NDY80" s="101"/>
      <c r="NDZ80" s="101"/>
      <c r="NEA80" s="101"/>
      <c r="NEB80" s="128"/>
      <c r="NEC80" s="128"/>
      <c r="NED80" s="128"/>
      <c r="NEE80" s="128"/>
      <c r="NEF80" s="128"/>
      <c r="NEG80" s="128"/>
      <c r="NEH80" s="101"/>
      <c r="NEI80" s="101"/>
      <c r="NEJ80" s="101"/>
      <c r="NEK80" s="101"/>
      <c r="NEL80" s="101"/>
      <c r="NEM80" s="101"/>
      <c r="NEN80" s="100"/>
      <c r="NEO80" s="100"/>
      <c r="NEP80" s="173"/>
      <c r="NEQ80" s="103"/>
      <c r="NER80" s="101"/>
      <c r="NES80" s="101"/>
      <c r="NET80" s="101"/>
      <c r="NEU80" s="101"/>
      <c r="NEV80" s="102"/>
      <c r="NEW80" s="101"/>
      <c r="NEX80" s="101"/>
      <c r="NEY80" s="101"/>
      <c r="NEZ80" s="101"/>
      <c r="NFA80" s="101"/>
      <c r="NFB80" s="101"/>
      <c r="NFC80" s="101"/>
      <c r="NFD80" s="101"/>
      <c r="NFE80" s="101"/>
      <c r="NFF80" s="101"/>
      <c r="NFG80" s="101"/>
      <c r="NFH80" s="101"/>
      <c r="NFI80" s="101"/>
      <c r="NFJ80" s="101"/>
      <c r="NFK80" s="101"/>
      <c r="NFL80" s="101"/>
      <c r="NFM80" s="101"/>
      <c r="NFN80" s="101"/>
      <c r="NFO80" s="101"/>
      <c r="NFP80" s="101"/>
      <c r="NFQ80" s="101"/>
      <c r="NFR80" s="101"/>
      <c r="NFS80" s="101"/>
      <c r="NFT80" s="101"/>
      <c r="NFU80" s="101"/>
      <c r="NFV80" s="101"/>
      <c r="NFW80" s="128"/>
      <c r="NFX80" s="128"/>
      <c r="NFY80" s="128"/>
      <c r="NFZ80" s="128"/>
      <c r="NGA80" s="128"/>
      <c r="NGB80" s="128"/>
      <c r="NGC80" s="101"/>
      <c r="NGD80" s="101"/>
      <c r="NGE80" s="101"/>
      <c r="NGF80" s="101"/>
      <c r="NGG80" s="101"/>
      <c r="NGH80" s="101"/>
      <c r="NGI80" s="100"/>
      <c r="NGJ80" s="100"/>
      <c r="NGK80" s="173"/>
      <c r="NGL80" s="103"/>
      <c r="NGM80" s="101"/>
      <c r="NGN80" s="101"/>
      <c r="NGO80" s="101"/>
      <c r="NGP80" s="101"/>
      <c r="NGQ80" s="102"/>
      <c r="NGR80" s="101"/>
      <c r="NGS80" s="101"/>
      <c r="NGT80" s="101"/>
      <c r="NGU80" s="101"/>
      <c r="NGV80" s="101"/>
      <c r="NGW80" s="101"/>
      <c r="NGX80" s="101"/>
      <c r="NGY80" s="101"/>
      <c r="NGZ80" s="101"/>
      <c r="NHA80" s="101"/>
      <c r="NHB80" s="101"/>
      <c r="NHC80" s="101"/>
      <c r="NHD80" s="101"/>
      <c r="NHE80" s="101"/>
      <c r="NHF80" s="101"/>
      <c r="NHG80" s="101"/>
      <c r="NHH80" s="101"/>
      <c r="NHI80" s="101"/>
      <c r="NHJ80" s="101"/>
      <c r="NHK80" s="101"/>
      <c r="NHL80" s="101"/>
      <c r="NHM80" s="101"/>
      <c r="NHN80" s="101"/>
      <c r="NHO80" s="101"/>
      <c r="NHP80" s="101"/>
      <c r="NHQ80" s="101"/>
      <c r="NHR80" s="128"/>
      <c r="NHS80" s="128"/>
      <c r="NHT80" s="128"/>
      <c r="NHU80" s="128"/>
      <c r="NHV80" s="128"/>
      <c r="NHW80" s="128"/>
      <c r="NHX80" s="101"/>
      <c r="NHY80" s="101"/>
      <c r="NHZ80" s="101"/>
      <c r="NIA80" s="101"/>
      <c r="NIB80" s="101"/>
      <c r="NIC80" s="101"/>
      <c r="NID80" s="100"/>
      <c r="NIE80" s="100"/>
      <c r="NIF80" s="173"/>
      <c r="NIG80" s="103"/>
      <c r="NIH80" s="101"/>
      <c r="NII80" s="101"/>
      <c r="NIJ80" s="101"/>
      <c r="NIK80" s="101"/>
      <c r="NIL80" s="102"/>
      <c r="NIM80" s="101"/>
      <c r="NIN80" s="101"/>
      <c r="NIO80" s="101"/>
      <c r="NIP80" s="101"/>
      <c r="NIQ80" s="101"/>
      <c r="NIR80" s="101"/>
      <c r="NIS80" s="101"/>
      <c r="NIT80" s="101"/>
      <c r="NIU80" s="101"/>
      <c r="NIV80" s="101"/>
      <c r="NIW80" s="101"/>
      <c r="NIX80" s="101"/>
      <c r="NIY80" s="101"/>
      <c r="NIZ80" s="101"/>
      <c r="NJA80" s="101"/>
      <c r="NJB80" s="101"/>
      <c r="NJC80" s="101"/>
      <c r="NJD80" s="101"/>
      <c r="NJE80" s="101"/>
      <c r="NJF80" s="101"/>
      <c r="NJG80" s="101"/>
      <c r="NJH80" s="101"/>
      <c r="NJI80" s="101"/>
      <c r="NJJ80" s="101"/>
      <c r="NJK80" s="101"/>
      <c r="NJL80" s="101"/>
      <c r="NJM80" s="128"/>
      <c r="NJN80" s="128"/>
      <c r="NJO80" s="128"/>
      <c r="NJP80" s="128"/>
      <c r="NJQ80" s="128"/>
      <c r="NJR80" s="128"/>
      <c r="NJS80" s="101"/>
      <c r="NJT80" s="101"/>
      <c r="NJU80" s="101"/>
      <c r="NJV80" s="101"/>
      <c r="NJW80" s="101"/>
      <c r="NJX80" s="101"/>
      <c r="NJY80" s="100"/>
      <c r="NJZ80" s="100"/>
      <c r="NKA80" s="173"/>
      <c r="NKB80" s="103"/>
      <c r="NKC80" s="101"/>
      <c r="NKD80" s="101"/>
      <c r="NKE80" s="101"/>
      <c r="NKF80" s="101"/>
      <c r="NKG80" s="102"/>
      <c r="NKH80" s="101"/>
      <c r="NKI80" s="101"/>
      <c r="NKJ80" s="101"/>
      <c r="NKK80" s="101"/>
      <c r="NKL80" s="101"/>
      <c r="NKM80" s="101"/>
      <c r="NKN80" s="101"/>
      <c r="NKO80" s="101"/>
      <c r="NKP80" s="101"/>
      <c r="NKQ80" s="101"/>
      <c r="NKR80" s="101"/>
      <c r="NKS80" s="101"/>
      <c r="NKT80" s="101"/>
      <c r="NKU80" s="101"/>
      <c r="NKV80" s="101"/>
      <c r="NKW80" s="101"/>
      <c r="NKX80" s="101"/>
      <c r="NKY80" s="101"/>
      <c r="NKZ80" s="101"/>
      <c r="NLA80" s="101"/>
      <c r="NLB80" s="101"/>
      <c r="NLC80" s="101"/>
      <c r="NLD80" s="101"/>
      <c r="NLE80" s="101"/>
      <c r="NLF80" s="101"/>
      <c r="NLG80" s="101"/>
      <c r="NLH80" s="128"/>
      <c r="NLI80" s="128"/>
      <c r="NLJ80" s="128"/>
      <c r="NLK80" s="128"/>
      <c r="NLL80" s="128"/>
      <c r="NLM80" s="128"/>
      <c r="NLN80" s="101"/>
      <c r="NLO80" s="101"/>
      <c r="NLP80" s="101"/>
      <c r="NLQ80" s="101"/>
      <c r="NLR80" s="101"/>
      <c r="NLS80" s="101"/>
      <c r="NLT80" s="100"/>
      <c r="NLU80" s="100"/>
      <c r="NLV80" s="173"/>
      <c r="NLW80" s="103"/>
      <c r="NLX80" s="101"/>
      <c r="NLY80" s="101"/>
      <c r="NLZ80" s="101"/>
      <c r="NMA80" s="101"/>
      <c r="NMB80" s="102"/>
      <c r="NMC80" s="101"/>
      <c r="NMD80" s="101"/>
      <c r="NME80" s="101"/>
      <c r="NMF80" s="101"/>
      <c r="NMG80" s="101"/>
      <c r="NMH80" s="101"/>
      <c r="NMI80" s="101"/>
      <c r="NMJ80" s="101"/>
      <c r="NMK80" s="101"/>
      <c r="NML80" s="101"/>
      <c r="NMM80" s="101"/>
      <c r="NMN80" s="101"/>
      <c r="NMO80" s="101"/>
      <c r="NMP80" s="101"/>
      <c r="NMQ80" s="101"/>
      <c r="NMR80" s="101"/>
      <c r="NMS80" s="101"/>
      <c r="NMT80" s="101"/>
      <c r="NMU80" s="101"/>
      <c r="NMV80" s="101"/>
      <c r="NMW80" s="101"/>
      <c r="NMX80" s="101"/>
      <c r="NMY80" s="101"/>
      <c r="NMZ80" s="101"/>
      <c r="NNA80" s="101"/>
      <c r="NNB80" s="101"/>
      <c r="NNC80" s="128"/>
      <c r="NND80" s="128"/>
      <c r="NNE80" s="128"/>
      <c r="NNF80" s="128"/>
      <c r="NNG80" s="128"/>
      <c r="NNH80" s="128"/>
      <c r="NNI80" s="101"/>
      <c r="NNJ80" s="101"/>
      <c r="NNK80" s="101"/>
      <c r="NNL80" s="101"/>
      <c r="NNM80" s="101"/>
      <c r="NNN80" s="101"/>
      <c r="NNO80" s="100"/>
      <c r="NNP80" s="100"/>
      <c r="NNQ80" s="173"/>
      <c r="NNR80" s="103"/>
      <c r="NNS80" s="101"/>
      <c r="NNT80" s="101"/>
      <c r="NNU80" s="101"/>
      <c r="NNV80" s="101"/>
      <c r="NNW80" s="102"/>
      <c r="NNX80" s="101"/>
      <c r="NNY80" s="101"/>
      <c r="NNZ80" s="101"/>
      <c r="NOA80" s="101"/>
      <c r="NOB80" s="101"/>
      <c r="NOC80" s="101"/>
      <c r="NOD80" s="101"/>
      <c r="NOE80" s="101"/>
      <c r="NOF80" s="101"/>
      <c r="NOG80" s="101"/>
      <c r="NOH80" s="101"/>
      <c r="NOI80" s="101"/>
      <c r="NOJ80" s="101"/>
      <c r="NOK80" s="101"/>
      <c r="NOL80" s="101"/>
      <c r="NOM80" s="101"/>
      <c r="NON80" s="101"/>
      <c r="NOO80" s="101"/>
      <c r="NOP80" s="101"/>
      <c r="NOQ80" s="101"/>
      <c r="NOR80" s="101"/>
      <c r="NOS80" s="101"/>
      <c r="NOT80" s="101"/>
      <c r="NOU80" s="101"/>
      <c r="NOV80" s="101"/>
      <c r="NOW80" s="101"/>
      <c r="NOX80" s="128"/>
      <c r="NOY80" s="128"/>
      <c r="NOZ80" s="128"/>
      <c r="NPA80" s="128"/>
      <c r="NPB80" s="128"/>
      <c r="NPC80" s="128"/>
      <c r="NPD80" s="101"/>
      <c r="NPE80" s="101"/>
      <c r="NPF80" s="101"/>
      <c r="NPG80" s="101"/>
      <c r="NPH80" s="101"/>
      <c r="NPI80" s="101"/>
      <c r="NPJ80" s="100"/>
      <c r="NPK80" s="100"/>
      <c r="NPL80" s="173"/>
      <c r="NPM80" s="103"/>
      <c r="NPN80" s="101"/>
      <c r="NPO80" s="101"/>
      <c r="NPP80" s="101"/>
      <c r="NPQ80" s="101"/>
      <c r="NPR80" s="102"/>
      <c r="NPS80" s="101"/>
      <c r="NPT80" s="101"/>
      <c r="NPU80" s="101"/>
      <c r="NPV80" s="101"/>
      <c r="NPW80" s="101"/>
      <c r="NPX80" s="101"/>
      <c r="NPY80" s="101"/>
      <c r="NPZ80" s="101"/>
      <c r="NQA80" s="101"/>
      <c r="NQB80" s="101"/>
      <c r="NQC80" s="101"/>
      <c r="NQD80" s="101"/>
      <c r="NQE80" s="101"/>
      <c r="NQF80" s="101"/>
      <c r="NQG80" s="101"/>
      <c r="NQH80" s="101"/>
      <c r="NQI80" s="101"/>
      <c r="NQJ80" s="101"/>
      <c r="NQK80" s="101"/>
      <c r="NQL80" s="101"/>
      <c r="NQM80" s="101"/>
      <c r="NQN80" s="101"/>
      <c r="NQO80" s="101"/>
      <c r="NQP80" s="101"/>
      <c r="NQQ80" s="101"/>
      <c r="NQR80" s="101"/>
      <c r="NQS80" s="128"/>
      <c r="NQT80" s="128"/>
      <c r="NQU80" s="128"/>
      <c r="NQV80" s="128"/>
      <c r="NQW80" s="128"/>
      <c r="NQX80" s="128"/>
      <c r="NQY80" s="101"/>
      <c r="NQZ80" s="101"/>
      <c r="NRA80" s="101"/>
      <c r="NRB80" s="101"/>
      <c r="NRC80" s="101"/>
      <c r="NRD80" s="101"/>
      <c r="NRE80" s="100"/>
      <c r="NRF80" s="100"/>
      <c r="NRG80" s="173"/>
      <c r="NRH80" s="103"/>
      <c r="NRI80" s="101"/>
      <c r="NRJ80" s="101"/>
      <c r="NRK80" s="101"/>
      <c r="NRL80" s="101"/>
      <c r="NRM80" s="102"/>
      <c r="NRN80" s="101"/>
      <c r="NRO80" s="101"/>
      <c r="NRP80" s="101"/>
      <c r="NRQ80" s="101"/>
      <c r="NRR80" s="101"/>
      <c r="NRS80" s="101"/>
      <c r="NRT80" s="101"/>
      <c r="NRU80" s="101"/>
      <c r="NRV80" s="101"/>
      <c r="NRW80" s="101"/>
      <c r="NRX80" s="101"/>
      <c r="NRY80" s="101"/>
      <c r="NRZ80" s="101"/>
      <c r="NSA80" s="101"/>
      <c r="NSB80" s="101"/>
      <c r="NSC80" s="101"/>
      <c r="NSD80" s="101"/>
      <c r="NSE80" s="101"/>
      <c r="NSF80" s="101"/>
      <c r="NSG80" s="101"/>
      <c r="NSH80" s="101"/>
      <c r="NSI80" s="101"/>
      <c r="NSJ80" s="101"/>
      <c r="NSK80" s="101"/>
      <c r="NSL80" s="101"/>
      <c r="NSM80" s="101"/>
      <c r="NSN80" s="128"/>
      <c r="NSO80" s="128"/>
      <c r="NSP80" s="128"/>
      <c r="NSQ80" s="128"/>
      <c r="NSR80" s="128"/>
      <c r="NSS80" s="128"/>
      <c r="NST80" s="101"/>
      <c r="NSU80" s="101"/>
      <c r="NSV80" s="101"/>
      <c r="NSW80" s="101"/>
      <c r="NSX80" s="101"/>
      <c r="NSY80" s="101"/>
      <c r="NSZ80" s="100"/>
      <c r="NTA80" s="100"/>
      <c r="NTB80" s="173"/>
      <c r="NTC80" s="103"/>
      <c r="NTD80" s="101"/>
      <c r="NTE80" s="101"/>
      <c r="NTF80" s="101"/>
      <c r="NTG80" s="101"/>
      <c r="NTH80" s="102"/>
      <c r="NTI80" s="101"/>
      <c r="NTJ80" s="101"/>
      <c r="NTK80" s="101"/>
      <c r="NTL80" s="101"/>
      <c r="NTM80" s="101"/>
      <c r="NTN80" s="101"/>
      <c r="NTO80" s="101"/>
      <c r="NTP80" s="101"/>
      <c r="NTQ80" s="101"/>
      <c r="NTR80" s="101"/>
      <c r="NTS80" s="101"/>
      <c r="NTT80" s="101"/>
      <c r="NTU80" s="101"/>
      <c r="NTV80" s="101"/>
      <c r="NTW80" s="101"/>
      <c r="NTX80" s="101"/>
      <c r="NTY80" s="101"/>
      <c r="NTZ80" s="101"/>
      <c r="NUA80" s="101"/>
      <c r="NUB80" s="101"/>
      <c r="NUC80" s="101"/>
      <c r="NUD80" s="101"/>
      <c r="NUE80" s="101"/>
      <c r="NUF80" s="101"/>
      <c r="NUG80" s="101"/>
      <c r="NUH80" s="101"/>
      <c r="NUI80" s="128"/>
      <c r="NUJ80" s="128"/>
      <c r="NUK80" s="128"/>
      <c r="NUL80" s="128"/>
      <c r="NUM80" s="128"/>
      <c r="NUN80" s="128"/>
      <c r="NUO80" s="101"/>
      <c r="NUP80" s="101"/>
      <c r="NUQ80" s="101"/>
      <c r="NUR80" s="101"/>
      <c r="NUS80" s="101"/>
      <c r="NUT80" s="101"/>
      <c r="NUU80" s="100"/>
      <c r="NUV80" s="100"/>
      <c r="NUW80" s="173"/>
      <c r="NUX80" s="103"/>
      <c r="NUY80" s="101"/>
      <c r="NUZ80" s="101"/>
      <c r="NVA80" s="101"/>
      <c r="NVB80" s="101"/>
      <c r="NVC80" s="102"/>
      <c r="NVD80" s="101"/>
      <c r="NVE80" s="101"/>
      <c r="NVF80" s="101"/>
      <c r="NVG80" s="101"/>
      <c r="NVH80" s="101"/>
      <c r="NVI80" s="101"/>
      <c r="NVJ80" s="101"/>
      <c r="NVK80" s="101"/>
      <c r="NVL80" s="101"/>
      <c r="NVM80" s="101"/>
      <c r="NVN80" s="101"/>
      <c r="NVO80" s="101"/>
      <c r="NVP80" s="101"/>
      <c r="NVQ80" s="101"/>
      <c r="NVR80" s="101"/>
      <c r="NVS80" s="101"/>
      <c r="NVT80" s="101"/>
      <c r="NVU80" s="101"/>
      <c r="NVV80" s="101"/>
      <c r="NVW80" s="101"/>
      <c r="NVX80" s="101"/>
      <c r="NVY80" s="101"/>
      <c r="NVZ80" s="101"/>
      <c r="NWA80" s="101"/>
      <c r="NWB80" s="101"/>
      <c r="NWC80" s="101"/>
      <c r="NWD80" s="128"/>
      <c r="NWE80" s="128"/>
      <c r="NWF80" s="128"/>
      <c r="NWG80" s="128"/>
      <c r="NWH80" s="128"/>
      <c r="NWI80" s="128"/>
      <c r="NWJ80" s="101"/>
      <c r="NWK80" s="101"/>
      <c r="NWL80" s="101"/>
      <c r="NWM80" s="101"/>
      <c r="NWN80" s="101"/>
      <c r="NWO80" s="101"/>
      <c r="NWP80" s="100"/>
      <c r="NWQ80" s="100"/>
      <c r="NWR80" s="173"/>
      <c r="NWS80" s="103"/>
      <c r="NWT80" s="101"/>
      <c r="NWU80" s="101"/>
      <c r="NWV80" s="101"/>
      <c r="NWW80" s="101"/>
      <c r="NWX80" s="102"/>
      <c r="NWY80" s="101"/>
      <c r="NWZ80" s="101"/>
      <c r="NXA80" s="101"/>
      <c r="NXB80" s="101"/>
      <c r="NXC80" s="101"/>
      <c r="NXD80" s="101"/>
      <c r="NXE80" s="101"/>
      <c r="NXF80" s="101"/>
      <c r="NXG80" s="101"/>
      <c r="NXH80" s="101"/>
      <c r="NXI80" s="101"/>
      <c r="NXJ80" s="101"/>
      <c r="NXK80" s="101"/>
      <c r="NXL80" s="101"/>
      <c r="NXM80" s="101"/>
      <c r="NXN80" s="101"/>
      <c r="NXO80" s="101"/>
      <c r="NXP80" s="101"/>
      <c r="NXQ80" s="101"/>
      <c r="NXR80" s="101"/>
      <c r="NXS80" s="101"/>
      <c r="NXT80" s="101"/>
      <c r="NXU80" s="101"/>
      <c r="NXV80" s="101"/>
      <c r="NXW80" s="101"/>
      <c r="NXX80" s="101"/>
      <c r="NXY80" s="128"/>
      <c r="NXZ80" s="128"/>
      <c r="NYA80" s="128"/>
      <c r="NYB80" s="128"/>
      <c r="NYC80" s="128"/>
      <c r="NYD80" s="128"/>
      <c r="NYE80" s="101"/>
      <c r="NYF80" s="101"/>
      <c r="NYG80" s="101"/>
      <c r="NYH80" s="101"/>
      <c r="NYI80" s="101"/>
      <c r="NYJ80" s="101"/>
      <c r="NYK80" s="100"/>
      <c r="NYL80" s="100"/>
      <c r="NYM80" s="173"/>
      <c r="NYN80" s="103"/>
      <c r="NYO80" s="101"/>
      <c r="NYP80" s="101"/>
      <c r="NYQ80" s="101"/>
      <c r="NYR80" s="101"/>
      <c r="NYS80" s="102"/>
      <c r="NYT80" s="101"/>
      <c r="NYU80" s="101"/>
      <c r="NYV80" s="101"/>
      <c r="NYW80" s="101"/>
      <c r="NYX80" s="101"/>
      <c r="NYY80" s="101"/>
      <c r="NYZ80" s="101"/>
      <c r="NZA80" s="101"/>
      <c r="NZB80" s="101"/>
      <c r="NZC80" s="101"/>
      <c r="NZD80" s="101"/>
      <c r="NZE80" s="101"/>
      <c r="NZF80" s="101"/>
      <c r="NZG80" s="101"/>
      <c r="NZH80" s="101"/>
      <c r="NZI80" s="101"/>
      <c r="NZJ80" s="101"/>
      <c r="NZK80" s="101"/>
      <c r="NZL80" s="101"/>
      <c r="NZM80" s="101"/>
      <c r="NZN80" s="101"/>
      <c r="NZO80" s="101"/>
      <c r="NZP80" s="101"/>
      <c r="NZQ80" s="101"/>
      <c r="NZR80" s="101"/>
      <c r="NZS80" s="101"/>
      <c r="NZT80" s="128"/>
      <c r="NZU80" s="128"/>
      <c r="NZV80" s="128"/>
      <c r="NZW80" s="128"/>
      <c r="NZX80" s="128"/>
      <c r="NZY80" s="128"/>
      <c r="NZZ80" s="101"/>
      <c r="OAA80" s="101"/>
      <c r="OAB80" s="101"/>
      <c r="OAC80" s="101"/>
      <c r="OAD80" s="101"/>
      <c r="OAE80" s="101"/>
      <c r="OAF80" s="100"/>
      <c r="OAG80" s="100"/>
      <c r="OAH80" s="173"/>
      <c r="OAI80" s="103"/>
      <c r="OAJ80" s="101"/>
      <c r="OAK80" s="101"/>
      <c r="OAL80" s="101"/>
      <c r="OAM80" s="101"/>
      <c r="OAN80" s="102"/>
      <c r="OAO80" s="101"/>
      <c r="OAP80" s="101"/>
      <c r="OAQ80" s="101"/>
      <c r="OAR80" s="101"/>
      <c r="OAS80" s="101"/>
      <c r="OAT80" s="101"/>
      <c r="OAU80" s="101"/>
      <c r="OAV80" s="101"/>
      <c r="OAW80" s="101"/>
      <c r="OAX80" s="101"/>
      <c r="OAY80" s="101"/>
      <c r="OAZ80" s="101"/>
      <c r="OBA80" s="101"/>
      <c r="OBB80" s="101"/>
      <c r="OBC80" s="101"/>
      <c r="OBD80" s="101"/>
      <c r="OBE80" s="101"/>
      <c r="OBF80" s="101"/>
      <c r="OBG80" s="101"/>
      <c r="OBH80" s="101"/>
      <c r="OBI80" s="101"/>
      <c r="OBJ80" s="101"/>
      <c r="OBK80" s="101"/>
      <c r="OBL80" s="101"/>
      <c r="OBM80" s="101"/>
      <c r="OBN80" s="101"/>
      <c r="OBO80" s="128"/>
      <c r="OBP80" s="128"/>
      <c r="OBQ80" s="128"/>
      <c r="OBR80" s="128"/>
      <c r="OBS80" s="128"/>
      <c r="OBT80" s="128"/>
      <c r="OBU80" s="101"/>
      <c r="OBV80" s="101"/>
      <c r="OBW80" s="101"/>
      <c r="OBX80" s="101"/>
      <c r="OBY80" s="101"/>
      <c r="OBZ80" s="101"/>
      <c r="OCA80" s="100"/>
      <c r="OCB80" s="100"/>
      <c r="OCC80" s="173"/>
      <c r="OCD80" s="103"/>
      <c r="OCE80" s="101"/>
      <c r="OCF80" s="101"/>
      <c r="OCG80" s="101"/>
      <c r="OCH80" s="101"/>
      <c r="OCI80" s="102"/>
      <c r="OCJ80" s="101"/>
      <c r="OCK80" s="101"/>
      <c r="OCL80" s="101"/>
      <c r="OCM80" s="101"/>
      <c r="OCN80" s="101"/>
      <c r="OCO80" s="101"/>
      <c r="OCP80" s="101"/>
      <c r="OCQ80" s="101"/>
      <c r="OCR80" s="101"/>
      <c r="OCS80" s="101"/>
      <c r="OCT80" s="101"/>
      <c r="OCU80" s="101"/>
      <c r="OCV80" s="101"/>
      <c r="OCW80" s="101"/>
      <c r="OCX80" s="101"/>
      <c r="OCY80" s="101"/>
      <c r="OCZ80" s="101"/>
      <c r="ODA80" s="101"/>
      <c r="ODB80" s="101"/>
      <c r="ODC80" s="101"/>
      <c r="ODD80" s="101"/>
      <c r="ODE80" s="101"/>
      <c r="ODF80" s="101"/>
      <c r="ODG80" s="101"/>
      <c r="ODH80" s="101"/>
      <c r="ODI80" s="101"/>
      <c r="ODJ80" s="128"/>
      <c r="ODK80" s="128"/>
      <c r="ODL80" s="128"/>
      <c r="ODM80" s="128"/>
      <c r="ODN80" s="128"/>
      <c r="ODO80" s="128"/>
      <c r="ODP80" s="101"/>
      <c r="ODQ80" s="101"/>
      <c r="ODR80" s="101"/>
      <c r="ODS80" s="101"/>
      <c r="ODT80" s="101"/>
      <c r="ODU80" s="101"/>
      <c r="ODV80" s="100"/>
      <c r="ODW80" s="100"/>
      <c r="ODX80" s="173"/>
      <c r="ODY80" s="103"/>
      <c r="ODZ80" s="101"/>
      <c r="OEA80" s="101"/>
      <c r="OEB80" s="101"/>
      <c r="OEC80" s="101"/>
      <c r="OED80" s="102"/>
      <c r="OEE80" s="101"/>
      <c r="OEF80" s="101"/>
      <c r="OEG80" s="101"/>
      <c r="OEH80" s="101"/>
      <c r="OEI80" s="101"/>
      <c r="OEJ80" s="101"/>
      <c r="OEK80" s="101"/>
      <c r="OEL80" s="101"/>
      <c r="OEM80" s="101"/>
      <c r="OEN80" s="101"/>
      <c r="OEO80" s="101"/>
      <c r="OEP80" s="101"/>
      <c r="OEQ80" s="101"/>
      <c r="OER80" s="101"/>
      <c r="OES80" s="101"/>
      <c r="OET80" s="101"/>
      <c r="OEU80" s="101"/>
      <c r="OEV80" s="101"/>
      <c r="OEW80" s="101"/>
      <c r="OEX80" s="101"/>
      <c r="OEY80" s="101"/>
      <c r="OEZ80" s="101"/>
      <c r="OFA80" s="101"/>
      <c r="OFB80" s="101"/>
      <c r="OFC80" s="101"/>
      <c r="OFD80" s="101"/>
      <c r="OFE80" s="128"/>
      <c r="OFF80" s="128"/>
      <c r="OFG80" s="128"/>
      <c r="OFH80" s="128"/>
      <c r="OFI80" s="128"/>
      <c r="OFJ80" s="128"/>
      <c r="OFK80" s="101"/>
      <c r="OFL80" s="101"/>
      <c r="OFM80" s="101"/>
      <c r="OFN80" s="101"/>
      <c r="OFO80" s="101"/>
      <c r="OFP80" s="101"/>
      <c r="OFQ80" s="100"/>
      <c r="OFR80" s="100"/>
      <c r="OFS80" s="173"/>
      <c r="OFT80" s="103"/>
      <c r="OFU80" s="101"/>
      <c r="OFV80" s="101"/>
      <c r="OFW80" s="101"/>
      <c r="OFX80" s="101"/>
      <c r="OFY80" s="102"/>
      <c r="OFZ80" s="101"/>
      <c r="OGA80" s="101"/>
      <c r="OGB80" s="101"/>
      <c r="OGC80" s="101"/>
      <c r="OGD80" s="101"/>
      <c r="OGE80" s="101"/>
      <c r="OGF80" s="101"/>
      <c r="OGG80" s="101"/>
      <c r="OGH80" s="101"/>
      <c r="OGI80" s="101"/>
      <c r="OGJ80" s="101"/>
      <c r="OGK80" s="101"/>
      <c r="OGL80" s="101"/>
      <c r="OGM80" s="101"/>
      <c r="OGN80" s="101"/>
      <c r="OGO80" s="101"/>
      <c r="OGP80" s="101"/>
      <c r="OGQ80" s="101"/>
      <c r="OGR80" s="101"/>
      <c r="OGS80" s="101"/>
      <c r="OGT80" s="101"/>
      <c r="OGU80" s="101"/>
      <c r="OGV80" s="101"/>
      <c r="OGW80" s="101"/>
      <c r="OGX80" s="101"/>
      <c r="OGY80" s="101"/>
      <c r="OGZ80" s="128"/>
      <c r="OHA80" s="128"/>
      <c r="OHB80" s="128"/>
      <c r="OHC80" s="128"/>
      <c r="OHD80" s="128"/>
      <c r="OHE80" s="128"/>
      <c r="OHF80" s="101"/>
      <c r="OHG80" s="101"/>
      <c r="OHH80" s="101"/>
      <c r="OHI80" s="101"/>
      <c r="OHJ80" s="101"/>
      <c r="OHK80" s="101"/>
      <c r="OHL80" s="100"/>
      <c r="OHM80" s="100"/>
      <c r="OHN80" s="173"/>
      <c r="OHO80" s="103"/>
      <c r="OHP80" s="101"/>
      <c r="OHQ80" s="101"/>
      <c r="OHR80" s="101"/>
      <c r="OHS80" s="101"/>
      <c r="OHT80" s="102"/>
      <c r="OHU80" s="101"/>
      <c r="OHV80" s="101"/>
      <c r="OHW80" s="101"/>
      <c r="OHX80" s="101"/>
      <c r="OHY80" s="101"/>
      <c r="OHZ80" s="101"/>
      <c r="OIA80" s="101"/>
      <c r="OIB80" s="101"/>
      <c r="OIC80" s="101"/>
      <c r="OID80" s="101"/>
      <c r="OIE80" s="101"/>
      <c r="OIF80" s="101"/>
      <c r="OIG80" s="101"/>
      <c r="OIH80" s="101"/>
      <c r="OII80" s="101"/>
      <c r="OIJ80" s="101"/>
      <c r="OIK80" s="101"/>
      <c r="OIL80" s="101"/>
      <c r="OIM80" s="101"/>
      <c r="OIN80" s="101"/>
      <c r="OIO80" s="101"/>
      <c r="OIP80" s="101"/>
      <c r="OIQ80" s="101"/>
      <c r="OIR80" s="101"/>
      <c r="OIS80" s="101"/>
      <c r="OIT80" s="101"/>
      <c r="OIU80" s="128"/>
      <c r="OIV80" s="128"/>
      <c r="OIW80" s="128"/>
      <c r="OIX80" s="128"/>
      <c r="OIY80" s="128"/>
      <c r="OIZ80" s="128"/>
      <c r="OJA80" s="101"/>
      <c r="OJB80" s="101"/>
      <c r="OJC80" s="101"/>
      <c r="OJD80" s="101"/>
      <c r="OJE80" s="101"/>
      <c r="OJF80" s="101"/>
      <c r="OJG80" s="100"/>
      <c r="OJH80" s="100"/>
      <c r="OJI80" s="173"/>
      <c r="OJJ80" s="103"/>
      <c r="OJK80" s="101"/>
      <c r="OJL80" s="101"/>
      <c r="OJM80" s="101"/>
      <c r="OJN80" s="101"/>
      <c r="OJO80" s="102"/>
      <c r="OJP80" s="101"/>
      <c r="OJQ80" s="101"/>
      <c r="OJR80" s="101"/>
      <c r="OJS80" s="101"/>
      <c r="OJT80" s="101"/>
      <c r="OJU80" s="101"/>
      <c r="OJV80" s="101"/>
      <c r="OJW80" s="101"/>
      <c r="OJX80" s="101"/>
      <c r="OJY80" s="101"/>
      <c r="OJZ80" s="101"/>
      <c r="OKA80" s="101"/>
      <c r="OKB80" s="101"/>
      <c r="OKC80" s="101"/>
      <c r="OKD80" s="101"/>
      <c r="OKE80" s="101"/>
      <c r="OKF80" s="101"/>
      <c r="OKG80" s="101"/>
      <c r="OKH80" s="101"/>
      <c r="OKI80" s="101"/>
      <c r="OKJ80" s="101"/>
      <c r="OKK80" s="101"/>
      <c r="OKL80" s="101"/>
      <c r="OKM80" s="101"/>
      <c r="OKN80" s="101"/>
      <c r="OKO80" s="101"/>
      <c r="OKP80" s="128"/>
      <c r="OKQ80" s="128"/>
      <c r="OKR80" s="128"/>
      <c r="OKS80" s="128"/>
      <c r="OKT80" s="128"/>
      <c r="OKU80" s="128"/>
      <c r="OKV80" s="101"/>
      <c r="OKW80" s="101"/>
      <c r="OKX80" s="101"/>
      <c r="OKY80" s="101"/>
      <c r="OKZ80" s="101"/>
      <c r="OLA80" s="101"/>
      <c r="OLB80" s="100"/>
      <c r="OLC80" s="100"/>
      <c r="OLD80" s="173"/>
      <c r="OLE80" s="103"/>
      <c r="OLF80" s="101"/>
      <c r="OLG80" s="101"/>
      <c r="OLH80" s="101"/>
      <c r="OLI80" s="101"/>
      <c r="OLJ80" s="102"/>
      <c r="OLK80" s="101"/>
      <c r="OLL80" s="101"/>
      <c r="OLM80" s="101"/>
      <c r="OLN80" s="101"/>
      <c r="OLO80" s="101"/>
      <c r="OLP80" s="101"/>
      <c r="OLQ80" s="101"/>
      <c r="OLR80" s="101"/>
      <c r="OLS80" s="101"/>
      <c r="OLT80" s="101"/>
      <c r="OLU80" s="101"/>
      <c r="OLV80" s="101"/>
      <c r="OLW80" s="101"/>
      <c r="OLX80" s="101"/>
      <c r="OLY80" s="101"/>
      <c r="OLZ80" s="101"/>
      <c r="OMA80" s="101"/>
      <c r="OMB80" s="101"/>
      <c r="OMC80" s="101"/>
      <c r="OMD80" s="101"/>
      <c r="OME80" s="101"/>
      <c r="OMF80" s="101"/>
      <c r="OMG80" s="101"/>
      <c r="OMH80" s="101"/>
      <c r="OMI80" s="101"/>
      <c r="OMJ80" s="101"/>
      <c r="OMK80" s="128"/>
      <c r="OML80" s="128"/>
      <c r="OMM80" s="128"/>
      <c r="OMN80" s="128"/>
      <c r="OMO80" s="128"/>
      <c r="OMP80" s="128"/>
      <c r="OMQ80" s="101"/>
      <c r="OMR80" s="101"/>
      <c r="OMS80" s="101"/>
      <c r="OMT80" s="101"/>
      <c r="OMU80" s="101"/>
      <c r="OMV80" s="101"/>
      <c r="OMW80" s="100"/>
      <c r="OMX80" s="100"/>
      <c r="OMY80" s="173"/>
      <c r="OMZ80" s="103"/>
      <c r="ONA80" s="101"/>
      <c r="ONB80" s="101"/>
      <c r="ONC80" s="101"/>
      <c r="OND80" s="101"/>
      <c r="ONE80" s="102"/>
      <c r="ONF80" s="101"/>
      <c r="ONG80" s="101"/>
      <c r="ONH80" s="101"/>
      <c r="ONI80" s="101"/>
      <c r="ONJ80" s="101"/>
      <c r="ONK80" s="101"/>
      <c r="ONL80" s="101"/>
      <c r="ONM80" s="101"/>
      <c r="ONN80" s="101"/>
      <c r="ONO80" s="101"/>
      <c r="ONP80" s="101"/>
      <c r="ONQ80" s="101"/>
      <c r="ONR80" s="101"/>
      <c r="ONS80" s="101"/>
      <c r="ONT80" s="101"/>
      <c r="ONU80" s="101"/>
      <c r="ONV80" s="101"/>
      <c r="ONW80" s="101"/>
      <c r="ONX80" s="101"/>
      <c r="ONY80" s="101"/>
      <c r="ONZ80" s="101"/>
      <c r="OOA80" s="101"/>
      <c r="OOB80" s="101"/>
      <c r="OOC80" s="101"/>
      <c r="OOD80" s="101"/>
      <c r="OOE80" s="101"/>
      <c r="OOF80" s="128"/>
      <c r="OOG80" s="128"/>
      <c r="OOH80" s="128"/>
      <c r="OOI80" s="128"/>
      <c r="OOJ80" s="128"/>
      <c r="OOK80" s="128"/>
      <c r="OOL80" s="101"/>
      <c r="OOM80" s="101"/>
      <c r="OON80" s="101"/>
      <c r="OOO80" s="101"/>
      <c r="OOP80" s="101"/>
      <c r="OOQ80" s="101"/>
      <c r="OOR80" s="100"/>
      <c r="OOS80" s="100"/>
      <c r="OOT80" s="173"/>
      <c r="OOU80" s="103"/>
      <c r="OOV80" s="101"/>
      <c r="OOW80" s="101"/>
      <c r="OOX80" s="101"/>
      <c r="OOY80" s="101"/>
      <c r="OOZ80" s="102"/>
      <c r="OPA80" s="101"/>
      <c r="OPB80" s="101"/>
      <c r="OPC80" s="101"/>
      <c r="OPD80" s="101"/>
      <c r="OPE80" s="101"/>
      <c r="OPF80" s="101"/>
      <c r="OPG80" s="101"/>
      <c r="OPH80" s="101"/>
      <c r="OPI80" s="101"/>
      <c r="OPJ80" s="101"/>
      <c r="OPK80" s="101"/>
      <c r="OPL80" s="101"/>
      <c r="OPM80" s="101"/>
      <c r="OPN80" s="101"/>
      <c r="OPO80" s="101"/>
      <c r="OPP80" s="101"/>
      <c r="OPQ80" s="101"/>
      <c r="OPR80" s="101"/>
      <c r="OPS80" s="101"/>
      <c r="OPT80" s="101"/>
      <c r="OPU80" s="101"/>
      <c r="OPV80" s="101"/>
      <c r="OPW80" s="101"/>
      <c r="OPX80" s="101"/>
      <c r="OPY80" s="101"/>
      <c r="OPZ80" s="101"/>
      <c r="OQA80" s="128"/>
      <c r="OQB80" s="128"/>
      <c r="OQC80" s="128"/>
      <c r="OQD80" s="128"/>
      <c r="OQE80" s="128"/>
      <c r="OQF80" s="128"/>
      <c r="OQG80" s="101"/>
      <c r="OQH80" s="101"/>
      <c r="OQI80" s="101"/>
      <c r="OQJ80" s="101"/>
      <c r="OQK80" s="101"/>
      <c r="OQL80" s="101"/>
      <c r="OQM80" s="100"/>
      <c r="OQN80" s="100"/>
      <c r="OQO80" s="173"/>
      <c r="OQP80" s="103"/>
      <c r="OQQ80" s="101"/>
      <c r="OQR80" s="101"/>
      <c r="OQS80" s="101"/>
      <c r="OQT80" s="101"/>
      <c r="OQU80" s="102"/>
      <c r="OQV80" s="101"/>
      <c r="OQW80" s="101"/>
      <c r="OQX80" s="101"/>
      <c r="OQY80" s="101"/>
      <c r="OQZ80" s="101"/>
      <c r="ORA80" s="101"/>
      <c r="ORB80" s="101"/>
      <c r="ORC80" s="101"/>
      <c r="ORD80" s="101"/>
      <c r="ORE80" s="101"/>
      <c r="ORF80" s="101"/>
      <c r="ORG80" s="101"/>
      <c r="ORH80" s="101"/>
      <c r="ORI80" s="101"/>
      <c r="ORJ80" s="101"/>
      <c r="ORK80" s="101"/>
      <c r="ORL80" s="101"/>
      <c r="ORM80" s="101"/>
      <c r="ORN80" s="101"/>
      <c r="ORO80" s="101"/>
      <c r="ORP80" s="101"/>
      <c r="ORQ80" s="101"/>
      <c r="ORR80" s="101"/>
      <c r="ORS80" s="101"/>
      <c r="ORT80" s="101"/>
      <c r="ORU80" s="101"/>
      <c r="ORV80" s="128"/>
      <c r="ORW80" s="128"/>
      <c r="ORX80" s="128"/>
      <c r="ORY80" s="128"/>
      <c r="ORZ80" s="128"/>
      <c r="OSA80" s="128"/>
      <c r="OSB80" s="101"/>
      <c r="OSC80" s="101"/>
      <c r="OSD80" s="101"/>
      <c r="OSE80" s="101"/>
      <c r="OSF80" s="101"/>
      <c r="OSG80" s="101"/>
      <c r="OSH80" s="100"/>
      <c r="OSI80" s="100"/>
      <c r="OSJ80" s="173"/>
      <c r="OSK80" s="103"/>
      <c r="OSL80" s="101"/>
      <c r="OSM80" s="101"/>
      <c r="OSN80" s="101"/>
      <c r="OSO80" s="101"/>
      <c r="OSP80" s="102"/>
      <c r="OSQ80" s="101"/>
      <c r="OSR80" s="101"/>
      <c r="OSS80" s="101"/>
      <c r="OST80" s="101"/>
      <c r="OSU80" s="101"/>
      <c r="OSV80" s="101"/>
      <c r="OSW80" s="101"/>
      <c r="OSX80" s="101"/>
      <c r="OSY80" s="101"/>
      <c r="OSZ80" s="101"/>
      <c r="OTA80" s="101"/>
      <c r="OTB80" s="101"/>
      <c r="OTC80" s="101"/>
      <c r="OTD80" s="101"/>
      <c r="OTE80" s="101"/>
      <c r="OTF80" s="101"/>
      <c r="OTG80" s="101"/>
      <c r="OTH80" s="101"/>
      <c r="OTI80" s="101"/>
      <c r="OTJ80" s="101"/>
      <c r="OTK80" s="101"/>
      <c r="OTL80" s="101"/>
      <c r="OTM80" s="101"/>
      <c r="OTN80" s="101"/>
      <c r="OTO80" s="101"/>
      <c r="OTP80" s="101"/>
      <c r="OTQ80" s="128"/>
      <c r="OTR80" s="128"/>
      <c r="OTS80" s="128"/>
      <c r="OTT80" s="128"/>
      <c r="OTU80" s="128"/>
      <c r="OTV80" s="128"/>
      <c r="OTW80" s="101"/>
      <c r="OTX80" s="101"/>
      <c r="OTY80" s="101"/>
      <c r="OTZ80" s="101"/>
      <c r="OUA80" s="101"/>
      <c r="OUB80" s="101"/>
      <c r="OUC80" s="100"/>
      <c r="OUD80" s="100"/>
      <c r="OUE80" s="173"/>
      <c r="OUF80" s="103"/>
      <c r="OUG80" s="101"/>
      <c r="OUH80" s="101"/>
      <c r="OUI80" s="101"/>
      <c r="OUJ80" s="101"/>
      <c r="OUK80" s="102"/>
      <c r="OUL80" s="101"/>
      <c r="OUM80" s="101"/>
      <c r="OUN80" s="101"/>
      <c r="OUO80" s="101"/>
      <c r="OUP80" s="101"/>
      <c r="OUQ80" s="101"/>
      <c r="OUR80" s="101"/>
      <c r="OUS80" s="101"/>
      <c r="OUT80" s="101"/>
      <c r="OUU80" s="101"/>
      <c r="OUV80" s="101"/>
      <c r="OUW80" s="101"/>
      <c r="OUX80" s="101"/>
      <c r="OUY80" s="101"/>
      <c r="OUZ80" s="101"/>
      <c r="OVA80" s="101"/>
      <c r="OVB80" s="101"/>
      <c r="OVC80" s="101"/>
      <c r="OVD80" s="101"/>
      <c r="OVE80" s="101"/>
      <c r="OVF80" s="101"/>
      <c r="OVG80" s="101"/>
      <c r="OVH80" s="101"/>
      <c r="OVI80" s="101"/>
      <c r="OVJ80" s="101"/>
      <c r="OVK80" s="101"/>
      <c r="OVL80" s="128"/>
      <c r="OVM80" s="128"/>
      <c r="OVN80" s="128"/>
      <c r="OVO80" s="128"/>
      <c r="OVP80" s="128"/>
      <c r="OVQ80" s="128"/>
      <c r="OVR80" s="101"/>
      <c r="OVS80" s="101"/>
      <c r="OVT80" s="101"/>
      <c r="OVU80" s="101"/>
      <c r="OVV80" s="101"/>
      <c r="OVW80" s="101"/>
      <c r="OVX80" s="100"/>
      <c r="OVY80" s="100"/>
      <c r="OVZ80" s="173"/>
      <c r="OWA80" s="103"/>
      <c r="OWB80" s="101"/>
      <c r="OWC80" s="101"/>
      <c r="OWD80" s="101"/>
      <c r="OWE80" s="101"/>
      <c r="OWF80" s="102"/>
      <c r="OWG80" s="101"/>
      <c r="OWH80" s="101"/>
      <c r="OWI80" s="101"/>
      <c r="OWJ80" s="101"/>
      <c r="OWK80" s="101"/>
      <c r="OWL80" s="101"/>
      <c r="OWM80" s="101"/>
      <c r="OWN80" s="101"/>
      <c r="OWO80" s="101"/>
      <c r="OWP80" s="101"/>
      <c r="OWQ80" s="101"/>
      <c r="OWR80" s="101"/>
      <c r="OWS80" s="101"/>
      <c r="OWT80" s="101"/>
      <c r="OWU80" s="101"/>
      <c r="OWV80" s="101"/>
      <c r="OWW80" s="101"/>
      <c r="OWX80" s="101"/>
      <c r="OWY80" s="101"/>
      <c r="OWZ80" s="101"/>
      <c r="OXA80" s="101"/>
      <c r="OXB80" s="101"/>
      <c r="OXC80" s="101"/>
      <c r="OXD80" s="101"/>
      <c r="OXE80" s="101"/>
      <c r="OXF80" s="101"/>
      <c r="OXG80" s="128"/>
      <c r="OXH80" s="128"/>
      <c r="OXI80" s="128"/>
      <c r="OXJ80" s="128"/>
      <c r="OXK80" s="128"/>
      <c r="OXL80" s="128"/>
      <c r="OXM80" s="101"/>
      <c r="OXN80" s="101"/>
      <c r="OXO80" s="101"/>
      <c r="OXP80" s="101"/>
      <c r="OXQ80" s="101"/>
      <c r="OXR80" s="101"/>
      <c r="OXS80" s="100"/>
      <c r="OXT80" s="100"/>
      <c r="OXU80" s="173"/>
      <c r="OXV80" s="103"/>
      <c r="OXW80" s="101"/>
      <c r="OXX80" s="101"/>
      <c r="OXY80" s="101"/>
      <c r="OXZ80" s="101"/>
      <c r="OYA80" s="102"/>
      <c r="OYB80" s="101"/>
      <c r="OYC80" s="101"/>
      <c r="OYD80" s="101"/>
      <c r="OYE80" s="101"/>
      <c r="OYF80" s="101"/>
      <c r="OYG80" s="101"/>
      <c r="OYH80" s="101"/>
      <c r="OYI80" s="101"/>
      <c r="OYJ80" s="101"/>
      <c r="OYK80" s="101"/>
      <c r="OYL80" s="101"/>
      <c r="OYM80" s="101"/>
      <c r="OYN80" s="101"/>
      <c r="OYO80" s="101"/>
      <c r="OYP80" s="101"/>
      <c r="OYQ80" s="101"/>
      <c r="OYR80" s="101"/>
      <c r="OYS80" s="101"/>
      <c r="OYT80" s="101"/>
      <c r="OYU80" s="101"/>
      <c r="OYV80" s="101"/>
      <c r="OYW80" s="101"/>
      <c r="OYX80" s="101"/>
      <c r="OYY80" s="101"/>
      <c r="OYZ80" s="101"/>
      <c r="OZA80" s="101"/>
      <c r="OZB80" s="128"/>
      <c r="OZC80" s="128"/>
      <c r="OZD80" s="128"/>
      <c r="OZE80" s="128"/>
      <c r="OZF80" s="128"/>
      <c r="OZG80" s="128"/>
      <c r="OZH80" s="101"/>
      <c r="OZI80" s="101"/>
      <c r="OZJ80" s="101"/>
      <c r="OZK80" s="101"/>
      <c r="OZL80" s="101"/>
      <c r="OZM80" s="101"/>
      <c r="OZN80" s="100"/>
      <c r="OZO80" s="100"/>
      <c r="OZP80" s="173"/>
      <c r="OZQ80" s="103"/>
      <c r="OZR80" s="101"/>
      <c r="OZS80" s="101"/>
      <c r="OZT80" s="101"/>
      <c r="OZU80" s="101"/>
      <c r="OZV80" s="102"/>
      <c r="OZW80" s="101"/>
      <c r="OZX80" s="101"/>
      <c r="OZY80" s="101"/>
      <c r="OZZ80" s="101"/>
      <c r="PAA80" s="101"/>
      <c r="PAB80" s="101"/>
      <c r="PAC80" s="101"/>
      <c r="PAD80" s="101"/>
      <c r="PAE80" s="101"/>
      <c r="PAF80" s="101"/>
      <c r="PAG80" s="101"/>
      <c r="PAH80" s="101"/>
      <c r="PAI80" s="101"/>
      <c r="PAJ80" s="101"/>
      <c r="PAK80" s="101"/>
      <c r="PAL80" s="101"/>
      <c r="PAM80" s="101"/>
      <c r="PAN80" s="101"/>
      <c r="PAO80" s="101"/>
      <c r="PAP80" s="101"/>
      <c r="PAQ80" s="101"/>
      <c r="PAR80" s="101"/>
      <c r="PAS80" s="101"/>
      <c r="PAT80" s="101"/>
      <c r="PAU80" s="101"/>
      <c r="PAV80" s="101"/>
      <c r="PAW80" s="128"/>
      <c r="PAX80" s="128"/>
      <c r="PAY80" s="128"/>
      <c r="PAZ80" s="128"/>
      <c r="PBA80" s="128"/>
      <c r="PBB80" s="128"/>
      <c r="PBC80" s="101"/>
      <c r="PBD80" s="101"/>
      <c r="PBE80" s="101"/>
      <c r="PBF80" s="101"/>
      <c r="PBG80" s="101"/>
      <c r="PBH80" s="101"/>
      <c r="PBI80" s="100"/>
      <c r="PBJ80" s="100"/>
      <c r="PBK80" s="173"/>
      <c r="PBL80" s="103"/>
      <c r="PBM80" s="101"/>
      <c r="PBN80" s="101"/>
      <c r="PBO80" s="101"/>
      <c r="PBP80" s="101"/>
      <c r="PBQ80" s="102"/>
      <c r="PBR80" s="101"/>
      <c r="PBS80" s="101"/>
      <c r="PBT80" s="101"/>
      <c r="PBU80" s="101"/>
      <c r="PBV80" s="101"/>
      <c r="PBW80" s="101"/>
      <c r="PBX80" s="101"/>
      <c r="PBY80" s="101"/>
      <c r="PBZ80" s="101"/>
      <c r="PCA80" s="101"/>
      <c r="PCB80" s="101"/>
      <c r="PCC80" s="101"/>
      <c r="PCD80" s="101"/>
      <c r="PCE80" s="101"/>
      <c r="PCF80" s="101"/>
      <c r="PCG80" s="101"/>
      <c r="PCH80" s="101"/>
      <c r="PCI80" s="101"/>
      <c r="PCJ80" s="101"/>
      <c r="PCK80" s="101"/>
      <c r="PCL80" s="101"/>
      <c r="PCM80" s="101"/>
      <c r="PCN80" s="101"/>
      <c r="PCO80" s="101"/>
      <c r="PCP80" s="101"/>
      <c r="PCQ80" s="101"/>
      <c r="PCR80" s="128"/>
      <c r="PCS80" s="128"/>
      <c r="PCT80" s="128"/>
      <c r="PCU80" s="128"/>
      <c r="PCV80" s="128"/>
      <c r="PCW80" s="128"/>
      <c r="PCX80" s="101"/>
      <c r="PCY80" s="101"/>
      <c r="PCZ80" s="101"/>
      <c r="PDA80" s="101"/>
      <c r="PDB80" s="101"/>
      <c r="PDC80" s="101"/>
      <c r="PDD80" s="100"/>
      <c r="PDE80" s="100"/>
      <c r="PDF80" s="173"/>
      <c r="PDG80" s="103"/>
      <c r="PDH80" s="101"/>
      <c r="PDI80" s="101"/>
      <c r="PDJ80" s="101"/>
      <c r="PDK80" s="101"/>
      <c r="PDL80" s="102"/>
      <c r="PDM80" s="101"/>
      <c r="PDN80" s="101"/>
      <c r="PDO80" s="101"/>
      <c r="PDP80" s="101"/>
      <c r="PDQ80" s="101"/>
      <c r="PDR80" s="101"/>
      <c r="PDS80" s="101"/>
      <c r="PDT80" s="101"/>
      <c r="PDU80" s="101"/>
      <c r="PDV80" s="101"/>
      <c r="PDW80" s="101"/>
      <c r="PDX80" s="101"/>
      <c r="PDY80" s="101"/>
      <c r="PDZ80" s="101"/>
      <c r="PEA80" s="101"/>
      <c r="PEB80" s="101"/>
      <c r="PEC80" s="101"/>
      <c r="PED80" s="101"/>
      <c r="PEE80" s="101"/>
      <c r="PEF80" s="101"/>
      <c r="PEG80" s="101"/>
      <c r="PEH80" s="101"/>
      <c r="PEI80" s="101"/>
      <c r="PEJ80" s="101"/>
      <c r="PEK80" s="101"/>
      <c r="PEL80" s="101"/>
      <c r="PEM80" s="128"/>
      <c r="PEN80" s="128"/>
      <c r="PEO80" s="128"/>
      <c r="PEP80" s="128"/>
      <c r="PEQ80" s="128"/>
      <c r="PER80" s="128"/>
      <c r="PES80" s="101"/>
      <c r="PET80" s="101"/>
      <c r="PEU80" s="101"/>
      <c r="PEV80" s="101"/>
      <c r="PEW80" s="101"/>
      <c r="PEX80" s="101"/>
      <c r="PEY80" s="100"/>
      <c r="PEZ80" s="100"/>
      <c r="PFA80" s="173"/>
      <c r="PFB80" s="103"/>
      <c r="PFC80" s="101"/>
      <c r="PFD80" s="101"/>
      <c r="PFE80" s="101"/>
      <c r="PFF80" s="101"/>
      <c r="PFG80" s="102"/>
      <c r="PFH80" s="101"/>
      <c r="PFI80" s="101"/>
      <c r="PFJ80" s="101"/>
      <c r="PFK80" s="101"/>
      <c r="PFL80" s="101"/>
      <c r="PFM80" s="101"/>
      <c r="PFN80" s="101"/>
      <c r="PFO80" s="101"/>
      <c r="PFP80" s="101"/>
      <c r="PFQ80" s="101"/>
      <c r="PFR80" s="101"/>
      <c r="PFS80" s="101"/>
      <c r="PFT80" s="101"/>
      <c r="PFU80" s="101"/>
      <c r="PFV80" s="101"/>
      <c r="PFW80" s="101"/>
      <c r="PFX80" s="101"/>
      <c r="PFY80" s="101"/>
      <c r="PFZ80" s="101"/>
      <c r="PGA80" s="101"/>
      <c r="PGB80" s="101"/>
      <c r="PGC80" s="101"/>
      <c r="PGD80" s="101"/>
      <c r="PGE80" s="101"/>
      <c r="PGF80" s="101"/>
      <c r="PGG80" s="101"/>
      <c r="PGH80" s="128"/>
      <c r="PGI80" s="128"/>
      <c r="PGJ80" s="128"/>
      <c r="PGK80" s="128"/>
      <c r="PGL80" s="128"/>
      <c r="PGM80" s="128"/>
      <c r="PGN80" s="101"/>
      <c r="PGO80" s="101"/>
      <c r="PGP80" s="101"/>
      <c r="PGQ80" s="101"/>
      <c r="PGR80" s="101"/>
      <c r="PGS80" s="101"/>
      <c r="PGT80" s="100"/>
      <c r="PGU80" s="100"/>
      <c r="PGV80" s="173"/>
      <c r="PGW80" s="103"/>
      <c r="PGX80" s="101"/>
      <c r="PGY80" s="101"/>
      <c r="PGZ80" s="101"/>
      <c r="PHA80" s="101"/>
      <c r="PHB80" s="102"/>
      <c r="PHC80" s="101"/>
      <c r="PHD80" s="101"/>
      <c r="PHE80" s="101"/>
      <c r="PHF80" s="101"/>
      <c r="PHG80" s="101"/>
      <c r="PHH80" s="101"/>
      <c r="PHI80" s="101"/>
      <c r="PHJ80" s="101"/>
      <c r="PHK80" s="101"/>
      <c r="PHL80" s="101"/>
      <c r="PHM80" s="101"/>
      <c r="PHN80" s="101"/>
      <c r="PHO80" s="101"/>
      <c r="PHP80" s="101"/>
      <c r="PHQ80" s="101"/>
      <c r="PHR80" s="101"/>
      <c r="PHS80" s="101"/>
      <c r="PHT80" s="101"/>
      <c r="PHU80" s="101"/>
      <c r="PHV80" s="101"/>
      <c r="PHW80" s="101"/>
      <c r="PHX80" s="101"/>
      <c r="PHY80" s="101"/>
      <c r="PHZ80" s="101"/>
      <c r="PIA80" s="101"/>
      <c r="PIB80" s="101"/>
      <c r="PIC80" s="128"/>
      <c r="PID80" s="128"/>
      <c r="PIE80" s="128"/>
      <c r="PIF80" s="128"/>
      <c r="PIG80" s="128"/>
      <c r="PIH80" s="128"/>
      <c r="PII80" s="101"/>
      <c r="PIJ80" s="101"/>
      <c r="PIK80" s="101"/>
      <c r="PIL80" s="101"/>
      <c r="PIM80" s="101"/>
      <c r="PIN80" s="101"/>
      <c r="PIO80" s="100"/>
      <c r="PIP80" s="100"/>
      <c r="PIQ80" s="173"/>
      <c r="PIR80" s="103"/>
      <c r="PIS80" s="101"/>
      <c r="PIT80" s="101"/>
      <c r="PIU80" s="101"/>
      <c r="PIV80" s="101"/>
      <c r="PIW80" s="102"/>
      <c r="PIX80" s="101"/>
      <c r="PIY80" s="101"/>
      <c r="PIZ80" s="101"/>
      <c r="PJA80" s="101"/>
      <c r="PJB80" s="101"/>
      <c r="PJC80" s="101"/>
      <c r="PJD80" s="101"/>
      <c r="PJE80" s="101"/>
      <c r="PJF80" s="101"/>
      <c r="PJG80" s="101"/>
      <c r="PJH80" s="101"/>
      <c r="PJI80" s="101"/>
      <c r="PJJ80" s="101"/>
      <c r="PJK80" s="101"/>
      <c r="PJL80" s="101"/>
      <c r="PJM80" s="101"/>
      <c r="PJN80" s="101"/>
      <c r="PJO80" s="101"/>
      <c r="PJP80" s="101"/>
      <c r="PJQ80" s="101"/>
      <c r="PJR80" s="101"/>
      <c r="PJS80" s="101"/>
      <c r="PJT80" s="101"/>
      <c r="PJU80" s="101"/>
      <c r="PJV80" s="101"/>
      <c r="PJW80" s="101"/>
      <c r="PJX80" s="128"/>
      <c r="PJY80" s="128"/>
      <c r="PJZ80" s="128"/>
      <c r="PKA80" s="128"/>
      <c r="PKB80" s="128"/>
      <c r="PKC80" s="128"/>
      <c r="PKD80" s="101"/>
      <c r="PKE80" s="101"/>
      <c r="PKF80" s="101"/>
      <c r="PKG80" s="101"/>
      <c r="PKH80" s="101"/>
      <c r="PKI80" s="101"/>
      <c r="PKJ80" s="100"/>
      <c r="PKK80" s="100"/>
      <c r="PKL80" s="173"/>
      <c r="PKM80" s="103"/>
      <c r="PKN80" s="101"/>
      <c r="PKO80" s="101"/>
      <c r="PKP80" s="101"/>
      <c r="PKQ80" s="101"/>
      <c r="PKR80" s="102"/>
      <c r="PKS80" s="101"/>
      <c r="PKT80" s="101"/>
      <c r="PKU80" s="101"/>
      <c r="PKV80" s="101"/>
      <c r="PKW80" s="101"/>
      <c r="PKX80" s="101"/>
      <c r="PKY80" s="101"/>
      <c r="PKZ80" s="101"/>
      <c r="PLA80" s="101"/>
      <c r="PLB80" s="101"/>
      <c r="PLC80" s="101"/>
      <c r="PLD80" s="101"/>
      <c r="PLE80" s="101"/>
      <c r="PLF80" s="101"/>
      <c r="PLG80" s="101"/>
      <c r="PLH80" s="101"/>
      <c r="PLI80" s="101"/>
      <c r="PLJ80" s="101"/>
      <c r="PLK80" s="101"/>
      <c r="PLL80" s="101"/>
      <c r="PLM80" s="101"/>
      <c r="PLN80" s="101"/>
      <c r="PLO80" s="101"/>
      <c r="PLP80" s="101"/>
      <c r="PLQ80" s="101"/>
      <c r="PLR80" s="101"/>
      <c r="PLS80" s="128"/>
      <c r="PLT80" s="128"/>
      <c r="PLU80" s="128"/>
      <c r="PLV80" s="128"/>
      <c r="PLW80" s="128"/>
      <c r="PLX80" s="128"/>
      <c r="PLY80" s="101"/>
      <c r="PLZ80" s="101"/>
      <c r="PMA80" s="101"/>
      <c r="PMB80" s="101"/>
      <c r="PMC80" s="101"/>
      <c r="PMD80" s="101"/>
      <c r="PME80" s="100"/>
      <c r="PMF80" s="100"/>
      <c r="PMG80" s="173"/>
      <c r="PMH80" s="103"/>
      <c r="PMI80" s="101"/>
      <c r="PMJ80" s="101"/>
      <c r="PMK80" s="101"/>
      <c r="PML80" s="101"/>
      <c r="PMM80" s="102"/>
      <c r="PMN80" s="101"/>
      <c r="PMO80" s="101"/>
      <c r="PMP80" s="101"/>
      <c r="PMQ80" s="101"/>
      <c r="PMR80" s="101"/>
      <c r="PMS80" s="101"/>
      <c r="PMT80" s="101"/>
      <c r="PMU80" s="101"/>
      <c r="PMV80" s="101"/>
      <c r="PMW80" s="101"/>
      <c r="PMX80" s="101"/>
      <c r="PMY80" s="101"/>
      <c r="PMZ80" s="101"/>
      <c r="PNA80" s="101"/>
      <c r="PNB80" s="101"/>
      <c r="PNC80" s="101"/>
      <c r="PND80" s="101"/>
      <c r="PNE80" s="101"/>
      <c r="PNF80" s="101"/>
      <c r="PNG80" s="101"/>
      <c r="PNH80" s="101"/>
      <c r="PNI80" s="101"/>
      <c r="PNJ80" s="101"/>
      <c r="PNK80" s="101"/>
      <c r="PNL80" s="101"/>
      <c r="PNM80" s="101"/>
      <c r="PNN80" s="128"/>
      <c r="PNO80" s="128"/>
      <c r="PNP80" s="128"/>
      <c r="PNQ80" s="128"/>
      <c r="PNR80" s="128"/>
      <c r="PNS80" s="128"/>
      <c r="PNT80" s="101"/>
      <c r="PNU80" s="101"/>
      <c r="PNV80" s="101"/>
      <c r="PNW80" s="101"/>
      <c r="PNX80" s="101"/>
      <c r="PNY80" s="101"/>
      <c r="PNZ80" s="100"/>
      <c r="POA80" s="100"/>
      <c r="POB80" s="173"/>
      <c r="POC80" s="103"/>
      <c r="POD80" s="101"/>
      <c r="POE80" s="101"/>
      <c r="POF80" s="101"/>
      <c r="POG80" s="101"/>
      <c r="POH80" s="102"/>
      <c r="POI80" s="101"/>
      <c r="POJ80" s="101"/>
      <c r="POK80" s="101"/>
      <c r="POL80" s="101"/>
      <c r="POM80" s="101"/>
      <c r="PON80" s="101"/>
      <c r="POO80" s="101"/>
      <c r="POP80" s="101"/>
      <c r="POQ80" s="101"/>
      <c r="POR80" s="101"/>
      <c r="POS80" s="101"/>
      <c r="POT80" s="101"/>
      <c r="POU80" s="101"/>
      <c r="POV80" s="101"/>
      <c r="POW80" s="101"/>
      <c r="POX80" s="101"/>
      <c r="POY80" s="101"/>
      <c r="POZ80" s="101"/>
      <c r="PPA80" s="101"/>
      <c r="PPB80" s="101"/>
      <c r="PPC80" s="101"/>
      <c r="PPD80" s="101"/>
      <c r="PPE80" s="101"/>
      <c r="PPF80" s="101"/>
      <c r="PPG80" s="101"/>
      <c r="PPH80" s="101"/>
      <c r="PPI80" s="128"/>
      <c r="PPJ80" s="128"/>
      <c r="PPK80" s="128"/>
      <c r="PPL80" s="128"/>
      <c r="PPM80" s="128"/>
      <c r="PPN80" s="128"/>
      <c r="PPO80" s="101"/>
      <c r="PPP80" s="101"/>
      <c r="PPQ80" s="101"/>
      <c r="PPR80" s="101"/>
      <c r="PPS80" s="101"/>
      <c r="PPT80" s="101"/>
      <c r="PPU80" s="100"/>
      <c r="PPV80" s="100"/>
      <c r="PPW80" s="173"/>
      <c r="PPX80" s="103"/>
      <c r="PPY80" s="101"/>
      <c r="PPZ80" s="101"/>
      <c r="PQA80" s="101"/>
      <c r="PQB80" s="101"/>
      <c r="PQC80" s="102"/>
      <c r="PQD80" s="101"/>
      <c r="PQE80" s="101"/>
      <c r="PQF80" s="101"/>
      <c r="PQG80" s="101"/>
      <c r="PQH80" s="101"/>
      <c r="PQI80" s="101"/>
      <c r="PQJ80" s="101"/>
      <c r="PQK80" s="101"/>
      <c r="PQL80" s="101"/>
      <c r="PQM80" s="101"/>
      <c r="PQN80" s="101"/>
      <c r="PQO80" s="101"/>
      <c r="PQP80" s="101"/>
      <c r="PQQ80" s="101"/>
      <c r="PQR80" s="101"/>
      <c r="PQS80" s="101"/>
      <c r="PQT80" s="101"/>
      <c r="PQU80" s="101"/>
      <c r="PQV80" s="101"/>
      <c r="PQW80" s="101"/>
      <c r="PQX80" s="101"/>
      <c r="PQY80" s="101"/>
      <c r="PQZ80" s="101"/>
      <c r="PRA80" s="101"/>
      <c r="PRB80" s="101"/>
      <c r="PRC80" s="101"/>
      <c r="PRD80" s="128"/>
      <c r="PRE80" s="128"/>
      <c r="PRF80" s="128"/>
      <c r="PRG80" s="128"/>
      <c r="PRH80" s="128"/>
      <c r="PRI80" s="128"/>
      <c r="PRJ80" s="101"/>
      <c r="PRK80" s="101"/>
      <c r="PRL80" s="101"/>
      <c r="PRM80" s="101"/>
      <c r="PRN80" s="101"/>
      <c r="PRO80" s="101"/>
      <c r="PRP80" s="100"/>
      <c r="PRQ80" s="100"/>
      <c r="PRR80" s="173"/>
      <c r="PRS80" s="103"/>
      <c r="PRT80" s="101"/>
      <c r="PRU80" s="101"/>
      <c r="PRV80" s="101"/>
      <c r="PRW80" s="101"/>
      <c r="PRX80" s="102"/>
      <c r="PRY80" s="101"/>
      <c r="PRZ80" s="101"/>
      <c r="PSA80" s="101"/>
      <c r="PSB80" s="101"/>
      <c r="PSC80" s="101"/>
      <c r="PSD80" s="101"/>
      <c r="PSE80" s="101"/>
      <c r="PSF80" s="101"/>
      <c r="PSG80" s="101"/>
      <c r="PSH80" s="101"/>
      <c r="PSI80" s="101"/>
      <c r="PSJ80" s="101"/>
      <c r="PSK80" s="101"/>
      <c r="PSL80" s="101"/>
      <c r="PSM80" s="101"/>
      <c r="PSN80" s="101"/>
      <c r="PSO80" s="101"/>
      <c r="PSP80" s="101"/>
      <c r="PSQ80" s="101"/>
      <c r="PSR80" s="101"/>
      <c r="PSS80" s="101"/>
      <c r="PST80" s="101"/>
      <c r="PSU80" s="101"/>
      <c r="PSV80" s="101"/>
      <c r="PSW80" s="101"/>
      <c r="PSX80" s="101"/>
      <c r="PSY80" s="128"/>
      <c r="PSZ80" s="128"/>
      <c r="PTA80" s="128"/>
      <c r="PTB80" s="128"/>
      <c r="PTC80" s="128"/>
      <c r="PTD80" s="128"/>
      <c r="PTE80" s="101"/>
      <c r="PTF80" s="101"/>
      <c r="PTG80" s="101"/>
      <c r="PTH80" s="101"/>
      <c r="PTI80" s="101"/>
      <c r="PTJ80" s="101"/>
      <c r="PTK80" s="100"/>
      <c r="PTL80" s="100"/>
      <c r="PTM80" s="173"/>
      <c r="PTN80" s="103"/>
      <c r="PTO80" s="101"/>
      <c r="PTP80" s="101"/>
      <c r="PTQ80" s="101"/>
      <c r="PTR80" s="101"/>
      <c r="PTS80" s="102"/>
      <c r="PTT80" s="101"/>
      <c r="PTU80" s="101"/>
      <c r="PTV80" s="101"/>
      <c r="PTW80" s="101"/>
      <c r="PTX80" s="101"/>
      <c r="PTY80" s="101"/>
      <c r="PTZ80" s="101"/>
      <c r="PUA80" s="101"/>
      <c r="PUB80" s="101"/>
      <c r="PUC80" s="101"/>
      <c r="PUD80" s="101"/>
      <c r="PUE80" s="101"/>
      <c r="PUF80" s="101"/>
      <c r="PUG80" s="101"/>
      <c r="PUH80" s="101"/>
      <c r="PUI80" s="101"/>
      <c r="PUJ80" s="101"/>
      <c r="PUK80" s="101"/>
      <c r="PUL80" s="101"/>
      <c r="PUM80" s="101"/>
      <c r="PUN80" s="101"/>
      <c r="PUO80" s="101"/>
      <c r="PUP80" s="101"/>
      <c r="PUQ80" s="101"/>
      <c r="PUR80" s="101"/>
      <c r="PUS80" s="101"/>
      <c r="PUT80" s="128"/>
      <c r="PUU80" s="128"/>
      <c r="PUV80" s="128"/>
      <c r="PUW80" s="128"/>
      <c r="PUX80" s="128"/>
      <c r="PUY80" s="128"/>
      <c r="PUZ80" s="101"/>
      <c r="PVA80" s="101"/>
      <c r="PVB80" s="101"/>
      <c r="PVC80" s="101"/>
      <c r="PVD80" s="101"/>
      <c r="PVE80" s="101"/>
      <c r="PVF80" s="100"/>
      <c r="PVG80" s="100"/>
      <c r="PVH80" s="173"/>
      <c r="PVI80" s="103"/>
      <c r="PVJ80" s="101"/>
      <c r="PVK80" s="101"/>
      <c r="PVL80" s="101"/>
      <c r="PVM80" s="101"/>
      <c r="PVN80" s="102"/>
      <c r="PVO80" s="101"/>
      <c r="PVP80" s="101"/>
      <c r="PVQ80" s="101"/>
      <c r="PVR80" s="101"/>
      <c r="PVS80" s="101"/>
      <c r="PVT80" s="101"/>
      <c r="PVU80" s="101"/>
      <c r="PVV80" s="101"/>
      <c r="PVW80" s="101"/>
      <c r="PVX80" s="101"/>
      <c r="PVY80" s="101"/>
      <c r="PVZ80" s="101"/>
      <c r="PWA80" s="101"/>
      <c r="PWB80" s="101"/>
      <c r="PWC80" s="101"/>
      <c r="PWD80" s="101"/>
      <c r="PWE80" s="101"/>
      <c r="PWF80" s="101"/>
      <c r="PWG80" s="101"/>
      <c r="PWH80" s="101"/>
      <c r="PWI80" s="101"/>
      <c r="PWJ80" s="101"/>
      <c r="PWK80" s="101"/>
      <c r="PWL80" s="101"/>
      <c r="PWM80" s="101"/>
      <c r="PWN80" s="101"/>
      <c r="PWO80" s="128"/>
      <c r="PWP80" s="128"/>
      <c r="PWQ80" s="128"/>
      <c r="PWR80" s="128"/>
      <c r="PWS80" s="128"/>
      <c r="PWT80" s="128"/>
      <c r="PWU80" s="101"/>
      <c r="PWV80" s="101"/>
      <c r="PWW80" s="101"/>
      <c r="PWX80" s="101"/>
      <c r="PWY80" s="101"/>
      <c r="PWZ80" s="101"/>
      <c r="PXA80" s="100"/>
      <c r="PXB80" s="100"/>
      <c r="PXC80" s="173"/>
      <c r="PXD80" s="103"/>
      <c r="PXE80" s="101"/>
      <c r="PXF80" s="101"/>
      <c r="PXG80" s="101"/>
      <c r="PXH80" s="101"/>
      <c r="PXI80" s="102"/>
      <c r="PXJ80" s="101"/>
      <c r="PXK80" s="101"/>
      <c r="PXL80" s="101"/>
      <c r="PXM80" s="101"/>
      <c r="PXN80" s="101"/>
      <c r="PXO80" s="101"/>
      <c r="PXP80" s="101"/>
      <c r="PXQ80" s="101"/>
      <c r="PXR80" s="101"/>
      <c r="PXS80" s="101"/>
      <c r="PXT80" s="101"/>
      <c r="PXU80" s="101"/>
      <c r="PXV80" s="101"/>
      <c r="PXW80" s="101"/>
      <c r="PXX80" s="101"/>
      <c r="PXY80" s="101"/>
      <c r="PXZ80" s="101"/>
      <c r="PYA80" s="101"/>
      <c r="PYB80" s="101"/>
      <c r="PYC80" s="101"/>
      <c r="PYD80" s="101"/>
      <c r="PYE80" s="101"/>
      <c r="PYF80" s="101"/>
      <c r="PYG80" s="101"/>
      <c r="PYH80" s="101"/>
      <c r="PYI80" s="101"/>
      <c r="PYJ80" s="128"/>
      <c r="PYK80" s="128"/>
      <c r="PYL80" s="128"/>
      <c r="PYM80" s="128"/>
      <c r="PYN80" s="128"/>
      <c r="PYO80" s="128"/>
      <c r="PYP80" s="101"/>
      <c r="PYQ80" s="101"/>
      <c r="PYR80" s="101"/>
      <c r="PYS80" s="101"/>
      <c r="PYT80" s="101"/>
      <c r="PYU80" s="101"/>
      <c r="PYV80" s="100"/>
      <c r="PYW80" s="100"/>
      <c r="PYX80" s="173"/>
      <c r="PYY80" s="103"/>
      <c r="PYZ80" s="101"/>
      <c r="PZA80" s="101"/>
      <c r="PZB80" s="101"/>
      <c r="PZC80" s="101"/>
      <c r="PZD80" s="102"/>
      <c r="PZE80" s="101"/>
      <c r="PZF80" s="101"/>
      <c r="PZG80" s="101"/>
      <c r="PZH80" s="101"/>
      <c r="PZI80" s="101"/>
      <c r="PZJ80" s="101"/>
      <c r="PZK80" s="101"/>
      <c r="PZL80" s="101"/>
      <c r="PZM80" s="101"/>
      <c r="PZN80" s="101"/>
      <c r="PZO80" s="101"/>
      <c r="PZP80" s="101"/>
      <c r="PZQ80" s="101"/>
      <c r="PZR80" s="101"/>
      <c r="PZS80" s="101"/>
      <c r="PZT80" s="101"/>
      <c r="PZU80" s="101"/>
      <c r="PZV80" s="101"/>
      <c r="PZW80" s="101"/>
      <c r="PZX80" s="101"/>
      <c r="PZY80" s="101"/>
      <c r="PZZ80" s="101"/>
      <c r="QAA80" s="101"/>
      <c r="QAB80" s="101"/>
      <c r="QAC80" s="101"/>
      <c r="QAD80" s="101"/>
      <c r="QAE80" s="128"/>
      <c r="QAF80" s="128"/>
      <c r="QAG80" s="128"/>
      <c r="QAH80" s="128"/>
      <c r="QAI80" s="128"/>
      <c r="QAJ80" s="128"/>
      <c r="QAK80" s="101"/>
      <c r="QAL80" s="101"/>
      <c r="QAM80" s="101"/>
      <c r="QAN80" s="101"/>
      <c r="QAO80" s="101"/>
      <c r="QAP80" s="101"/>
      <c r="QAQ80" s="100"/>
      <c r="QAR80" s="100"/>
      <c r="QAS80" s="173"/>
      <c r="QAT80" s="103"/>
      <c r="QAU80" s="101"/>
      <c r="QAV80" s="101"/>
      <c r="QAW80" s="101"/>
      <c r="QAX80" s="101"/>
      <c r="QAY80" s="102"/>
      <c r="QAZ80" s="101"/>
      <c r="QBA80" s="101"/>
      <c r="QBB80" s="101"/>
      <c r="QBC80" s="101"/>
      <c r="QBD80" s="101"/>
      <c r="QBE80" s="101"/>
      <c r="QBF80" s="101"/>
      <c r="QBG80" s="101"/>
      <c r="QBH80" s="101"/>
      <c r="QBI80" s="101"/>
      <c r="QBJ80" s="101"/>
      <c r="QBK80" s="101"/>
      <c r="QBL80" s="101"/>
      <c r="QBM80" s="101"/>
      <c r="QBN80" s="101"/>
      <c r="QBO80" s="101"/>
      <c r="QBP80" s="101"/>
      <c r="QBQ80" s="101"/>
      <c r="QBR80" s="101"/>
      <c r="QBS80" s="101"/>
      <c r="QBT80" s="101"/>
      <c r="QBU80" s="101"/>
      <c r="QBV80" s="101"/>
      <c r="QBW80" s="101"/>
      <c r="QBX80" s="101"/>
      <c r="QBY80" s="101"/>
      <c r="QBZ80" s="128"/>
      <c r="QCA80" s="128"/>
      <c r="QCB80" s="128"/>
      <c r="QCC80" s="128"/>
      <c r="QCD80" s="128"/>
      <c r="QCE80" s="128"/>
      <c r="QCF80" s="101"/>
      <c r="QCG80" s="101"/>
      <c r="QCH80" s="101"/>
      <c r="QCI80" s="101"/>
      <c r="QCJ80" s="101"/>
      <c r="QCK80" s="101"/>
      <c r="QCL80" s="100"/>
      <c r="QCM80" s="100"/>
      <c r="QCN80" s="173"/>
      <c r="QCO80" s="103"/>
      <c r="QCP80" s="101"/>
      <c r="QCQ80" s="101"/>
      <c r="QCR80" s="101"/>
      <c r="QCS80" s="101"/>
      <c r="QCT80" s="102"/>
      <c r="QCU80" s="101"/>
      <c r="QCV80" s="101"/>
      <c r="QCW80" s="101"/>
      <c r="QCX80" s="101"/>
      <c r="QCY80" s="101"/>
      <c r="QCZ80" s="101"/>
      <c r="QDA80" s="101"/>
      <c r="QDB80" s="101"/>
      <c r="QDC80" s="101"/>
      <c r="QDD80" s="101"/>
      <c r="QDE80" s="101"/>
      <c r="QDF80" s="101"/>
      <c r="QDG80" s="101"/>
      <c r="QDH80" s="101"/>
      <c r="QDI80" s="101"/>
      <c r="QDJ80" s="101"/>
      <c r="QDK80" s="101"/>
      <c r="QDL80" s="101"/>
      <c r="QDM80" s="101"/>
      <c r="QDN80" s="101"/>
      <c r="QDO80" s="101"/>
      <c r="QDP80" s="101"/>
      <c r="QDQ80" s="101"/>
      <c r="QDR80" s="101"/>
      <c r="QDS80" s="101"/>
      <c r="QDT80" s="101"/>
      <c r="QDU80" s="128"/>
      <c r="QDV80" s="128"/>
      <c r="QDW80" s="128"/>
      <c r="QDX80" s="128"/>
      <c r="QDY80" s="128"/>
      <c r="QDZ80" s="128"/>
      <c r="QEA80" s="101"/>
      <c r="QEB80" s="101"/>
      <c r="QEC80" s="101"/>
      <c r="QED80" s="101"/>
      <c r="QEE80" s="101"/>
      <c r="QEF80" s="101"/>
      <c r="QEG80" s="100"/>
      <c r="QEH80" s="100"/>
      <c r="QEI80" s="173"/>
      <c r="QEJ80" s="103"/>
      <c r="QEK80" s="101"/>
      <c r="QEL80" s="101"/>
      <c r="QEM80" s="101"/>
      <c r="QEN80" s="101"/>
      <c r="QEO80" s="102"/>
      <c r="QEP80" s="101"/>
      <c r="QEQ80" s="101"/>
      <c r="QER80" s="101"/>
      <c r="QES80" s="101"/>
      <c r="QET80" s="101"/>
      <c r="QEU80" s="101"/>
      <c r="QEV80" s="101"/>
      <c r="QEW80" s="101"/>
      <c r="QEX80" s="101"/>
      <c r="QEY80" s="101"/>
      <c r="QEZ80" s="101"/>
      <c r="QFA80" s="101"/>
      <c r="QFB80" s="101"/>
      <c r="QFC80" s="101"/>
      <c r="QFD80" s="101"/>
      <c r="QFE80" s="101"/>
      <c r="QFF80" s="101"/>
      <c r="QFG80" s="101"/>
      <c r="QFH80" s="101"/>
      <c r="QFI80" s="101"/>
      <c r="QFJ80" s="101"/>
      <c r="QFK80" s="101"/>
      <c r="QFL80" s="101"/>
      <c r="QFM80" s="101"/>
      <c r="QFN80" s="101"/>
      <c r="QFO80" s="101"/>
      <c r="QFP80" s="128"/>
      <c r="QFQ80" s="128"/>
      <c r="QFR80" s="128"/>
      <c r="QFS80" s="128"/>
      <c r="QFT80" s="128"/>
      <c r="QFU80" s="128"/>
      <c r="QFV80" s="101"/>
      <c r="QFW80" s="101"/>
      <c r="QFX80" s="101"/>
      <c r="QFY80" s="101"/>
      <c r="QFZ80" s="101"/>
      <c r="QGA80" s="101"/>
      <c r="QGB80" s="100"/>
      <c r="QGC80" s="100"/>
      <c r="QGD80" s="173"/>
      <c r="QGE80" s="103"/>
      <c r="QGF80" s="101"/>
      <c r="QGG80" s="101"/>
      <c r="QGH80" s="101"/>
      <c r="QGI80" s="101"/>
      <c r="QGJ80" s="102"/>
      <c r="QGK80" s="101"/>
      <c r="QGL80" s="101"/>
      <c r="QGM80" s="101"/>
      <c r="QGN80" s="101"/>
      <c r="QGO80" s="101"/>
      <c r="QGP80" s="101"/>
      <c r="QGQ80" s="101"/>
      <c r="QGR80" s="101"/>
      <c r="QGS80" s="101"/>
      <c r="QGT80" s="101"/>
      <c r="QGU80" s="101"/>
      <c r="QGV80" s="101"/>
      <c r="QGW80" s="101"/>
      <c r="QGX80" s="101"/>
      <c r="QGY80" s="101"/>
      <c r="QGZ80" s="101"/>
      <c r="QHA80" s="101"/>
      <c r="QHB80" s="101"/>
      <c r="QHC80" s="101"/>
      <c r="QHD80" s="101"/>
      <c r="QHE80" s="101"/>
      <c r="QHF80" s="101"/>
      <c r="QHG80" s="101"/>
      <c r="QHH80" s="101"/>
      <c r="QHI80" s="101"/>
      <c r="QHJ80" s="101"/>
      <c r="QHK80" s="128"/>
      <c r="QHL80" s="128"/>
      <c r="QHM80" s="128"/>
      <c r="QHN80" s="128"/>
      <c r="QHO80" s="128"/>
      <c r="QHP80" s="128"/>
      <c r="QHQ80" s="101"/>
      <c r="QHR80" s="101"/>
      <c r="QHS80" s="101"/>
      <c r="QHT80" s="101"/>
      <c r="QHU80" s="101"/>
      <c r="QHV80" s="101"/>
      <c r="QHW80" s="100"/>
      <c r="QHX80" s="100"/>
      <c r="QHY80" s="173"/>
      <c r="QHZ80" s="103"/>
      <c r="QIA80" s="101"/>
      <c r="QIB80" s="101"/>
      <c r="QIC80" s="101"/>
      <c r="QID80" s="101"/>
      <c r="QIE80" s="102"/>
      <c r="QIF80" s="101"/>
      <c r="QIG80" s="101"/>
      <c r="QIH80" s="101"/>
      <c r="QII80" s="101"/>
      <c r="QIJ80" s="101"/>
      <c r="QIK80" s="101"/>
      <c r="QIL80" s="101"/>
      <c r="QIM80" s="101"/>
      <c r="QIN80" s="101"/>
      <c r="QIO80" s="101"/>
      <c r="QIP80" s="101"/>
      <c r="QIQ80" s="101"/>
      <c r="QIR80" s="101"/>
      <c r="QIS80" s="101"/>
      <c r="QIT80" s="101"/>
      <c r="QIU80" s="101"/>
      <c r="QIV80" s="101"/>
      <c r="QIW80" s="101"/>
      <c r="QIX80" s="101"/>
      <c r="QIY80" s="101"/>
      <c r="QIZ80" s="101"/>
      <c r="QJA80" s="101"/>
      <c r="QJB80" s="101"/>
      <c r="QJC80" s="101"/>
      <c r="QJD80" s="101"/>
      <c r="QJE80" s="101"/>
      <c r="QJF80" s="128"/>
      <c r="QJG80" s="128"/>
      <c r="QJH80" s="128"/>
      <c r="QJI80" s="128"/>
      <c r="QJJ80" s="128"/>
      <c r="QJK80" s="128"/>
      <c r="QJL80" s="101"/>
      <c r="QJM80" s="101"/>
      <c r="QJN80" s="101"/>
      <c r="QJO80" s="101"/>
      <c r="QJP80" s="101"/>
      <c r="QJQ80" s="101"/>
      <c r="QJR80" s="100"/>
      <c r="QJS80" s="100"/>
      <c r="QJT80" s="173"/>
      <c r="QJU80" s="103"/>
      <c r="QJV80" s="101"/>
      <c r="QJW80" s="101"/>
      <c r="QJX80" s="101"/>
      <c r="QJY80" s="101"/>
      <c r="QJZ80" s="102"/>
      <c r="QKA80" s="101"/>
      <c r="QKB80" s="101"/>
      <c r="QKC80" s="101"/>
      <c r="QKD80" s="101"/>
      <c r="QKE80" s="101"/>
      <c r="QKF80" s="101"/>
      <c r="QKG80" s="101"/>
      <c r="QKH80" s="101"/>
      <c r="QKI80" s="101"/>
      <c r="QKJ80" s="101"/>
      <c r="QKK80" s="101"/>
      <c r="QKL80" s="101"/>
      <c r="QKM80" s="101"/>
      <c r="QKN80" s="101"/>
      <c r="QKO80" s="101"/>
      <c r="QKP80" s="101"/>
      <c r="QKQ80" s="101"/>
      <c r="QKR80" s="101"/>
      <c r="QKS80" s="101"/>
      <c r="QKT80" s="101"/>
      <c r="QKU80" s="101"/>
      <c r="QKV80" s="101"/>
      <c r="QKW80" s="101"/>
      <c r="QKX80" s="101"/>
      <c r="QKY80" s="101"/>
      <c r="QKZ80" s="101"/>
      <c r="QLA80" s="128"/>
      <c r="QLB80" s="128"/>
      <c r="QLC80" s="128"/>
      <c r="QLD80" s="128"/>
      <c r="QLE80" s="128"/>
      <c r="QLF80" s="128"/>
      <c r="QLG80" s="101"/>
      <c r="QLH80" s="101"/>
      <c r="QLI80" s="101"/>
      <c r="QLJ80" s="101"/>
      <c r="QLK80" s="101"/>
      <c r="QLL80" s="101"/>
      <c r="QLM80" s="100"/>
      <c r="QLN80" s="100"/>
      <c r="QLO80" s="173"/>
      <c r="QLP80" s="103"/>
      <c r="QLQ80" s="101"/>
      <c r="QLR80" s="101"/>
      <c r="QLS80" s="101"/>
      <c r="QLT80" s="101"/>
      <c r="QLU80" s="102"/>
      <c r="QLV80" s="101"/>
      <c r="QLW80" s="101"/>
      <c r="QLX80" s="101"/>
      <c r="QLY80" s="101"/>
      <c r="QLZ80" s="101"/>
      <c r="QMA80" s="101"/>
      <c r="QMB80" s="101"/>
      <c r="QMC80" s="101"/>
      <c r="QMD80" s="101"/>
      <c r="QME80" s="101"/>
      <c r="QMF80" s="101"/>
      <c r="QMG80" s="101"/>
      <c r="QMH80" s="101"/>
      <c r="QMI80" s="101"/>
      <c r="QMJ80" s="101"/>
      <c r="QMK80" s="101"/>
      <c r="QML80" s="101"/>
      <c r="QMM80" s="101"/>
      <c r="QMN80" s="101"/>
      <c r="QMO80" s="101"/>
      <c r="QMP80" s="101"/>
      <c r="QMQ80" s="101"/>
      <c r="QMR80" s="101"/>
      <c r="QMS80" s="101"/>
      <c r="QMT80" s="101"/>
      <c r="QMU80" s="101"/>
      <c r="QMV80" s="128"/>
      <c r="QMW80" s="128"/>
      <c r="QMX80" s="128"/>
      <c r="QMY80" s="128"/>
      <c r="QMZ80" s="128"/>
      <c r="QNA80" s="128"/>
      <c r="QNB80" s="101"/>
      <c r="QNC80" s="101"/>
      <c r="QND80" s="101"/>
      <c r="QNE80" s="101"/>
      <c r="QNF80" s="101"/>
      <c r="QNG80" s="101"/>
      <c r="QNH80" s="100"/>
      <c r="QNI80" s="100"/>
      <c r="QNJ80" s="173"/>
      <c r="QNK80" s="103"/>
      <c r="QNL80" s="101"/>
      <c r="QNM80" s="101"/>
      <c r="QNN80" s="101"/>
      <c r="QNO80" s="101"/>
      <c r="QNP80" s="102"/>
      <c r="QNQ80" s="101"/>
      <c r="QNR80" s="101"/>
      <c r="QNS80" s="101"/>
      <c r="QNT80" s="101"/>
      <c r="QNU80" s="101"/>
      <c r="QNV80" s="101"/>
      <c r="QNW80" s="101"/>
      <c r="QNX80" s="101"/>
      <c r="QNY80" s="101"/>
      <c r="QNZ80" s="101"/>
      <c r="QOA80" s="101"/>
      <c r="QOB80" s="101"/>
      <c r="QOC80" s="101"/>
      <c r="QOD80" s="101"/>
      <c r="QOE80" s="101"/>
      <c r="QOF80" s="101"/>
      <c r="QOG80" s="101"/>
      <c r="QOH80" s="101"/>
      <c r="QOI80" s="101"/>
      <c r="QOJ80" s="101"/>
      <c r="QOK80" s="101"/>
      <c r="QOL80" s="101"/>
      <c r="QOM80" s="101"/>
      <c r="QON80" s="101"/>
      <c r="QOO80" s="101"/>
      <c r="QOP80" s="101"/>
      <c r="QOQ80" s="128"/>
      <c r="QOR80" s="128"/>
      <c r="QOS80" s="128"/>
      <c r="QOT80" s="128"/>
      <c r="QOU80" s="128"/>
      <c r="QOV80" s="128"/>
      <c r="QOW80" s="101"/>
      <c r="QOX80" s="101"/>
      <c r="QOY80" s="101"/>
      <c r="QOZ80" s="101"/>
      <c r="QPA80" s="101"/>
      <c r="QPB80" s="101"/>
      <c r="QPC80" s="100"/>
      <c r="QPD80" s="100"/>
      <c r="QPE80" s="173"/>
      <c r="QPF80" s="103"/>
      <c r="QPG80" s="101"/>
      <c r="QPH80" s="101"/>
      <c r="QPI80" s="101"/>
      <c r="QPJ80" s="101"/>
      <c r="QPK80" s="102"/>
      <c r="QPL80" s="101"/>
      <c r="QPM80" s="101"/>
      <c r="QPN80" s="101"/>
      <c r="QPO80" s="101"/>
      <c r="QPP80" s="101"/>
      <c r="QPQ80" s="101"/>
      <c r="QPR80" s="101"/>
      <c r="QPS80" s="101"/>
      <c r="QPT80" s="101"/>
      <c r="QPU80" s="101"/>
      <c r="QPV80" s="101"/>
      <c r="QPW80" s="101"/>
      <c r="QPX80" s="101"/>
      <c r="QPY80" s="101"/>
      <c r="QPZ80" s="101"/>
      <c r="QQA80" s="101"/>
      <c r="QQB80" s="101"/>
      <c r="QQC80" s="101"/>
      <c r="QQD80" s="101"/>
      <c r="QQE80" s="101"/>
      <c r="QQF80" s="101"/>
      <c r="QQG80" s="101"/>
      <c r="QQH80" s="101"/>
      <c r="QQI80" s="101"/>
      <c r="QQJ80" s="101"/>
      <c r="QQK80" s="101"/>
      <c r="QQL80" s="128"/>
      <c r="QQM80" s="128"/>
      <c r="QQN80" s="128"/>
      <c r="QQO80" s="128"/>
      <c r="QQP80" s="128"/>
      <c r="QQQ80" s="128"/>
      <c r="QQR80" s="101"/>
      <c r="QQS80" s="101"/>
      <c r="QQT80" s="101"/>
      <c r="QQU80" s="101"/>
      <c r="QQV80" s="101"/>
      <c r="QQW80" s="101"/>
      <c r="QQX80" s="100"/>
      <c r="QQY80" s="100"/>
      <c r="QQZ80" s="173"/>
      <c r="QRA80" s="103"/>
      <c r="QRB80" s="101"/>
      <c r="QRC80" s="101"/>
      <c r="QRD80" s="101"/>
      <c r="QRE80" s="101"/>
      <c r="QRF80" s="102"/>
      <c r="QRG80" s="101"/>
      <c r="QRH80" s="101"/>
      <c r="QRI80" s="101"/>
      <c r="QRJ80" s="101"/>
      <c r="QRK80" s="101"/>
      <c r="QRL80" s="101"/>
      <c r="QRM80" s="101"/>
      <c r="QRN80" s="101"/>
      <c r="QRO80" s="101"/>
      <c r="QRP80" s="101"/>
      <c r="QRQ80" s="101"/>
      <c r="QRR80" s="101"/>
      <c r="QRS80" s="101"/>
      <c r="QRT80" s="101"/>
      <c r="QRU80" s="101"/>
      <c r="QRV80" s="101"/>
      <c r="QRW80" s="101"/>
      <c r="QRX80" s="101"/>
      <c r="QRY80" s="101"/>
      <c r="QRZ80" s="101"/>
      <c r="QSA80" s="101"/>
      <c r="QSB80" s="101"/>
      <c r="QSC80" s="101"/>
      <c r="QSD80" s="101"/>
      <c r="QSE80" s="101"/>
      <c r="QSF80" s="101"/>
      <c r="QSG80" s="128"/>
      <c r="QSH80" s="128"/>
      <c r="QSI80" s="128"/>
      <c r="QSJ80" s="128"/>
      <c r="QSK80" s="128"/>
      <c r="QSL80" s="128"/>
      <c r="QSM80" s="101"/>
      <c r="QSN80" s="101"/>
      <c r="QSO80" s="101"/>
      <c r="QSP80" s="101"/>
      <c r="QSQ80" s="101"/>
      <c r="QSR80" s="101"/>
      <c r="QSS80" s="100"/>
      <c r="QST80" s="100"/>
      <c r="QSU80" s="173"/>
      <c r="QSV80" s="103"/>
      <c r="QSW80" s="101"/>
      <c r="QSX80" s="101"/>
      <c r="QSY80" s="101"/>
      <c r="QSZ80" s="101"/>
      <c r="QTA80" s="102"/>
      <c r="QTB80" s="101"/>
      <c r="QTC80" s="101"/>
      <c r="QTD80" s="101"/>
      <c r="QTE80" s="101"/>
      <c r="QTF80" s="101"/>
      <c r="QTG80" s="101"/>
      <c r="QTH80" s="101"/>
      <c r="QTI80" s="101"/>
      <c r="QTJ80" s="101"/>
      <c r="QTK80" s="101"/>
      <c r="QTL80" s="101"/>
      <c r="QTM80" s="101"/>
      <c r="QTN80" s="101"/>
      <c r="QTO80" s="101"/>
      <c r="QTP80" s="101"/>
      <c r="QTQ80" s="101"/>
      <c r="QTR80" s="101"/>
      <c r="QTS80" s="101"/>
      <c r="QTT80" s="101"/>
      <c r="QTU80" s="101"/>
      <c r="QTV80" s="101"/>
      <c r="QTW80" s="101"/>
      <c r="QTX80" s="101"/>
      <c r="QTY80" s="101"/>
      <c r="QTZ80" s="101"/>
      <c r="QUA80" s="101"/>
      <c r="QUB80" s="128"/>
      <c r="QUC80" s="128"/>
      <c r="QUD80" s="128"/>
      <c r="QUE80" s="128"/>
      <c r="QUF80" s="128"/>
      <c r="QUG80" s="128"/>
      <c r="QUH80" s="101"/>
      <c r="QUI80" s="101"/>
      <c r="QUJ80" s="101"/>
      <c r="QUK80" s="101"/>
      <c r="QUL80" s="101"/>
      <c r="QUM80" s="101"/>
      <c r="QUN80" s="100"/>
      <c r="QUO80" s="100"/>
      <c r="QUP80" s="173"/>
      <c r="QUQ80" s="103"/>
      <c r="QUR80" s="101"/>
      <c r="QUS80" s="101"/>
      <c r="QUT80" s="101"/>
      <c r="QUU80" s="101"/>
      <c r="QUV80" s="102"/>
      <c r="QUW80" s="101"/>
      <c r="QUX80" s="101"/>
      <c r="QUY80" s="101"/>
      <c r="QUZ80" s="101"/>
      <c r="QVA80" s="101"/>
      <c r="QVB80" s="101"/>
      <c r="QVC80" s="101"/>
      <c r="QVD80" s="101"/>
      <c r="QVE80" s="101"/>
      <c r="QVF80" s="101"/>
      <c r="QVG80" s="101"/>
      <c r="QVH80" s="101"/>
      <c r="QVI80" s="101"/>
      <c r="QVJ80" s="101"/>
      <c r="QVK80" s="101"/>
      <c r="QVL80" s="101"/>
      <c r="QVM80" s="101"/>
      <c r="QVN80" s="101"/>
      <c r="QVO80" s="101"/>
      <c r="QVP80" s="101"/>
      <c r="QVQ80" s="101"/>
      <c r="QVR80" s="101"/>
      <c r="QVS80" s="101"/>
      <c r="QVT80" s="101"/>
      <c r="QVU80" s="101"/>
      <c r="QVV80" s="101"/>
      <c r="QVW80" s="128"/>
      <c r="QVX80" s="128"/>
      <c r="QVY80" s="128"/>
      <c r="QVZ80" s="128"/>
      <c r="QWA80" s="128"/>
      <c r="QWB80" s="128"/>
      <c r="QWC80" s="101"/>
      <c r="QWD80" s="101"/>
      <c r="QWE80" s="101"/>
      <c r="QWF80" s="101"/>
      <c r="QWG80" s="101"/>
      <c r="QWH80" s="101"/>
      <c r="QWI80" s="100"/>
      <c r="QWJ80" s="100"/>
      <c r="QWK80" s="173"/>
      <c r="QWL80" s="103"/>
      <c r="QWM80" s="101"/>
      <c r="QWN80" s="101"/>
      <c r="QWO80" s="101"/>
      <c r="QWP80" s="101"/>
      <c r="QWQ80" s="102"/>
      <c r="QWR80" s="101"/>
      <c r="QWS80" s="101"/>
      <c r="QWT80" s="101"/>
      <c r="QWU80" s="101"/>
      <c r="QWV80" s="101"/>
      <c r="QWW80" s="101"/>
      <c r="QWX80" s="101"/>
      <c r="QWY80" s="101"/>
      <c r="QWZ80" s="101"/>
      <c r="QXA80" s="101"/>
      <c r="QXB80" s="101"/>
      <c r="QXC80" s="101"/>
      <c r="QXD80" s="101"/>
      <c r="QXE80" s="101"/>
      <c r="QXF80" s="101"/>
      <c r="QXG80" s="101"/>
      <c r="QXH80" s="101"/>
      <c r="QXI80" s="101"/>
      <c r="QXJ80" s="101"/>
      <c r="QXK80" s="101"/>
      <c r="QXL80" s="101"/>
      <c r="QXM80" s="101"/>
      <c r="QXN80" s="101"/>
      <c r="QXO80" s="101"/>
      <c r="QXP80" s="101"/>
      <c r="QXQ80" s="101"/>
      <c r="QXR80" s="128"/>
      <c r="QXS80" s="128"/>
      <c r="QXT80" s="128"/>
      <c r="QXU80" s="128"/>
      <c r="QXV80" s="128"/>
      <c r="QXW80" s="128"/>
      <c r="QXX80" s="101"/>
      <c r="QXY80" s="101"/>
      <c r="QXZ80" s="101"/>
      <c r="QYA80" s="101"/>
      <c r="QYB80" s="101"/>
      <c r="QYC80" s="101"/>
      <c r="QYD80" s="100"/>
      <c r="QYE80" s="100"/>
      <c r="QYF80" s="173"/>
      <c r="QYG80" s="103"/>
      <c r="QYH80" s="101"/>
      <c r="QYI80" s="101"/>
      <c r="QYJ80" s="101"/>
      <c r="QYK80" s="101"/>
      <c r="QYL80" s="102"/>
      <c r="QYM80" s="101"/>
      <c r="QYN80" s="101"/>
      <c r="QYO80" s="101"/>
      <c r="QYP80" s="101"/>
      <c r="QYQ80" s="101"/>
      <c r="QYR80" s="101"/>
      <c r="QYS80" s="101"/>
      <c r="QYT80" s="101"/>
      <c r="QYU80" s="101"/>
      <c r="QYV80" s="101"/>
      <c r="QYW80" s="101"/>
      <c r="QYX80" s="101"/>
      <c r="QYY80" s="101"/>
      <c r="QYZ80" s="101"/>
      <c r="QZA80" s="101"/>
      <c r="QZB80" s="101"/>
      <c r="QZC80" s="101"/>
      <c r="QZD80" s="101"/>
      <c r="QZE80" s="101"/>
      <c r="QZF80" s="101"/>
      <c r="QZG80" s="101"/>
      <c r="QZH80" s="101"/>
      <c r="QZI80" s="101"/>
      <c r="QZJ80" s="101"/>
      <c r="QZK80" s="101"/>
      <c r="QZL80" s="101"/>
      <c r="QZM80" s="128"/>
      <c r="QZN80" s="128"/>
      <c r="QZO80" s="128"/>
      <c r="QZP80" s="128"/>
      <c r="QZQ80" s="128"/>
      <c r="QZR80" s="128"/>
      <c r="QZS80" s="101"/>
      <c r="QZT80" s="101"/>
      <c r="QZU80" s="101"/>
      <c r="QZV80" s="101"/>
      <c r="QZW80" s="101"/>
      <c r="QZX80" s="101"/>
      <c r="QZY80" s="100"/>
      <c r="QZZ80" s="100"/>
      <c r="RAA80" s="173"/>
      <c r="RAB80" s="103"/>
      <c r="RAC80" s="101"/>
      <c r="RAD80" s="101"/>
      <c r="RAE80" s="101"/>
      <c r="RAF80" s="101"/>
      <c r="RAG80" s="102"/>
      <c r="RAH80" s="101"/>
      <c r="RAI80" s="101"/>
      <c r="RAJ80" s="101"/>
      <c r="RAK80" s="101"/>
      <c r="RAL80" s="101"/>
      <c r="RAM80" s="101"/>
      <c r="RAN80" s="101"/>
      <c r="RAO80" s="101"/>
      <c r="RAP80" s="101"/>
      <c r="RAQ80" s="101"/>
      <c r="RAR80" s="101"/>
      <c r="RAS80" s="101"/>
      <c r="RAT80" s="101"/>
      <c r="RAU80" s="101"/>
      <c r="RAV80" s="101"/>
      <c r="RAW80" s="101"/>
      <c r="RAX80" s="101"/>
      <c r="RAY80" s="101"/>
      <c r="RAZ80" s="101"/>
      <c r="RBA80" s="101"/>
      <c r="RBB80" s="101"/>
      <c r="RBC80" s="101"/>
      <c r="RBD80" s="101"/>
      <c r="RBE80" s="101"/>
      <c r="RBF80" s="101"/>
      <c r="RBG80" s="101"/>
      <c r="RBH80" s="128"/>
      <c r="RBI80" s="128"/>
      <c r="RBJ80" s="128"/>
      <c r="RBK80" s="128"/>
      <c r="RBL80" s="128"/>
      <c r="RBM80" s="128"/>
      <c r="RBN80" s="101"/>
      <c r="RBO80" s="101"/>
      <c r="RBP80" s="101"/>
      <c r="RBQ80" s="101"/>
      <c r="RBR80" s="101"/>
      <c r="RBS80" s="101"/>
      <c r="RBT80" s="100"/>
      <c r="RBU80" s="100"/>
      <c r="RBV80" s="173"/>
      <c r="RBW80" s="103"/>
      <c r="RBX80" s="101"/>
      <c r="RBY80" s="101"/>
      <c r="RBZ80" s="101"/>
      <c r="RCA80" s="101"/>
      <c r="RCB80" s="102"/>
      <c r="RCC80" s="101"/>
      <c r="RCD80" s="101"/>
      <c r="RCE80" s="101"/>
      <c r="RCF80" s="101"/>
      <c r="RCG80" s="101"/>
      <c r="RCH80" s="101"/>
      <c r="RCI80" s="101"/>
      <c r="RCJ80" s="101"/>
      <c r="RCK80" s="101"/>
      <c r="RCL80" s="101"/>
      <c r="RCM80" s="101"/>
      <c r="RCN80" s="101"/>
      <c r="RCO80" s="101"/>
      <c r="RCP80" s="101"/>
      <c r="RCQ80" s="101"/>
      <c r="RCR80" s="101"/>
      <c r="RCS80" s="101"/>
      <c r="RCT80" s="101"/>
      <c r="RCU80" s="101"/>
      <c r="RCV80" s="101"/>
      <c r="RCW80" s="101"/>
      <c r="RCX80" s="101"/>
      <c r="RCY80" s="101"/>
      <c r="RCZ80" s="101"/>
      <c r="RDA80" s="101"/>
      <c r="RDB80" s="101"/>
      <c r="RDC80" s="128"/>
      <c r="RDD80" s="128"/>
      <c r="RDE80" s="128"/>
      <c r="RDF80" s="128"/>
      <c r="RDG80" s="128"/>
      <c r="RDH80" s="128"/>
      <c r="RDI80" s="101"/>
      <c r="RDJ80" s="101"/>
      <c r="RDK80" s="101"/>
      <c r="RDL80" s="101"/>
      <c r="RDM80" s="101"/>
      <c r="RDN80" s="101"/>
      <c r="RDO80" s="100"/>
      <c r="RDP80" s="100"/>
      <c r="RDQ80" s="173"/>
      <c r="RDR80" s="103"/>
      <c r="RDS80" s="101"/>
      <c r="RDT80" s="101"/>
      <c r="RDU80" s="101"/>
      <c r="RDV80" s="101"/>
      <c r="RDW80" s="102"/>
      <c r="RDX80" s="101"/>
      <c r="RDY80" s="101"/>
      <c r="RDZ80" s="101"/>
      <c r="REA80" s="101"/>
      <c r="REB80" s="101"/>
      <c r="REC80" s="101"/>
      <c r="RED80" s="101"/>
      <c r="REE80" s="101"/>
      <c r="REF80" s="101"/>
      <c r="REG80" s="101"/>
      <c r="REH80" s="101"/>
      <c r="REI80" s="101"/>
      <c r="REJ80" s="101"/>
      <c r="REK80" s="101"/>
      <c r="REL80" s="101"/>
      <c r="REM80" s="101"/>
      <c r="REN80" s="101"/>
      <c r="REO80" s="101"/>
      <c r="REP80" s="101"/>
      <c r="REQ80" s="101"/>
      <c r="RER80" s="101"/>
      <c r="RES80" s="101"/>
      <c r="RET80" s="101"/>
      <c r="REU80" s="101"/>
      <c r="REV80" s="101"/>
      <c r="REW80" s="101"/>
      <c r="REX80" s="128"/>
      <c r="REY80" s="128"/>
      <c r="REZ80" s="128"/>
      <c r="RFA80" s="128"/>
      <c r="RFB80" s="128"/>
      <c r="RFC80" s="128"/>
      <c r="RFD80" s="101"/>
      <c r="RFE80" s="101"/>
      <c r="RFF80" s="101"/>
      <c r="RFG80" s="101"/>
      <c r="RFH80" s="101"/>
      <c r="RFI80" s="101"/>
      <c r="RFJ80" s="100"/>
      <c r="RFK80" s="100"/>
      <c r="RFL80" s="173"/>
      <c r="RFM80" s="103"/>
      <c r="RFN80" s="101"/>
      <c r="RFO80" s="101"/>
      <c r="RFP80" s="101"/>
      <c r="RFQ80" s="101"/>
      <c r="RFR80" s="102"/>
      <c r="RFS80" s="101"/>
      <c r="RFT80" s="101"/>
      <c r="RFU80" s="101"/>
      <c r="RFV80" s="101"/>
      <c r="RFW80" s="101"/>
      <c r="RFX80" s="101"/>
      <c r="RFY80" s="101"/>
      <c r="RFZ80" s="101"/>
      <c r="RGA80" s="101"/>
      <c r="RGB80" s="101"/>
      <c r="RGC80" s="101"/>
      <c r="RGD80" s="101"/>
      <c r="RGE80" s="101"/>
      <c r="RGF80" s="101"/>
      <c r="RGG80" s="101"/>
      <c r="RGH80" s="101"/>
      <c r="RGI80" s="101"/>
      <c r="RGJ80" s="101"/>
      <c r="RGK80" s="101"/>
      <c r="RGL80" s="101"/>
      <c r="RGM80" s="101"/>
      <c r="RGN80" s="101"/>
      <c r="RGO80" s="101"/>
      <c r="RGP80" s="101"/>
      <c r="RGQ80" s="101"/>
      <c r="RGR80" s="101"/>
      <c r="RGS80" s="128"/>
      <c r="RGT80" s="128"/>
      <c r="RGU80" s="128"/>
      <c r="RGV80" s="128"/>
      <c r="RGW80" s="128"/>
      <c r="RGX80" s="128"/>
      <c r="RGY80" s="101"/>
      <c r="RGZ80" s="101"/>
      <c r="RHA80" s="101"/>
      <c r="RHB80" s="101"/>
      <c r="RHC80" s="101"/>
      <c r="RHD80" s="101"/>
      <c r="RHE80" s="100"/>
      <c r="RHF80" s="100"/>
      <c r="RHG80" s="173"/>
      <c r="RHH80" s="103"/>
      <c r="RHI80" s="101"/>
      <c r="RHJ80" s="101"/>
      <c r="RHK80" s="101"/>
      <c r="RHL80" s="101"/>
      <c r="RHM80" s="102"/>
      <c r="RHN80" s="101"/>
      <c r="RHO80" s="101"/>
      <c r="RHP80" s="101"/>
      <c r="RHQ80" s="101"/>
      <c r="RHR80" s="101"/>
      <c r="RHS80" s="101"/>
      <c r="RHT80" s="101"/>
      <c r="RHU80" s="101"/>
      <c r="RHV80" s="101"/>
      <c r="RHW80" s="101"/>
      <c r="RHX80" s="101"/>
      <c r="RHY80" s="101"/>
      <c r="RHZ80" s="101"/>
      <c r="RIA80" s="101"/>
      <c r="RIB80" s="101"/>
      <c r="RIC80" s="101"/>
      <c r="RID80" s="101"/>
      <c r="RIE80" s="101"/>
      <c r="RIF80" s="101"/>
      <c r="RIG80" s="101"/>
      <c r="RIH80" s="101"/>
      <c r="RII80" s="101"/>
      <c r="RIJ80" s="101"/>
      <c r="RIK80" s="101"/>
      <c r="RIL80" s="101"/>
      <c r="RIM80" s="101"/>
      <c r="RIN80" s="128"/>
      <c r="RIO80" s="128"/>
      <c r="RIP80" s="128"/>
      <c r="RIQ80" s="128"/>
      <c r="RIR80" s="128"/>
      <c r="RIS80" s="128"/>
      <c r="RIT80" s="101"/>
      <c r="RIU80" s="101"/>
      <c r="RIV80" s="101"/>
      <c r="RIW80" s="101"/>
      <c r="RIX80" s="101"/>
      <c r="RIY80" s="101"/>
      <c r="RIZ80" s="100"/>
      <c r="RJA80" s="100"/>
      <c r="RJB80" s="173"/>
      <c r="RJC80" s="103"/>
      <c r="RJD80" s="101"/>
      <c r="RJE80" s="101"/>
      <c r="RJF80" s="101"/>
      <c r="RJG80" s="101"/>
      <c r="RJH80" s="102"/>
      <c r="RJI80" s="101"/>
      <c r="RJJ80" s="101"/>
      <c r="RJK80" s="101"/>
      <c r="RJL80" s="101"/>
      <c r="RJM80" s="101"/>
      <c r="RJN80" s="101"/>
      <c r="RJO80" s="101"/>
      <c r="RJP80" s="101"/>
      <c r="RJQ80" s="101"/>
      <c r="RJR80" s="101"/>
      <c r="RJS80" s="101"/>
      <c r="RJT80" s="101"/>
      <c r="RJU80" s="101"/>
      <c r="RJV80" s="101"/>
      <c r="RJW80" s="101"/>
      <c r="RJX80" s="101"/>
      <c r="RJY80" s="101"/>
      <c r="RJZ80" s="101"/>
      <c r="RKA80" s="101"/>
      <c r="RKB80" s="101"/>
      <c r="RKC80" s="101"/>
      <c r="RKD80" s="101"/>
      <c r="RKE80" s="101"/>
      <c r="RKF80" s="101"/>
      <c r="RKG80" s="101"/>
      <c r="RKH80" s="101"/>
      <c r="RKI80" s="128"/>
      <c r="RKJ80" s="128"/>
      <c r="RKK80" s="128"/>
      <c r="RKL80" s="128"/>
      <c r="RKM80" s="128"/>
      <c r="RKN80" s="128"/>
      <c r="RKO80" s="101"/>
      <c r="RKP80" s="101"/>
      <c r="RKQ80" s="101"/>
      <c r="RKR80" s="101"/>
      <c r="RKS80" s="101"/>
      <c r="RKT80" s="101"/>
      <c r="RKU80" s="100"/>
      <c r="RKV80" s="100"/>
      <c r="RKW80" s="173"/>
      <c r="RKX80" s="103"/>
      <c r="RKY80" s="101"/>
      <c r="RKZ80" s="101"/>
      <c r="RLA80" s="101"/>
      <c r="RLB80" s="101"/>
      <c r="RLC80" s="102"/>
      <c r="RLD80" s="101"/>
      <c r="RLE80" s="101"/>
      <c r="RLF80" s="101"/>
      <c r="RLG80" s="101"/>
      <c r="RLH80" s="101"/>
      <c r="RLI80" s="101"/>
      <c r="RLJ80" s="101"/>
      <c r="RLK80" s="101"/>
      <c r="RLL80" s="101"/>
      <c r="RLM80" s="101"/>
      <c r="RLN80" s="101"/>
      <c r="RLO80" s="101"/>
      <c r="RLP80" s="101"/>
      <c r="RLQ80" s="101"/>
      <c r="RLR80" s="101"/>
      <c r="RLS80" s="101"/>
      <c r="RLT80" s="101"/>
      <c r="RLU80" s="101"/>
      <c r="RLV80" s="101"/>
      <c r="RLW80" s="101"/>
      <c r="RLX80" s="101"/>
      <c r="RLY80" s="101"/>
      <c r="RLZ80" s="101"/>
      <c r="RMA80" s="101"/>
      <c r="RMB80" s="101"/>
      <c r="RMC80" s="101"/>
      <c r="RMD80" s="128"/>
      <c r="RME80" s="128"/>
      <c r="RMF80" s="128"/>
      <c r="RMG80" s="128"/>
      <c r="RMH80" s="128"/>
      <c r="RMI80" s="128"/>
      <c r="RMJ80" s="101"/>
      <c r="RMK80" s="101"/>
      <c r="RML80" s="101"/>
      <c r="RMM80" s="101"/>
      <c r="RMN80" s="101"/>
      <c r="RMO80" s="101"/>
      <c r="RMP80" s="100"/>
      <c r="RMQ80" s="100"/>
      <c r="RMR80" s="173"/>
      <c r="RMS80" s="103"/>
      <c r="RMT80" s="101"/>
      <c r="RMU80" s="101"/>
      <c r="RMV80" s="101"/>
      <c r="RMW80" s="101"/>
      <c r="RMX80" s="102"/>
      <c r="RMY80" s="101"/>
      <c r="RMZ80" s="101"/>
      <c r="RNA80" s="101"/>
      <c r="RNB80" s="101"/>
      <c r="RNC80" s="101"/>
      <c r="RND80" s="101"/>
      <c r="RNE80" s="101"/>
      <c r="RNF80" s="101"/>
      <c r="RNG80" s="101"/>
      <c r="RNH80" s="101"/>
      <c r="RNI80" s="101"/>
      <c r="RNJ80" s="101"/>
      <c r="RNK80" s="101"/>
      <c r="RNL80" s="101"/>
      <c r="RNM80" s="101"/>
      <c r="RNN80" s="101"/>
      <c r="RNO80" s="101"/>
      <c r="RNP80" s="101"/>
      <c r="RNQ80" s="101"/>
      <c r="RNR80" s="101"/>
      <c r="RNS80" s="101"/>
      <c r="RNT80" s="101"/>
      <c r="RNU80" s="101"/>
      <c r="RNV80" s="101"/>
      <c r="RNW80" s="101"/>
      <c r="RNX80" s="101"/>
      <c r="RNY80" s="128"/>
      <c r="RNZ80" s="128"/>
      <c r="ROA80" s="128"/>
      <c r="ROB80" s="128"/>
      <c r="ROC80" s="128"/>
      <c r="ROD80" s="128"/>
      <c r="ROE80" s="101"/>
      <c r="ROF80" s="101"/>
      <c r="ROG80" s="101"/>
      <c r="ROH80" s="101"/>
      <c r="ROI80" s="101"/>
      <c r="ROJ80" s="101"/>
      <c r="ROK80" s="100"/>
      <c r="ROL80" s="100"/>
      <c r="ROM80" s="173"/>
      <c r="RON80" s="103"/>
      <c r="ROO80" s="101"/>
      <c r="ROP80" s="101"/>
      <c r="ROQ80" s="101"/>
      <c r="ROR80" s="101"/>
      <c r="ROS80" s="102"/>
      <c r="ROT80" s="101"/>
      <c r="ROU80" s="101"/>
      <c r="ROV80" s="101"/>
      <c r="ROW80" s="101"/>
      <c r="ROX80" s="101"/>
      <c r="ROY80" s="101"/>
      <c r="ROZ80" s="101"/>
      <c r="RPA80" s="101"/>
      <c r="RPB80" s="101"/>
      <c r="RPC80" s="101"/>
      <c r="RPD80" s="101"/>
      <c r="RPE80" s="101"/>
      <c r="RPF80" s="101"/>
      <c r="RPG80" s="101"/>
      <c r="RPH80" s="101"/>
      <c r="RPI80" s="101"/>
      <c r="RPJ80" s="101"/>
      <c r="RPK80" s="101"/>
      <c r="RPL80" s="101"/>
      <c r="RPM80" s="101"/>
      <c r="RPN80" s="101"/>
      <c r="RPO80" s="101"/>
      <c r="RPP80" s="101"/>
      <c r="RPQ80" s="101"/>
      <c r="RPR80" s="101"/>
      <c r="RPS80" s="101"/>
      <c r="RPT80" s="128"/>
      <c r="RPU80" s="128"/>
      <c r="RPV80" s="128"/>
      <c r="RPW80" s="128"/>
      <c r="RPX80" s="128"/>
      <c r="RPY80" s="128"/>
      <c r="RPZ80" s="101"/>
      <c r="RQA80" s="101"/>
      <c r="RQB80" s="101"/>
      <c r="RQC80" s="101"/>
      <c r="RQD80" s="101"/>
      <c r="RQE80" s="101"/>
      <c r="RQF80" s="100"/>
      <c r="RQG80" s="100"/>
      <c r="RQH80" s="173"/>
      <c r="RQI80" s="103"/>
      <c r="RQJ80" s="101"/>
      <c r="RQK80" s="101"/>
      <c r="RQL80" s="101"/>
      <c r="RQM80" s="101"/>
      <c r="RQN80" s="102"/>
      <c r="RQO80" s="101"/>
      <c r="RQP80" s="101"/>
      <c r="RQQ80" s="101"/>
      <c r="RQR80" s="101"/>
      <c r="RQS80" s="101"/>
      <c r="RQT80" s="101"/>
      <c r="RQU80" s="101"/>
      <c r="RQV80" s="101"/>
      <c r="RQW80" s="101"/>
      <c r="RQX80" s="101"/>
      <c r="RQY80" s="101"/>
      <c r="RQZ80" s="101"/>
      <c r="RRA80" s="101"/>
      <c r="RRB80" s="101"/>
      <c r="RRC80" s="101"/>
      <c r="RRD80" s="101"/>
      <c r="RRE80" s="101"/>
      <c r="RRF80" s="101"/>
      <c r="RRG80" s="101"/>
      <c r="RRH80" s="101"/>
      <c r="RRI80" s="101"/>
      <c r="RRJ80" s="101"/>
      <c r="RRK80" s="101"/>
      <c r="RRL80" s="101"/>
      <c r="RRM80" s="101"/>
      <c r="RRN80" s="101"/>
      <c r="RRO80" s="128"/>
      <c r="RRP80" s="128"/>
      <c r="RRQ80" s="128"/>
      <c r="RRR80" s="128"/>
      <c r="RRS80" s="128"/>
      <c r="RRT80" s="128"/>
      <c r="RRU80" s="101"/>
      <c r="RRV80" s="101"/>
      <c r="RRW80" s="101"/>
      <c r="RRX80" s="101"/>
      <c r="RRY80" s="101"/>
      <c r="RRZ80" s="101"/>
      <c r="RSA80" s="100"/>
      <c r="RSB80" s="100"/>
      <c r="RSC80" s="173"/>
      <c r="RSD80" s="103"/>
      <c r="RSE80" s="101"/>
      <c r="RSF80" s="101"/>
      <c r="RSG80" s="101"/>
      <c r="RSH80" s="101"/>
      <c r="RSI80" s="102"/>
      <c r="RSJ80" s="101"/>
      <c r="RSK80" s="101"/>
      <c r="RSL80" s="101"/>
      <c r="RSM80" s="101"/>
      <c r="RSN80" s="101"/>
      <c r="RSO80" s="101"/>
      <c r="RSP80" s="101"/>
      <c r="RSQ80" s="101"/>
      <c r="RSR80" s="101"/>
      <c r="RSS80" s="101"/>
      <c r="RST80" s="101"/>
      <c r="RSU80" s="101"/>
      <c r="RSV80" s="101"/>
      <c r="RSW80" s="101"/>
      <c r="RSX80" s="101"/>
      <c r="RSY80" s="101"/>
      <c r="RSZ80" s="101"/>
      <c r="RTA80" s="101"/>
      <c r="RTB80" s="101"/>
      <c r="RTC80" s="101"/>
      <c r="RTD80" s="101"/>
      <c r="RTE80" s="101"/>
      <c r="RTF80" s="101"/>
      <c r="RTG80" s="101"/>
      <c r="RTH80" s="101"/>
      <c r="RTI80" s="101"/>
      <c r="RTJ80" s="128"/>
      <c r="RTK80" s="128"/>
      <c r="RTL80" s="128"/>
      <c r="RTM80" s="128"/>
      <c r="RTN80" s="128"/>
      <c r="RTO80" s="128"/>
      <c r="RTP80" s="101"/>
      <c r="RTQ80" s="101"/>
      <c r="RTR80" s="101"/>
      <c r="RTS80" s="101"/>
      <c r="RTT80" s="101"/>
      <c r="RTU80" s="101"/>
      <c r="RTV80" s="100"/>
      <c r="RTW80" s="100"/>
      <c r="RTX80" s="173"/>
      <c r="RTY80" s="103"/>
      <c r="RTZ80" s="101"/>
      <c r="RUA80" s="101"/>
      <c r="RUB80" s="101"/>
      <c r="RUC80" s="101"/>
      <c r="RUD80" s="102"/>
      <c r="RUE80" s="101"/>
      <c r="RUF80" s="101"/>
      <c r="RUG80" s="101"/>
      <c r="RUH80" s="101"/>
      <c r="RUI80" s="101"/>
      <c r="RUJ80" s="101"/>
      <c r="RUK80" s="101"/>
      <c r="RUL80" s="101"/>
      <c r="RUM80" s="101"/>
      <c r="RUN80" s="101"/>
      <c r="RUO80" s="101"/>
      <c r="RUP80" s="101"/>
      <c r="RUQ80" s="101"/>
      <c r="RUR80" s="101"/>
      <c r="RUS80" s="101"/>
      <c r="RUT80" s="101"/>
      <c r="RUU80" s="101"/>
      <c r="RUV80" s="101"/>
      <c r="RUW80" s="101"/>
      <c r="RUX80" s="101"/>
      <c r="RUY80" s="101"/>
      <c r="RUZ80" s="101"/>
      <c r="RVA80" s="101"/>
      <c r="RVB80" s="101"/>
      <c r="RVC80" s="101"/>
      <c r="RVD80" s="101"/>
      <c r="RVE80" s="128"/>
      <c r="RVF80" s="128"/>
      <c r="RVG80" s="128"/>
      <c r="RVH80" s="128"/>
      <c r="RVI80" s="128"/>
      <c r="RVJ80" s="128"/>
      <c r="RVK80" s="101"/>
      <c r="RVL80" s="101"/>
      <c r="RVM80" s="101"/>
      <c r="RVN80" s="101"/>
      <c r="RVO80" s="101"/>
      <c r="RVP80" s="101"/>
      <c r="RVQ80" s="100"/>
      <c r="RVR80" s="100"/>
      <c r="RVS80" s="173"/>
      <c r="RVT80" s="103"/>
      <c r="RVU80" s="101"/>
      <c r="RVV80" s="101"/>
      <c r="RVW80" s="101"/>
      <c r="RVX80" s="101"/>
      <c r="RVY80" s="102"/>
      <c r="RVZ80" s="101"/>
      <c r="RWA80" s="101"/>
      <c r="RWB80" s="101"/>
      <c r="RWC80" s="101"/>
      <c r="RWD80" s="101"/>
      <c r="RWE80" s="101"/>
      <c r="RWF80" s="101"/>
      <c r="RWG80" s="101"/>
      <c r="RWH80" s="101"/>
      <c r="RWI80" s="101"/>
      <c r="RWJ80" s="101"/>
      <c r="RWK80" s="101"/>
      <c r="RWL80" s="101"/>
      <c r="RWM80" s="101"/>
      <c r="RWN80" s="101"/>
      <c r="RWO80" s="101"/>
      <c r="RWP80" s="101"/>
      <c r="RWQ80" s="101"/>
      <c r="RWR80" s="101"/>
      <c r="RWS80" s="101"/>
      <c r="RWT80" s="101"/>
      <c r="RWU80" s="101"/>
      <c r="RWV80" s="101"/>
      <c r="RWW80" s="101"/>
      <c r="RWX80" s="101"/>
      <c r="RWY80" s="101"/>
      <c r="RWZ80" s="128"/>
      <c r="RXA80" s="128"/>
      <c r="RXB80" s="128"/>
      <c r="RXC80" s="128"/>
      <c r="RXD80" s="128"/>
      <c r="RXE80" s="128"/>
      <c r="RXF80" s="101"/>
      <c r="RXG80" s="101"/>
      <c r="RXH80" s="101"/>
      <c r="RXI80" s="101"/>
      <c r="RXJ80" s="101"/>
      <c r="RXK80" s="101"/>
      <c r="RXL80" s="100"/>
      <c r="RXM80" s="100"/>
      <c r="RXN80" s="173"/>
      <c r="RXO80" s="103"/>
      <c r="RXP80" s="101"/>
      <c r="RXQ80" s="101"/>
      <c r="RXR80" s="101"/>
      <c r="RXS80" s="101"/>
      <c r="RXT80" s="102"/>
      <c r="RXU80" s="101"/>
      <c r="RXV80" s="101"/>
      <c r="RXW80" s="101"/>
      <c r="RXX80" s="101"/>
      <c r="RXY80" s="101"/>
      <c r="RXZ80" s="101"/>
      <c r="RYA80" s="101"/>
      <c r="RYB80" s="101"/>
      <c r="RYC80" s="101"/>
      <c r="RYD80" s="101"/>
      <c r="RYE80" s="101"/>
      <c r="RYF80" s="101"/>
      <c r="RYG80" s="101"/>
      <c r="RYH80" s="101"/>
      <c r="RYI80" s="101"/>
      <c r="RYJ80" s="101"/>
      <c r="RYK80" s="101"/>
      <c r="RYL80" s="101"/>
      <c r="RYM80" s="101"/>
      <c r="RYN80" s="101"/>
      <c r="RYO80" s="101"/>
      <c r="RYP80" s="101"/>
      <c r="RYQ80" s="101"/>
      <c r="RYR80" s="101"/>
      <c r="RYS80" s="101"/>
      <c r="RYT80" s="101"/>
      <c r="RYU80" s="128"/>
      <c r="RYV80" s="128"/>
      <c r="RYW80" s="128"/>
      <c r="RYX80" s="128"/>
      <c r="RYY80" s="128"/>
      <c r="RYZ80" s="128"/>
      <c r="RZA80" s="101"/>
      <c r="RZB80" s="101"/>
      <c r="RZC80" s="101"/>
      <c r="RZD80" s="101"/>
      <c r="RZE80" s="101"/>
      <c r="RZF80" s="101"/>
      <c r="RZG80" s="100"/>
      <c r="RZH80" s="100"/>
      <c r="RZI80" s="173"/>
      <c r="RZJ80" s="103"/>
      <c r="RZK80" s="101"/>
      <c r="RZL80" s="101"/>
      <c r="RZM80" s="101"/>
      <c r="RZN80" s="101"/>
      <c r="RZO80" s="102"/>
      <c r="RZP80" s="101"/>
      <c r="RZQ80" s="101"/>
      <c r="RZR80" s="101"/>
      <c r="RZS80" s="101"/>
      <c r="RZT80" s="101"/>
      <c r="RZU80" s="101"/>
      <c r="RZV80" s="101"/>
      <c r="RZW80" s="101"/>
      <c r="RZX80" s="101"/>
      <c r="RZY80" s="101"/>
      <c r="RZZ80" s="101"/>
      <c r="SAA80" s="101"/>
      <c r="SAB80" s="101"/>
      <c r="SAC80" s="101"/>
      <c r="SAD80" s="101"/>
      <c r="SAE80" s="101"/>
      <c r="SAF80" s="101"/>
      <c r="SAG80" s="101"/>
      <c r="SAH80" s="101"/>
      <c r="SAI80" s="101"/>
      <c r="SAJ80" s="101"/>
      <c r="SAK80" s="101"/>
      <c r="SAL80" s="101"/>
      <c r="SAM80" s="101"/>
      <c r="SAN80" s="101"/>
      <c r="SAO80" s="101"/>
      <c r="SAP80" s="128"/>
      <c r="SAQ80" s="128"/>
      <c r="SAR80" s="128"/>
      <c r="SAS80" s="128"/>
      <c r="SAT80" s="128"/>
      <c r="SAU80" s="128"/>
      <c r="SAV80" s="101"/>
      <c r="SAW80" s="101"/>
      <c r="SAX80" s="101"/>
      <c r="SAY80" s="101"/>
      <c r="SAZ80" s="101"/>
      <c r="SBA80" s="101"/>
      <c r="SBB80" s="100"/>
      <c r="SBC80" s="100"/>
      <c r="SBD80" s="173"/>
      <c r="SBE80" s="103"/>
      <c r="SBF80" s="101"/>
      <c r="SBG80" s="101"/>
      <c r="SBH80" s="101"/>
      <c r="SBI80" s="101"/>
      <c r="SBJ80" s="102"/>
      <c r="SBK80" s="101"/>
      <c r="SBL80" s="101"/>
      <c r="SBM80" s="101"/>
      <c r="SBN80" s="101"/>
      <c r="SBO80" s="101"/>
      <c r="SBP80" s="101"/>
      <c r="SBQ80" s="101"/>
      <c r="SBR80" s="101"/>
      <c r="SBS80" s="101"/>
      <c r="SBT80" s="101"/>
      <c r="SBU80" s="101"/>
      <c r="SBV80" s="101"/>
      <c r="SBW80" s="101"/>
      <c r="SBX80" s="101"/>
      <c r="SBY80" s="101"/>
      <c r="SBZ80" s="101"/>
      <c r="SCA80" s="101"/>
      <c r="SCB80" s="101"/>
      <c r="SCC80" s="101"/>
      <c r="SCD80" s="101"/>
      <c r="SCE80" s="101"/>
      <c r="SCF80" s="101"/>
      <c r="SCG80" s="101"/>
      <c r="SCH80" s="101"/>
      <c r="SCI80" s="101"/>
      <c r="SCJ80" s="101"/>
      <c r="SCK80" s="128"/>
      <c r="SCL80" s="128"/>
      <c r="SCM80" s="128"/>
      <c r="SCN80" s="128"/>
      <c r="SCO80" s="128"/>
      <c r="SCP80" s="128"/>
      <c r="SCQ80" s="101"/>
      <c r="SCR80" s="101"/>
      <c r="SCS80" s="101"/>
      <c r="SCT80" s="101"/>
      <c r="SCU80" s="101"/>
      <c r="SCV80" s="101"/>
      <c r="SCW80" s="100"/>
      <c r="SCX80" s="100"/>
      <c r="SCY80" s="173"/>
      <c r="SCZ80" s="103"/>
      <c r="SDA80" s="101"/>
      <c r="SDB80" s="101"/>
      <c r="SDC80" s="101"/>
      <c r="SDD80" s="101"/>
      <c r="SDE80" s="102"/>
      <c r="SDF80" s="101"/>
      <c r="SDG80" s="101"/>
      <c r="SDH80" s="101"/>
      <c r="SDI80" s="101"/>
      <c r="SDJ80" s="101"/>
      <c r="SDK80" s="101"/>
      <c r="SDL80" s="101"/>
      <c r="SDM80" s="101"/>
      <c r="SDN80" s="101"/>
      <c r="SDO80" s="101"/>
      <c r="SDP80" s="101"/>
      <c r="SDQ80" s="101"/>
      <c r="SDR80" s="101"/>
      <c r="SDS80" s="101"/>
      <c r="SDT80" s="101"/>
      <c r="SDU80" s="101"/>
      <c r="SDV80" s="101"/>
      <c r="SDW80" s="101"/>
      <c r="SDX80" s="101"/>
      <c r="SDY80" s="101"/>
      <c r="SDZ80" s="101"/>
      <c r="SEA80" s="101"/>
      <c r="SEB80" s="101"/>
      <c r="SEC80" s="101"/>
      <c r="SED80" s="101"/>
      <c r="SEE80" s="101"/>
      <c r="SEF80" s="128"/>
      <c r="SEG80" s="128"/>
      <c r="SEH80" s="128"/>
      <c r="SEI80" s="128"/>
      <c r="SEJ80" s="128"/>
      <c r="SEK80" s="128"/>
      <c r="SEL80" s="101"/>
      <c r="SEM80" s="101"/>
      <c r="SEN80" s="101"/>
      <c r="SEO80" s="101"/>
      <c r="SEP80" s="101"/>
      <c r="SEQ80" s="101"/>
      <c r="SER80" s="100"/>
      <c r="SES80" s="100"/>
      <c r="SET80" s="173"/>
      <c r="SEU80" s="103"/>
      <c r="SEV80" s="101"/>
      <c r="SEW80" s="101"/>
      <c r="SEX80" s="101"/>
      <c r="SEY80" s="101"/>
      <c r="SEZ80" s="102"/>
      <c r="SFA80" s="101"/>
      <c r="SFB80" s="101"/>
      <c r="SFC80" s="101"/>
      <c r="SFD80" s="101"/>
      <c r="SFE80" s="101"/>
      <c r="SFF80" s="101"/>
      <c r="SFG80" s="101"/>
      <c r="SFH80" s="101"/>
      <c r="SFI80" s="101"/>
      <c r="SFJ80" s="101"/>
      <c r="SFK80" s="101"/>
      <c r="SFL80" s="101"/>
      <c r="SFM80" s="101"/>
      <c r="SFN80" s="101"/>
      <c r="SFO80" s="101"/>
      <c r="SFP80" s="101"/>
      <c r="SFQ80" s="101"/>
      <c r="SFR80" s="101"/>
      <c r="SFS80" s="101"/>
      <c r="SFT80" s="101"/>
      <c r="SFU80" s="101"/>
      <c r="SFV80" s="101"/>
      <c r="SFW80" s="101"/>
      <c r="SFX80" s="101"/>
      <c r="SFY80" s="101"/>
      <c r="SFZ80" s="101"/>
      <c r="SGA80" s="128"/>
      <c r="SGB80" s="128"/>
      <c r="SGC80" s="128"/>
      <c r="SGD80" s="128"/>
      <c r="SGE80" s="128"/>
      <c r="SGF80" s="128"/>
      <c r="SGG80" s="101"/>
      <c r="SGH80" s="101"/>
      <c r="SGI80" s="101"/>
      <c r="SGJ80" s="101"/>
      <c r="SGK80" s="101"/>
      <c r="SGL80" s="101"/>
      <c r="SGM80" s="100"/>
      <c r="SGN80" s="100"/>
      <c r="SGO80" s="173"/>
      <c r="SGP80" s="103"/>
      <c r="SGQ80" s="101"/>
      <c r="SGR80" s="101"/>
      <c r="SGS80" s="101"/>
      <c r="SGT80" s="101"/>
      <c r="SGU80" s="102"/>
      <c r="SGV80" s="101"/>
      <c r="SGW80" s="101"/>
      <c r="SGX80" s="101"/>
      <c r="SGY80" s="101"/>
      <c r="SGZ80" s="101"/>
      <c r="SHA80" s="101"/>
      <c r="SHB80" s="101"/>
      <c r="SHC80" s="101"/>
      <c r="SHD80" s="101"/>
      <c r="SHE80" s="101"/>
      <c r="SHF80" s="101"/>
      <c r="SHG80" s="101"/>
      <c r="SHH80" s="101"/>
      <c r="SHI80" s="101"/>
      <c r="SHJ80" s="101"/>
      <c r="SHK80" s="101"/>
      <c r="SHL80" s="101"/>
      <c r="SHM80" s="101"/>
      <c r="SHN80" s="101"/>
      <c r="SHO80" s="101"/>
      <c r="SHP80" s="101"/>
      <c r="SHQ80" s="101"/>
      <c r="SHR80" s="101"/>
      <c r="SHS80" s="101"/>
      <c r="SHT80" s="101"/>
      <c r="SHU80" s="101"/>
      <c r="SHV80" s="128"/>
      <c r="SHW80" s="128"/>
      <c r="SHX80" s="128"/>
      <c r="SHY80" s="128"/>
      <c r="SHZ80" s="128"/>
      <c r="SIA80" s="128"/>
      <c r="SIB80" s="101"/>
      <c r="SIC80" s="101"/>
      <c r="SID80" s="101"/>
      <c r="SIE80" s="101"/>
      <c r="SIF80" s="101"/>
      <c r="SIG80" s="101"/>
      <c r="SIH80" s="100"/>
      <c r="SII80" s="100"/>
      <c r="SIJ80" s="173"/>
      <c r="SIK80" s="103"/>
      <c r="SIL80" s="101"/>
      <c r="SIM80" s="101"/>
      <c r="SIN80" s="101"/>
      <c r="SIO80" s="101"/>
      <c r="SIP80" s="102"/>
      <c r="SIQ80" s="101"/>
      <c r="SIR80" s="101"/>
      <c r="SIS80" s="101"/>
      <c r="SIT80" s="101"/>
      <c r="SIU80" s="101"/>
      <c r="SIV80" s="101"/>
      <c r="SIW80" s="101"/>
      <c r="SIX80" s="101"/>
      <c r="SIY80" s="101"/>
      <c r="SIZ80" s="101"/>
      <c r="SJA80" s="101"/>
      <c r="SJB80" s="101"/>
      <c r="SJC80" s="101"/>
      <c r="SJD80" s="101"/>
      <c r="SJE80" s="101"/>
      <c r="SJF80" s="101"/>
      <c r="SJG80" s="101"/>
      <c r="SJH80" s="101"/>
      <c r="SJI80" s="101"/>
      <c r="SJJ80" s="101"/>
      <c r="SJK80" s="101"/>
      <c r="SJL80" s="101"/>
      <c r="SJM80" s="101"/>
      <c r="SJN80" s="101"/>
      <c r="SJO80" s="101"/>
      <c r="SJP80" s="101"/>
      <c r="SJQ80" s="128"/>
      <c r="SJR80" s="128"/>
      <c r="SJS80" s="128"/>
      <c r="SJT80" s="128"/>
      <c r="SJU80" s="128"/>
      <c r="SJV80" s="128"/>
      <c r="SJW80" s="101"/>
      <c r="SJX80" s="101"/>
      <c r="SJY80" s="101"/>
      <c r="SJZ80" s="101"/>
      <c r="SKA80" s="101"/>
      <c r="SKB80" s="101"/>
      <c r="SKC80" s="100"/>
      <c r="SKD80" s="100"/>
      <c r="SKE80" s="173"/>
      <c r="SKF80" s="103"/>
      <c r="SKG80" s="101"/>
      <c r="SKH80" s="101"/>
      <c r="SKI80" s="101"/>
      <c r="SKJ80" s="101"/>
      <c r="SKK80" s="102"/>
      <c r="SKL80" s="101"/>
      <c r="SKM80" s="101"/>
      <c r="SKN80" s="101"/>
      <c r="SKO80" s="101"/>
      <c r="SKP80" s="101"/>
      <c r="SKQ80" s="101"/>
      <c r="SKR80" s="101"/>
      <c r="SKS80" s="101"/>
      <c r="SKT80" s="101"/>
      <c r="SKU80" s="101"/>
      <c r="SKV80" s="101"/>
      <c r="SKW80" s="101"/>
      <c r="SKX80" s="101"/>
      <c r="SKY80" s="101"/>
      <c r="SKZ80" s="101"/>
      <c r="SLA80" s="101"/>
      <c r="SLB80" s="101"/>
      <c r="SLC80" s="101"/>
      <c r="SLD80" s="101"/>
      <c r="SLE80" s="101"/>
      <c r="SLF80" s="101"/>
      <c r="SLG80" s="101"/>
      <c r="SLH80" s="101"/>
      <c r="SLI80" s="101"/>
      <c r="SLJ80" s="101"/>
      <c r="SLK80" s="101"/>
      <c r="SLL80" s="128"/>
      <c r="SLM80" s="128"/>
      <c r="SLN80" s="128"/>
      <c r="SLO80" s="128"/>
      <c r="SLP80" s="128"/>
      <c r="SLQ80" s="128"/>
      <c r="SLR80" s="101"/>
      <c r="SLS80" s="101"/>
      <c r="SLT80" s="101"/>
      <c r="SLU80" s="101"/>
      <c r="SLV80" s="101"/>
      <c r="SLW80" s="101"/>
      <c r="SLX80" s="100"/>
      <c r="SLY80" s="100"/>
      <c r="SLZ80" s="173"/>
      <c r="SMA80" s="103"/>
      <c r="SMB80" s="101"/>
      <c r="SMC80" s="101"/>
      <c r="SMD80" s="101"/>
      <c r="SME80" s="101"/>
      <c r="SMF80" s="102"/>
      <c r="SMG80" s="101"/>
      <c r="SMH80" s="101"/>
      <c r="SMI80" s="101"/>
      <c r="SMJ80" s="101"/>
      <c r="SMK80" s="101"/>
      <c r="SML80" s="101"/>
      <c r="SMM80" s="101"/>
      <c r="SMN80" s="101"/>
      <c r="SMO80" s="101"/>
      <c r="SMP80" s="101"/>
      <c r="SMQ80" s="101"/>
      <c r="SMR80" s="101"/>
      <c r="SMS80" s="101"/>
      <c r="SMT80" s="101"/>
      <c r="SMU80" s="101"/>
      <c r="SMV80" s="101"/>
      <c r="SMW80" s="101"/>
      <c r="SMX80" s="101"/>
      <c r="SMY80" s="101"/>
      <c r="SMZ80" s="101"/>
      <c r="SNA80" s="101"/>
      <c r="SNB80" s="101"/>
      <c r="SNC80" s="101"/>
      <c r="SND80" s="101"/>
      <c r="SNE80" s="101"/>
      <c r="SNF80" s="101"/>
      <c r="SNG80" s="128"/>
      <c r="SNH80" s="128"/>
      <c r="SNI80" s="128"/>
      <c r="SNJ80" s="128"/>
      <c r="SNK80" s="128"/>
      <c r="SNL80" s="128"/>
      <c r="SNM80" s="101"/>
      <c r="SNN80" s="101"/>
      <c r="SNO80" s="101"/>
      <c r="SNP80" s="101"/>
      <c r="SNQ80" s="101"/>
      <c r="SNR80" s="101"/>
      <c r="SNS80" s="100"/>
      <c r="SNT80" s="100"/>
      <c r="SNU80" s="173"/>
      <c r="SNV80" s="103"/>
      <c r="SNW80" s="101"/>
      <c r="SNX80" s="101"/>
      <c r="SNY80" s="101"/>
      <c r="SNZ80" s="101"/>
      <c r="SOA80" s="102"/>
      <c r="SOB80" s="101"/>
      <c r="SOC80" s="101"/>
      <c r="SOD80" s="101"/>
      <c r="SOE80" s="101"/>
      <c r="SOF80" s="101"/>
      <c r="SOG80" s="101"/>
      <c r="SOH80" s="101"/>
      <c r="SOI80" s="101"/>
      <c r="SOJ80" s="101"/>
      <c r="SOK80" s="101"/>
      <c r="SOL80" s="101"/>
      <c r="SOM80" s="101"/>
      <c r="SON80" s="101"/>
      <c r="SOO80" s="101"/>
      <c r="SOP80" s="101"/>
      <c r="SOQ80" s="101"/>
      <c r="SOR80" s="101"/>
      <c r="SOS80" s="101"/>
      <c r="SOT80" s="101"/>
      <c r="SOU80" s="101"/>
      <c r="SOV80" s="101"/>
      <c r="SOW80" s="101"/>
      <c r="SOX80" s="101"/>
      <c r="SOY80" s="101"/>
      <c r="SOZ80" s="101"/>
      <c r="SPA80" s="101"/>
      <c r="SPB80" s="128"/>
      <c r="SPC80" s="128"/>
      <c r="SPD80" s="128"/>
      <c r="SPE80" s="128"/>
      <c r="SPF80" s="128"/>
      <c r="SPG80" s="128"/>
      <c r="SPH80" s="101"/>
      <c r="SPI80" s="101"/>
      <c r="SPJ80" s="101"/>
      <c r="SPK80" s="101"/>
      <c r="SPL80" s="101"/>
      <c r="SPM80" s="101"/>
      <c r="SPN80" s="100"/>
      <c r="SPO80" s="100"/>
      <c r="SPP80" s="173"/>
      <c r="SPQ80" s="103"/>
      <c r="SPR80" s="101"/>
      <c r="SPS80" s="101"/>
      <c r="SPT80" s="101"/>
      <c r="SPU80" s="101"/>
      <c r="SPV80" s="102"/>
      <c r="SPW80" s="101"/>
      <c r="SPX80" s="101"/>
      <c r="SPY80" s="101"/>
      <c r="SPZ80" s="101"/>
      <c r="SQA80" s="101"/>
      <c r="SQB80" s="101"/>
      <c r="SQC80" s="101"/>
      <c r="SQD80" s="101"/>
      <c r="SQE80" s="101"/>
      <c r="SQF80" s="101"/>
      <c r="SQG80" s="101"/>
      <c r="SQH80" s="101"/>
      <c r="SQI80" s="101"/>
      <c r="SQJ80" s="101"/>
      <c r="SQK80" s="101"/>
      <c r="SQL80" s="101"/>
      <c r="SQM80" s="101"/>
      <c r="SQN80" s="101"/>
      <c r="SQO80" s="101"/>
      <c r="SQP80" s="101"/>
      <c r="SQQ80" s="101"/>
      <c r="SQR80" s="101"/>
      <c r="SQS80" s="101"/>
      <c r="SQT80" s="101"/>
      <c r="SQU80" s="101"/>
      <c r="SQV80" s="101"/>
      <c r="SQW80" s="128"/>
      <c r="SQX80" s="128"/>
      <c r="SQY80" s="128"/>
      <c r="SQZ80" s="128"/>
      <c r="SRA80" s="128"/>
      <c r="SRB80" s="128"/>
      <c r="SRC80" s="101"/>
      <c r="SRD80" s="101"/>
      <c r="SRE80" s="101"/>
      <c r="SRF80" s="101"/>
      <c r="SRG80" s="101"/>
      <c r="SRH80" s="101"/>
      <c r="SRI80" s="100"/>
      <c r="SRJ80" s="100"/>
      <c r="SRK80" s="173"/>
      <c r="SRL80" s="103"/>
      <c r="SRM80" s="101"/>
      <c r="SRN80" s="101"/>
      <c r="SRO80" s="101"/>
      <c r="SRP80" s="101"/>
      <c r="SRQ80" s="102"/>
      <c r="SRR80" s="101"/>
      <c r="SRS80" s="101"/>
      <c r="SRT80" s="101"/>
      <c r="SRU80" s="101"/>
      <c r="SRV80" s="101"/>
      <c r="SRW80" s="101"/>
      <c r="SRX80" s="101"/>
      <c r="SRY80" s="101"/>
      <c r="SRZ80" s="101"/>
      <c r="SSA80" s="101"/>
      <c r="SSB80" s="101"/>
      <c r="SSC80" s="101"/>
      <c r="SSD80" s="101"/>
      <c r="SSE80" s="101"/>
      <c r="SSF80" s="101"/>
      <c r="SSG80" s="101"/>
      <c r="SSH80" s="101"/>
      <c r="SSI80" s="101"/>
      <c r="SSJ80" s="101"/>
      <c r="SSK80" s="101"/>
      <c r="SSL80" s="101"/>
      <c r="SSM80" s="101"/>
      <c r="SSN80" s="101"/>
      <c r="SSO80" s="101"/>
      <c r="SSP80" s="101"/>
      <c r="SSQ80" s="101"/>
      <c r="SSR80" s="128"/>
      <c r="SSS80" s="128"/>
      <c r="SST80" s="128"/>
      <c r="SSU80" s="128"/>
      <c r="SSV80" s="128"/>
      <c r="SSW80" s="128"/>
      <c r="SSX80" s="101"/>
      <c r="SSY80" s="101"/>
      <c r="SSZ80" s="101"/>
      <c r="STA80" s="101"/>
      <c r="STB80" s="101"/>
      <c r="STC80" s="101"/>
      <c r="STD80" s="100"/>
      <c r="STE80" s="100"/>
      <c r="STF80" s="173"/>
      <c r="STG80" s="103"/>
      <c r="STH80" s="101"/>
      <c r="STI80" s="101"/>
      <c r="STJ80" s="101"/>
      <c r="STK80" s="101"/>
      <c r="STL80" s="102"/>
      <c r="STM80" s="101"/>
      <c r="STN80" s="101"/>
      <c r="STO80" s="101"/>
      <c r="STP80" s="101"/>
      <c r="STQ80" s="101"/>
      <c r="STR80" s="101"/>
      <c r="STS80" s="101"/>
      <c r="STT80" s="101"/>
      <c r="STU80" s="101"/>
      <c r="STV80" s="101"/>
      <c r="STW80" s="101"/>
      <c r="STX80" s="101"/>
      <c r="STY80" s="101"/>
      <c r="STZ80" s="101"/>
      <c r="SUA80" s="101"/>
      <c r="SUB80" s="101"/>
      <c r="SUC80" s="101"/>
      <c r="SUD80" s="101"/>
      <c r="SUE80" s="101"/>
      <c r="SUF80" s="101"/>
      <c r="SUG80" s="101"/>
      <c r="SUH80" s="101"/>
      <c r="SUI80" s="101"/>
      <c r="SUJ80" s="101"/>
      <c r="SUK80" s="101"/>
      <c r="SUL80" s="101"/>
      <c r="SUM80" s="128"/>
      <c r="SUN80" s="128"/>
      <c r="SUO80" s="128"/>
      <c r="SUP80" s="128"/>
      <c r="SUQ80" s="128"/>
      <c r="SUR80" s="128"/>
      <c r="SUS80" s="101"/>
      <c r="SUT80" s="101"/>
      <c r="SUU80" s="101"/>
      <c r="SUV80" s="101"/>
      <c r="SUW80" s="101"/>
      <c r="SUX80" s="101"/>
      <c r="SUY80" s="100"/>
      <c r="SUZ80" s="100"/>
      <c r="SVA80" s="173"/>
      <c r="SVB80" s="103"/>
      <c r="SVC80" s="101"/>
      <c r="SVD80" s="101"/>
      <c r="SVE80" s="101"/>
      <c r="SVF80" s="101"/>
      <c r="SVG80" s="102"/>
      <c r="SVH80" s="101"/>
      <c r="SVI80" s="101"/>
      <c r="SVJ80" s="101"/>
      <c r="SVK80" s="101"/>
      <c r="SVL80" s="101"/>
      <c r="SVM80" s="101"/>
      <c r="SVN80" s="101"/>
      <c r="SVO80" s="101"/>
      <c r="SVP80" s="101"/>
      <c r="SVQ80" s="101"/>
      <c r="SVR80" s="101"/>
      <c r="SVS80" s="101"/>
      <c r="SVT80" s="101"/>
      <c r="SVU80" s="101"/>
      <c r="SVV80" s="101"/>
      <c r="SVW80" s="101"/>
      <c r="SVX80" s="101"/>
      <c r="SVY80" s="101"/>
      <c r="SVZ80" s="101"/>
      <c r="SWA80" s="101"/>
      <c r="SWB80" s="101"/>
      <c r="SWC80" s="101"/>
      <c r="SWD80" s="101"/>
      <c r="SWE80" s="101"/>
      <c r="SWF80" s="101"/>
      <c r="SWG80" s="101"/>
      <c r="SWH80" s="128"/>
      <c r="SWI80" s="128"/>
      <c r="SWJ80" s="128"/>
      <c r="SWK80" s="128"/>
      <c r="SWL80" s="128"/>
      <c r="SWM80" s="128"/>
      <c r="SWN80" s="101"/>
      <c r="SWO80" s="101"/>
      <c r="SWP80" s="101"/>
      <c r="SWQ80" s="101"/>
      <c r="SWR80" s="101"/>
      <c r="SWS80" s="101"/>
      <c r="SWT80" s="100"/>
      <c r="SWU80" s="100"/>
      <c r="SWV80" s="173"/>
      <c r="SWW80" s="103"/>
      <c r="SWX80" s="101"/>
      <c r="SWY80" s="101"/>
      <c r="SWZ80" s="101"/>
      <c r="SXA80" s="101"/>
      <c r="SXB80" s="102"/>
      <c r="SXC80" s="101"/>
      <c r="SXD80" s="101"/>
      <c r="SXE80" s="101"/>
      <c r="SXF80" s="101"/>
      <c r="SXG80" s="101"/>
      <c r="SXH80" s="101"/>
      <c r="SXI80" s="101"/>
      <c r="SXJ80" s="101"/>
      <c r="SXK80" s="101"/>
      <c r="SXL80" s="101"/>
      <c r="SXM80" s="101"/>
      <c r="SXN80" s="101"/>
      <c r="SXO80" s="101"/>
      <c r="SXP80" s="101"/>
      <c r="SXQ80" s="101"/>
      <c r="SXR80" s="101"/>
      <c r="SXS80" s="101"/>
      <c r="SXT80" s="101"/>
      <c r="SXU80" s="101"/>
      <c r="SXV80" s="101"/>
      <c r="SXW80" s="101"/>
      <c r="SXX80" s="101"/>
      <c r="SXY80" s="101"/>
      <c r="SXZ80" s="101"/>
      <c r="SYA80" s="101"/>
      <c r="SYB80" s="101"/>
      <c r="SYC80" s="128"/>
      <c r="SYD80" s="128"/>
      <c r="SYE80" s="128"/>
      <c r="SYF80" s="128"/>
      <c r="SYG80" s="128"/>
      <c r="SYH80" s="128"/>
      <c r="SYI80" s="101"/>
      <c r="SYJ80" s="101"/>
      <c r="SYK80" s="101"/>
      <c r="SYL80" s="101"/>
      <c r="SYM80" s="101"/>
      <c r="SYN80" s="101"/>
      <c r="SYO80" s="100"/>
      <c r="SYP80" s="100"/>
      <c r="SYQ80" s="173"/>
      <c r="SYR80" s="103"/>
      <c r="SYS80" s="101"/>
      <c r="SYT80" s="101"/>
      <c r="SYU80" s="101"/>
      <c r="SYV80" s="101"/>
      <c r="SYW80" s="102"/>
      <c r="SYX80" s="101"/>
      <c r="SYY80" s="101"/>
      <c r="SYZ80" s="101"/>
      <c r="SZA80" s="101"/>
      <c r="SZB80" s="101"/>
      <c r="SZC80" s="101"/>
      <c r="SZD80" s="101"/>
      <c r="SZE80" s="101"/>
      <c r="SZF80" s="101"/>
      <c r="SZG80" s="101"/>
      <c r="SZH80" s="101"/>
      <c r="SZI80" s="101"/>
      <c r="SZJ80" s="101"/>
      <c r="SZK80" s="101"/>
      <c r="SZL80" s="101"/>
      <c r="SZM80" s="101"/>
      <c r="SZN80" s="101"/>
      <c r="SZO80" s="101"/>
      <c r="SZP80" s="101"/>
      <c r="SZQ80" s="101"/>
      <c r="SZR80" s="101"/>
      <c r="SZS80" s="101"/>
      <c r="SZT80" s="101"/>
      <c r="SZU80" s="101"/>
      <c r="SZV80" s="101"/>
      <c r="SZW80" s="101"/>
      <c r="SZX80" s="128"/>
      <c r="SZY80" s="128"/>
      <c r="SZZ80" s="128"/>
      <c r="TAA80" s="128"/>
      <c r="TAB80" s="128"/>
      <c r="TAC80" s="128"/>
      <c r="TAD80" s="101"/>
      <c r="TAE80" s="101"/>
      <c r="TAF80" s="101"/>
      <c r="TAG80" s="101"/>
      <c r="TAH80" s="101"/>
      <c r="TAI80" s="101"/>
      <c r="TAJ80" s="100"/>
      <c r="TAK80" s="100"/>
      <c r="TAL80" s="173"/>
      <c r="TAM80" s="103"/>
      <c r="TAN80" s="101"/>
      <c r="TAO80" s="101"/>
      <c r="TAP80" s="101"/>
      <c r="TAQ80" s="101"/>
      <c r="TAR80" s="102"/>
      <c r="TAS80" s="101"/>
      <c r="TAT80" s="101"/>
      <c r="TAU80" s="101"/>
      <c r="TAV80" s="101"/>
      <c r="TAW80" s="101"/>
      <c r="TAX80" s="101"/>
      <c r="TAY80" s="101"/>
      <c r="TAZ80" s="101"/>
      <c r="TBA80" s="101"/>
      <c r="TBB80" s="101"/>
      <c r="TBC80" s="101"/>
      <c r="TBD80" s="101"/>
      <c r="TBE80" s="101"/>
      <c r="TBF80" s="101"/>
      <c r="TBG80" s="101"/>
      <c r="TBH80" s="101"/>
      <c r="TBI80" s="101"/>
      <c r="TBJ80" s="101"/>
      <c r="TBK80" s="101"/>
      <c r="TBL80" s="101"/>
      <c r="TBM80" s="101"/>
      <c r="TBN80" s="101"/>
      <c r="TBO80" s="101"/>
      <c r="TBP80" s="101"/>
      <c r="TBQ80" s="101"/>
      <c r="TBR80" s="101"/>
      <c r="TBS80" s="128"/>
      <c r="TBT80" s="128"/>
      <c r="TBU80" s="128"/>
      <c r="TBV80" s="128"/>
      <c r="TBW80" s="128"/>
      <c r="TBX80" s="128"/>
      <c r="TBY80" s="101"/>
      <c r="TBZ80" s="101"/>
      <c r="TCA80" s="101"/>
      <c r="TCB80" s="101"/>
      <c r="TCC80" s="101"/>
      <c r="TCD80" s="101"/>
      <c r="TCE80" s="100"/>
      <c r="TCF80" s="100"/>
      <c r="TCG80" s="173"/>
      <c r="TCH80" s="103"/>
      <c r="TCI80" s="101"/>
      <c r="TCJ80" s="101"/>
      <c r="TCK80" s="101"/>
      <c r="TCL80" s="101"/>
      <c r="TCM80" s="102"/>
      <c r="TCN80" s="101"/>
      <c r="TCO80" s="101"/>
      <c r="TCP80" s="101"/>
      <c r="TCQ80" s="101"/>
      <c r="TCR80" s="101"/>
      <c r="TCS80" s="101"/>
      <c r="TCT80" s="101"/>
      <c r="TCU80" s="101"/>
      <c r="TCV80" s="101"/>
      <c r="TCW80" s="101"/>
      <c r="TCX80" s="101"/>
      <c r="TCY80" s="101"/>
      <c r="TCZ80" s="101"/>
      <c r="TDA80" s="101"/>
      <c r="TDB80" s="101"/>
      <c r="TDC80" s="101"/>
      <c r="TDD80" s="101"/>
      <c r="TDE80" s="101"/>
      <c r="TDF80" s="101"/>
      <c r="TDG80" s="101"/>
      <c r="TDH80" s="101"/>
      <c r="TDI80" s="101"/>
      <c r="TDJ80" s="101"/>
      <c r="TDK80" s="101"/>
      <c r="TDL80" s="101"/>
      <c r="TDM80" s="101"/>
      <c r="TDN80" s="128"/>
      <c r="TDO80" s="128"/>
      <c r="TDP80" s="128"/>
      <c r="TDQ80" s="128"/>
      <c r="TDR80" s="128"/>
      <c r="TDS80" s="128"/>
      <c r="TDT80" s="101"/>
      <c r="TDU80" s="101"/>
      <c r="TDV80" s="101"/>
      <c r="TDW80" s="101"/>
      <c r="TDX80" s="101"/>
      <c r="TDY80" s="101"/>
      <c r="TDZ80" s="100"/>
      <c r="TEA80" s="100"/>
      <c r="TEB80" s="173"/>
      <c r="TEC80" s="103"/>
      <c r="TED80" s="101"/>
      <c r="TEE80" s="101"/>
      <c r="TEF80" s="101"/>
      <c r="TEG80" s="101"/>
      <c r="TEH80" s="102"/>
      <c r="TEI80" s="101"/>
      <c r="TEJ80" s="101"/>
      <c r="TEK80" s="101"/>
      <c r="TEL80" s="101"/>
      <c r="TEM80" s="101"/>
      <c r="TEN80" s="101"/>
      <c r="TEO80" s="101"/>
      <c r="TEP80" s="101"/>
      <c r="TEQ80" s="101"/>
      <c r="TER80" s="101"/>
      <c r="TES80" s="101"/>
      <c r="TET80" s="101"/>
      <c r="TEU80" s="101"/>
      <c r="TEV80" s="101"/>
      <c r="TEW80" s="101"/>
      <c r="TEX80" s="101"/>
      <c r="TEY80" s="101"/>
      <c r="TEZ80" s="101"/>
      <c r="TFA80" s="101"/>
      <c r="TFB80" s="101"/>
      <c r="TFC80" s="101"/>
      <c r="TFD80" s="101"/>
      <c r="TFE80" s="101"/>
      <c r="TFF80" s="101"/>
      <c r="TFG80" s="101"/>
      <c r="TFH80" s="101"/>
      <c r="TFI80" s="128"/>
      <c r="TFJ80" s="128"/>
      <c r="TFK80" s="128"/>
      <c r="TFL80" s="128"/>
      <c r="TFM80" s="128"/>
      <c r="TFN80" s="128"/>
      <c r="TFO80" s="101"/>
      <c r="TFP80" s="101"/>
      <c r="TFQ80" s="101"/>
      <c r="TFR80" s="101"/>
      <c r="TFS80" s="101"/>
      <c r="TFT80" s="101"/>
      <c r="TFU80" s="100"/>
      <c r="TFV80" s="100"/>
      <c r="TFW80" s="173"/>
      <c r="TFX80" s="103"/>
      <c r="TFY80" s="101"/>
      <c r="TFZ80" s="101"/>
      <c r="TGA80" s="101"/>
      <c r="TGB80" s="101"/>
      <c r="TGC80" s="102"/>
      <c r="TGD80" s="101"/>
      <c r="TGE80" s="101"/>
      <c r="TGF80" s="101"/>
      <c r="TGG80" s="101"/>
      <c r="TGH80" s="101"/>
      <c r="TGI80" s="101"/>
      <c r="TGJ80" s="101"/>
      <c r="TGK80" s="101"/>
      <c r="TGL80" s="101"/>
      <c r="TGM80" s="101"/>
      <c r="TGN80" s="101"/>
      <c r="TGO80" s="101"/>
      <c r="TGP80" s="101"/>
      <c r="TGQ80" s="101"/>
      <c r="TGR80" s="101"/>
      <c r="TGS80" s="101"/>
      <c r="TGT80" s="101"/>
      <c r="TGU80" s="101"/>
      <c r="TGV80" s="101"/>
      <c r="TGW80" s="101"/>
      <c r="TGX80" s="101"/>
      <c r="TGY80" s="101"/>
      <c r="TGZ80" s="101"/>
      <c r="THA80" s="101"/>
      <c r="THB80" s="101"/>
      <c r="THC80" s="101"/>
      <c r="THD80" s="128"/>
      <c r="THE80" s="128"/>
      <c r="THF80" s="128"/>
      <c r="THG80" s="128"/>
      <c r="THH80" s="128"/>
      <c r="THI80" s="128"/>
      <c r="THJ80" s="101"/>
      <c r="THK80" s="101"/>
      <c r="THL80" s="101"/>
      <c r="THM80" s="101"/>
      <c r="THN80" s="101"/>
      <c r="THO80" s="101"/>
      <c r="THP80" s="100"/>
      <c r="THQ80" s="100"/>
      <c r="THR80" s="173"/>
      <c r="THS80" s="103"/>
      <c r="THT80" s="101"/>
      <c r="THU80" s="101"/>
      <c r="THV80" s="101"/>
      <c r="THW80" s="101"/>
      <c r="THX80" s="102"/>
      <c r="THY80" s="101"/>
      <c r="THZ80" s="101"/>
      <c r="TIA80" s="101"/>
      <c r="TIB80" s="101"/>
      <c r="TIC80" s="101"/>
      <c r="TID80" s="101"/>
      <c r="TIE80" s="101"/>
      <c r="TIF80" s="101"/>
      <c r="TIG80" s="101"/>
      <c r="TIH80" s="101"/>
      <c r="TII80" s="101"/>
      <c r="TIJ80" s="101"/>
      <c r="TIK80" s="101"/>
      <c r="TIL80" s="101"/>
      <c r="TIM80" s="101"/>
      <c r="TIN80" s="101"/>
      <c r="TIO80" s="101"/>
      <c r="TIP80" s="101"/>
      <c r="TIQ80" s="101"/>
      <c r="TIR80" s="101"/>
      <c r="TIS80" s="101"/>
      <c r="TIT80" s="101"/>
      <c r="TIU80" s="101"/>
      <c r="TIV80" s="101"/>
      <c r="TIW80" s="101"/>
      <c r="TIX80" s="101"/>
      <c r="TIY80" s="128"/>
      <c r="TIZ80" s="128"/>
      <c r="TJA80" s="128"/>
      <c r="TJB80" s="128"/>
      <c r="TJC80" s="128"/>
      <c r="TJD80" s="128"/>
      <c r="TJE80" s="101"/>
      <c r="TJF80" s="101"/>
      <c r="TJG80" s="101"/>
      <c r="TJH80" s="101"/>
      <c r="TJI80" s="101"/>
      <c r="TJJ80" s="101"/>
      <c r="TJK80" s="100"/>
      <c r="TJL80" s="100"/>
      <c r="TJM80" s="173"/>
      <c r="TJN80" s="103"/>
      <c r="TJO80" s="101"/>
      <c r="TJP80" s="101"/>
      <c r="TJQ80" s="101"/>
      <c r="TJR80" s="101"/>
      <c r="TJS80" s="102"/>
      <c r="TJT80" s="101"/>
      <c r="TJU80" s="101"/>
      <c r="TJV80" s="101"/>
      <c r="TJW80" s="101"/>
      <c r="TJX80" s="101"/>
      <c r="TJY80" s="101"/>
      <c r="TJZ80" s="101"/>
      <c r="TKA80" s="101"/>
      <c r="TKB80" s="101"/>
      <c r="TKC80" s="101"/>
      <c r="TKD80" s="101"/>
      <c r="TKE80" s="101"/>
      <c r="TKF80" s="101"/>
      <c r="TKG80" s="101"/>
      <c r="TKH80" s="101"/>
      <c r="TKI80" s="101"/>
      <c r="TKJ80" s="101"/>
      <c r="TKK80" s="101"/>
      <c r="TKL80" s="101"/>
      <c r="TKM80" s="101"/>
      <c r="TKN80" s="101"/>
      <c r="TKO80" s="101"/>
      <c r="TKP80" s="101"/>
      <c r="TKQ80" s="101"/>
      <c r="TKR80" s="101"/>
      <c r="TKS80" s="101"/>
      <c r="TKT80" s="128"/>
      <c r="TKU80" s="128"/>
      <c r="TKV80" s="128"/>
      <c r="TKW80" s="128"/>
      <c r="TKX80" s="128"/>
      <c r="TKY80" s="128"/>
      <c r="TKZ80" s="101"/>
      <c r="TLA80" s="101"/>
      <c r="TLB80" s="101"/>
      <c r="TLC80" s="101"/>
      <c r="TLD80" s="101"/>
      <c r="TLE80" s="101"/>
      <c r="TLF80" s="100"/>
      <c r="TLG80" s="100"/>
      <c r="TLH80" s="173"/>
      <c r="TLI80" s="103"/>
      <c r="TLJ80" s="101"/>
      <c r="TLK80" s="101"/>
      <c r="TLL80" s="101"/>
      <c r="TLM80" s="101"/>
      <c r="TLN80" s="102"/>
      <c r="TLO80" s="101"/>
      <c r="TLP80" s="101"/>
      <c r="TLQ80" s="101"/>
      <c r="TLR80" s="101"/>
      <c r="TLS80" s="101"/>
      <c r="TLT80" s="101"/>
      <c r="TLU80" s="101"/>
      <c r="TLV80" s="101"/>
      <c r="TLW80" s="101"/>
      <c r="TLX80" s="101"/>
      <c r="TLY80" s="101"/>
      <c r="TLZ80" s="101"/>
      <c r="TMA80" s="101"/>
      <c r="TMB80" s="101"/>
      <c r="TMC80" s="101"/>
      <c r="TMD80" s="101"/>
      <c r="TME80" s="101"/>
      <c r="TMF80" s="101"/>
      <c r="TMG80" s="101"/>
      <c r="TMH80" s="101"/>
      <c r="TMI80" s="101"/>
      <c r="TMJ80" s="101"/>
      <c r="TMK80" s="101"/>
      <c r="TML80" s="101"/>
      <c r="TMM80" s="101"/>
      <c r="TMN80" s="101"/>
      <c r="TMO80" s="128"/>
      <c r="TMP80" s="128"/>
      <c r="TMQ80" s="128"/>
      <c r="TMR80" s="128"/>
      <c r="TMS80" s="128"/>
      <c r="TMT80" s="128"/>
      <c r="TMU80" s="101"/>
      <c r="TMV80" s="101"/>
      <c r="TMW80" s="101"/>
      <c r="TMX80" s="101"/>
      <c r="TMY80" s="101"/>
      <c r="TMZ80" s="101"/>
      <c r="TNA80" s="100"/>
      <c r="TNB80" s="100"/>
      <c r="TNC80" s="173"/>
      <c r="TND80" s="103"/>
      <c r="TNE80" s="101"/>
      <c r="TNF80" s="101"/>
      <c r="TNG80" s="101"/>
      <c r="TNH80" s="101"/>
      <c r="TNI80" s="102"/>
      <c r="TNJ80" s="101"/>
      <c r="TNK80" s="101"/>
      <c r="TNL80" s="101"/>
      <c r="TNM80" s="101"/>
      <c r="TNN80" s="101"/>
      <c r="TNO80" s="101"/>
      <c r="TNP80" s="101"/>
      <c r="TNQ80" s="101"/>
      <c r="TNR80" s="101"/>
      <c r="TNS80" s="101"/>
      <c r="TNT80" s="101"/>
      <c r="TNU80" s="101"/>
      <c r="TNV80" s="101"/>
      <c r="TNW80" s="101"/>
      <c r="TNX80" s="101"/>
      <c r="TNY80" s="101"/>
      <c r="TNZ80" s="101"/>
      <c r="TOA80" s="101"/>
      <c r="TOB80" s="101"/>
      <c r="TOC80" s="101"/>
      <c r="TOD80" s="101"/>
      <c r="TOE80" s="101"/>
      <c r="TOF80" s="101"/>
      <c r="TOG80" s="101"/>
      <c r="TOH80" s="101"/>
      <c r="TOI80" s="101"/>
      <c r="TOJ80" s="128"/>
      <c r="TOK80" s="128"/>
      <c r="TOL80" s="128"/>
      <c r="TOM80" s="128"/>
      <c r="TON80" s="128"/>
      <c r="TOO80" s="128"/>
      <c r="TOP80" s="101"/>
      <c r="TOQ80" s="101"/>
      <c r="TOR80" s="101"/>
      <c r="TOS80" s="101"/>
      <c r="TOT80" s="101"/>
      <c r="TOU80" s="101"/>
      <c r="TOV80" s="100"/>
      <c r="TOW80" s="100"/>
      <c r="TOX80" s="173"/>
      <c r="TOY80" s="103"/>
      <c r="TOZ80" s="101"/>
      <c r="TPA80" s="101"/>
      <c r="TPB80" s="101"/>
      <c r="TPC80" s="101"/>
      <c r="TPD80" s="102"/>
      <c r="TPE80" s="101"/>
      <c r="TPF80" s="101"/>
      <c r="TPG80" s="101"/>
      <c r="TPH80" s="101"/>
      <c r="TPI80" s="101"/>
      <c r="TPJ80" s="101"/>
      <c r="TPK80" s="101"/>
      <c r="TPL80" s="101"/>
      <c r="TPM80" s="101"/>
      <c r="TPN80" s="101"/>
      <c r="TPO80" s="101"/>
      <c r="TPP80" s="101"/>
      <c r="TPQ80" s="101"/>
      <c r="TPR80" s="101"/>
      <c r="TPS80" s="101"/>
      <c r="TPT80" s="101"/>
      <c r="TPU80" s="101"/>
      <c r="TPV80" s="101"/>
      <c r="TPW80" s="101"/>
      <c r="TPX80" s="101"/>
      <c r="TPY80" s="101"/>
      <c r="TPZ80" s="101"/>
      <c r="TQA80" s="101"/>
      <c r="TQB80" s="101"/>
      <c r="TQC80" s="101"/>
      <c r="TQD80" s="101"/>
      <c r="TQE80" s="128"/>
      <c r="TQF80" s="128"/>
      <c r="TQG80" s="128"/>
      <c r="TQH80" s="128"/>
      <c r="TQI80" s="128"/>
      <c r="TQJ80" s="128"/>
      <c r="TQK80" s="101"/>
      <c r="TQL80" s="101"/>
      <c r="TQM80" s="101"/>
      <c r="TQN80" s="101"/>
      <c r="TQO80" s="101"/>
      <c r="TQP80" s="101"/>
      <c r="TQQ80" s="100"/>
      <c r="TQR80" s="100"/>
      <c r="TQS80" s="173"/>
      <c r="TQT80" s="103"/>
      <c r="TQU80" s="101"/>
      <c r="TQV80" s="101"/>
      <c r="TQW80" s="101"/>
      <c r="TQX80" s="101"/>
      <c r="TQY80" s="102"/>
      <c r="TQZ80" s="101"/>
      <c r="TRA80" s="101"/>
      <c r="TRB80" s="101"/>
      <c r="TRC80" s="101"/>
      <c r="TRD80" s="101"/>
      <c r="TRE80" s="101"/>
      <c r="TRF80" s="101"/>
      <c r="TRG80" s="101"/>
      <c r="TRH80" s="101"/>
      <c r="TRI80" s="101"/>
      <c r="TRJ80" s="101"/>
      <c r="TRK80" s="101"/>
      <c r="TRL80" s="101"/>
      <c r="TRM80" s="101"/>
      <c r="TRN80" s="101"/>
      <c r="TRO80" s="101"/>
      <c r="TRP80" s="101"/>
      <c r="TRQ80" s="101"/>
      <c r="TRR80" s="101"/>
      <c r="TRS80" s="101"/>
      <c r="TRT80" s="101"/>
      <c r="TRU80" s="101"/>
      <c r="TRV80" s="101"/>
      <c r="TRW80" s="101"/>
      <c r="TRX80" s="101"/>
      <c r="TRY80" s="101"/>
      <c r="TRZ80" s="128"/>
      <c r="TSA80" s="128"/>
      <c r="TSB80" s="128"/>
      <c r="TSC80" s="128"/>
      <c r="TSD80" s="128"/>
      <c r="TSE80" s="128"/>
      <c r="TSF80" s="101"/>
      <c r="TSG80" s="101"/>
      <c r="TSH80" s="101"/>
      <c r="TSI80" s="101"/>
      <c r="TSJ80" s="101"/>
      <c r="TSK80" s="101"/>
      <c r="TSL80" s="100"/>
      <c r="TSM80" s="100"/>
      <c r="TSN80" s="173"/>
      <c r="TSO80" s="103"/>
      <c r="TSP80" s="101"/>
      <c r="TSQ80" s="101"/>
      <c r="TSR80" s="101"/>
      <c r="TSS80" s="101"/>
      <c r="TST80" s="102"/>
      <c r="TSU80" s="101"/>
      <c r="TSV80" s="101"/>
      <c r="TSW80" s="101"/>
      <c r="TSX80" s="101"/>
      <c r="TSY80" s="101"/>
      <c r="TSZ80" s="101"/>
      <c r="TTA80" s="101"/>
      <c r="TTB80" s="101"/>
      <c r="TTC80" s="101"/>
      <c r="TTD80" s="101"/>
      <c r="TTE80" s="101"/>
      <c r="TTF80" s="101"/>
      <c r="TTG80" s="101"/>
      <c r="TTH80" s="101"/>
      <c r="TTI80" s="101"/>
      <c r="TTJ80" s="101"/>
      <c r="TTK80" s="101"/>
      <c r="TTL80" s="101"/>
      <c r="TTM80" s="101"/>
      <c r="TTN80" s="101"/>
      <c r="TTO80" s="101"/>
      <c r="TTP80" s="101"/>
      <c r="TTQ80" s="101"/>
      <c r="TTR80" s="101"/>
      <c r="TTS80" s="101"/>
      <c r="TTT80" s="101"/>
      <c r="TTU80" s="128"/>
      <c r="TTV80" s="128"/>
      <c r="TTW80" s="128"/>
      <c r="TTX80" s="128"/>
      <c r="TTY80" s="128"/>
      <c r="TTZ80" s="128"/>
      <c r="TUA80" s="101"/>
      <c r="TUB80" s="101"/>
      <c r="TUC80" s="101"/>
      <c r="TUD80" s="101"/>
      <c r="TUE80" s="101"/>
      <c r="TUF80" s="101"/>
      <c r="TUG80" s="100"/>
      <c r="TUH80" s="100"/>
      <c r="TUI80" s="173"/>
      <c r="TUJ80" s="103"/>
      <c r="TUK80" s="101"/>
      <c r="TUL80" s="101"/>
      <c r="TUM80" s="101"/>
      <c r="TUN80" s="101"/>
      <c r="TUO80" s="102"/>
      <c r="TUP80" s="101"/>
      <c r="TUQ80" s="101"/>
      <c r="TUR80" s="101"/>
      <c r="TUS80" s="101"/>
      <c r="TUT80" s="101"/>
      <c r="TUU80" s="101"/>
      <c r="TUV80" s="101"/>
      <c r="TUW80" s="101"/>
      <c r="TUX80" s="101"/>
      <c r="TUY80" s="101"/>
      <c r="TUZ80" s="101"/>
      <c r="TVA80" s="101"/>
      <c r="TVB80" s="101"/>
      <c r="TVC80" s="101"/>
      <c r="TVD80" s="101"/>
      <c r="TVE80" s="101"/>
      <c r="TVF80" s="101"/>
      <c r="TVG80" s="101"/>
      <c r="TVH80" s="101"/>
      <c r="TVI80" s="101"/>
      <c r="TVJ80" s="101"/>
      <c r="TVK80" s="101"/>
      <c r="TVL80" s="101"/>
      <c r="TVM80" s="101"/>
      <c r="TVN80" s="101"/>
      <c r="TVO80" s="101"/>
      <c r="TVP80" s="128"/>
      <c r="TVQ80" s="128"/>
      <c r="TVR80" s="128"/>
      <c r="TVS80" s="128"/>
      <c r="TVT80" s="128"/>
      <c r="TVU80" s="128"/>
      <c r="TVV80" s="101"/>
      <c r="TVW80" s="101"/>
      <c r="TVX80" s="101"/>
      <c r="TVY80" s="101"/>
      <c r="TVZ80" s="101"/>
      <c r="TWA80" s="101"/>
      <c r="TWB80" s="100"/>
      <c r="TWC80" s="100"/>
      <c r="TWD80" s="173"/>
      <c r="TWE80" s="103"/>
      <c r="TWF80" s="101"/>
      <c r="TWG80" s="101"/>
      <c r="TWH80" s="101"/>
      <c r="TWI80" s="101"/>
      <c r="TWJ80" s="102"/>
      <c r="TWK80" s="101"/>
      <c r="TWL80" s="101"/>
      <c r="TWM80" s="101"/>
      <c r="TWN80" s="101"/>
      <c r="TWO80" s="101"/>
      <c r="TWP80" s="101"/>
      <c r="TWQ80" s="101"/>
      <c r="TWR80" s="101"/>
      <c r="TWS80" s="101"/>
      <c r="TWT80" s="101"/>
      <c r="TWU80" s="101"/>
      <c r="TWV80" s="101"/>
      <c r="TWW80" s="101"/>
      <c r="TWX80" s="101"/>
      <c r="TWY80" s="101"/>
      <c r="TWZ80" s="101"/>
      <c r="TXA80" s="101"/>
      <c r="TXB80" s="101"/>
      <c r="TXC80" s="101"/>
      <c r="TXD80" s="101"/>
      <c r="TXE80" s="101"/>
      <c r="TXF80" s="101"/>
      <c r="TXG80" s="101"/>
      <c r="TXH80" s="101"/>
      <c r="TXI80" s="101"/>
      <c r="TXJ80" s="101"/>
      <c r="TXK80" s="128"/>
      <c r="TXL80" s="128"/>
      <c r="TXM80" s="128"/>
      <c r="TXN80" s="128"/>
      <c r="TXO80" s="128"/>
      <c r="TXP80" s="128"/>
      <c r="TXQ80" s="101"/>
      <c r="TXR80" s="101"/>
      <c r="TXS80" s="101"/>
      <c r="TXT80" s="101"/>
      <c r="TXU80" s="101"/>
      <c r="TXV80" s="101"/>
      <c r="TXW80" s="100"/>
      <c r="TXX80" s="100"/>
      <c r="TXY80" s="173"/>
      <c r="TXZ80" s="103"/>
      <c r="TYA80" s="101"/>
      <c r="TYB80" s="101"/>
      <c r="TYC80" s="101"/>
      <c r="TYD80" s="101"/>
      <c r="TYE80" s="102"/>
      <c r="TYF80" s="101"/>
      <c r="TYG80" s="101"/>
      <c r="TYH80" s="101"/>
      <c r="TYI80" s="101"/>
      <c r="TYJ80" s="101"/>
      <c r="TYK80" s="101"/>
      <c r="TYL80" s="101"/>
      <c r="TYM80" s="101"/>
      <c r="TYN80" s="101"/>
      <c r="TYO80" s="101"/>
      <c r="TYP80" s="101"/>
      <c r="TYQ80" s="101"/>
      <c r="TYR80" s="101"/>
      <c r="TYS80" s="101"/>
      <c r="TYT80" s="101"/>
      <c r="TYU80" s="101"/>
      <c r="TYV80" s="101"/>
      <c r="TYW80" s="101"/>
      <c r="TYX80" s="101"/>
      <c r="TYY80" s="101"/>
      <c r="TYZ80" s="101"/>
      <c r="TZA80" s="101"/>
      <c r="TZB80" s="101"/>
      <c r="TZC80" s="101"/>
      <c r="TZD80" s="101"/>
      <c r="TZE80" s="101"/>
      <c r="TZF80" s="128"/>
      <c r="TZG80" s="128"/>
      <c r="TZH80" s="128"/>
      <c r="TZI80" s="128"/>
      <c r="TZJ80" s="128"/>
      <c r="TZK80" s="128"/>
      <c r="TZL80" s="101"/>
      <c r="TZM80" s="101"/>
      <c r="TZN80" s="101"/>
      <c r="TZO80" s="101"/>
      <c r="TZP80" s="101"/>
      <c r="TZQ80" s="101"/>
      <c r="TZR80" s="100"/>
      <c r="TZS80" s="100"/>
      <c r="TZT80" s="173"/>
      <c r="TZU80" s="103"/>
      <c r="TZV80" s="101"/>
      <c r="TZW80" s="101"/>
      <c r="TZX80" s="101"/>
      <c r="TZY80" s="101"/>
      <c r="TZZ80" s="102"/>
      <c r="UAA80" s="101"/>
      <c r="UAB80" s="101"/>
      <c r="UAC80" s="101"/>
      <c r="UAD80" s="101"/>
      <c r="UAE80" s="101"/>
      <c r="UAF80" s="101"/>
      <c r="UAG80" s="101"/>
      <c r="UAH80" s="101"/>
      <c r="UAI80" s="101"/>
      <c r="UAJ80" s="101"/>
      <c r="UAK80" s="101"/>
      <c r="UAL80" s="101"/>
      <c r="UAM80" s="101"/>
      <c r="UAN80" s="101"/>
      <c r="UAO80" s="101"/>
      <c r="UAP80" s="101"/>
      <c r="UAQ80" s="101"/>
      <c r="UAR80" s="101"/>
      <c r="UAS80" s="101"/>
      <c r="UAT80" s="101"/>
      <c r="UAU80" s="101"/>
      <c r="UAV80" s="101"/>
      <c r="UAW80" s="101"/>
      <c r="UAX80" s="101"/>
      <c r="UAY80" s="101"/>
      <c r="UAZ80" s="101"/>
      <c r="UBA80" s="128"/>
      <c r="UBB80" s="128"/>
      <c r="UBC80" s="128"/>
      <c r="UBD80" s="128"/>
      <c r="UBE80" s="128"/>
      <c r="UBF80" s="128"/>
      <c r="UBG80" s="101"/>
      <c r="UBH80" s="101"/>
      <c r="UBI80" s="101"/>
      <c r="UBJ80" s="101"/>
      <c r="UBK80" s="101"/>
      <c r="UBL80" s="101"/>
      <c r="UBM80" s="100"/>
      <c r="UBN80" s="100"/>
      <c r="UBO80" s="173"/>
      <c r="UBP80" s="103"/>
      <c r="UBQ80" s="101"/>
      <c r="UBR80" s="101"/>
      <c r="UBS80" s="101"/>
      <c r="UBT80" s="101"/>
      <c r="UBU80" s="102"/>
      <c r="UBV80" s="101"/>
      <c r="UBW80" s="101"/>
      <c r="UBX80" s="101"/>
      <c r="UBY80" s="101"/>
      <c r="UBZ80" s="101"/>
      <c r="UCA80" s="101"/>
      <c r="UCB80" s="101"/>
      <c r="UCC80" s="101"/>
      <c r="UCD80" s="101"/>
      <c r="UCE80" s="101"/>
      <c r="UCF80" s="101"/>
      <c r="UCG80" s="101"/>
      <c r="UCH80" s="101"/>
      <c r="UCI80" s="101"/>
      <c r="UCJ80" s="101"/>
      <c r="UCK80" s="101"/>
      <c r="UCL80" s="101"/>
      <c r="UCM80" s="101"/>
      <c r="UCN80" s="101"/>
      <c r="UCO80" s="101"/>
      <c r="UCP80" s="101"/>
      <c r="UCQ80" s="101"/>
      <c r="UCR80" s="101"/>
      <c r="UCS80" s="101"/>
      <c r="UCT80" s="101"/>
      <c r="UCU80" s="101"/>
      <c r="UCV80" s="128"/>
      <c r="UCW80" s="128"/>
      <c r="UCX80" s="128"/>
      <c r="UCY80" s="128"/>
      <c r="UCZ80" s="128"/>
      <c r="UDA80" s="128"/>
      <c r="UDB80" s="101"/>
      <c r="UDC80" s="101"/>
      <c r="UDD80" s="101"/>
      <c r="UDE80" s="101"/>
      <c r="UDF80" s="101"/>
      <c r="UDG80" s="101"/>
      <c r="UDH80" s="100"/>
      <c r="UDI80" s="100"/>
      <c r="UDJ80" s="173"/>
      <c r="UDK80" s="103"/>
      <c r="UDL80" s="101"/>
      <c r="UDM80" s="101"/>
      <c r="UDN80" s="101"/>
      <c r="UDO80" s="101"/>
      <c r="UDP80" s="102"/>
      <c r="UDQ80" s="101"/>
      <c r="UDR80" s="101"/>
      <c r="UDS80" s="101"/>
      <c r="UDT80" s="101"/>
      <c r="UDU80" s="101"/>
      <c r="UDV80" s="101"/>
      <c r="UDW80" s="101"/>
      <c r="UDX80" s="101"/>
      <c r="UDY80" s="101"/>
      <c r="UDZ80" s="101"/>
      <c r="UEA80" s="101"/>
      <c r="UEB80" s="101"/>
      <c r="UEC80" s="101"/>
      <c r="UED80" s="101"/>
      <c r="UEE80" s="101"/>
      <c r="UEF80" s="101"/>
      <c r="UEG80" s="101"/>
      <c r="UEH80" s="101"/>
      <c r="UEI80" s="101"/>
      <c r="UEJ80" s="101"/>
      <c r="UEK80" s="101"/>
      <c r="UEL80" s="101"/>
      <c r="UEM80" s="101"/>
      <c r="UEN80" s="101"/>
      <c r="UEO80" s="101"/>
      <c r="UEP80" s="101"/>
      <c r="UEQ80" s="128"/>
      <c r="UER80" s="128"/>
      <c r="UES80" s="128"/>
      <c r="UET80" s="128"/>
      <c r="UEU80" s="128"/>
      <c r="UEV80" s="128"/>
      <c r="UEW80" s="101"/>
      <c r="UEX80" s="101"/>
      <c r="UEY80" s="101"/>
      <c r="UEZ80" s="101"/>
      <c r="UFA80" s="101"/>
      <c r="UFB80" s="101"/>
      <c r="UFC80" s="100"/>
      <c r="UFD80" s="100"/>
      <c r="UFE80" s="173"/>
      <c r="UFF80" s="103"/>
      <c r="UFG80" s="101"/>
      <c r="UFH80" s="101"/>
      <c r="UFI80" s="101"/>
      <c r="UFJ80" s="101"/>
      <c r="UFK80" s="102"/>
      <c r="UFL80" s="101"/>
      <c r="UFM80" s="101"/>
      <c r="UFN80" s="101"/>
      <c r="UFO80" s="101"/>
      <c r="UFP80" s="101"/>
      <c r="UFQ80" s="101"/>
      <c r="UFR80" s="101"/>
      <c r="UFS80" s="101"/>
      <c r="UFT80" s="101"/>
      <c r="UFU80" s="101"/>
      <c r="UFV80" s="101"/>
      <c r="UFW80" s="101"/>
      <c r="UFX80" s="101"/>
      <c r="UFY80" s="101"/>
      <c r="UFZ80" s="101"/>
      <c r="UGA80" s="101"/>
      <c r="UGB80" s="101"/>
      <c r="UGC80" s="101"/>
      <c r="UGD80" s="101"/>
      <c r="UGE80" s="101"/>
      <c r="UGF80" s="101"/>
      <c r="UGG80" s="101"/>
      <c r="UGH80" s="101"/>
      <c r="UGI80" s="101"/>
      <c r="UGJ80" s="101"/>
      <c r="UGK80" s="101"/>
      <c r="UGL80" s="128"/>
      <c r="UGM80" s="128"/>
      <c r="UGN80" s="128"/>
      <c r="UGO80" s="128"/>
      <c r="UGP80" s="128"/>
      <c r="UGQ80" s="128"/>
      <c r="UGR80" s="101"/>
      <c r="UGS80" s="101"/>
      <c r="UGT80" s="101"/>
      <c r="UGU80" s="101"/>
      <c r="UGV80" s="101"/>
      <c r="UGW80" s="101"/>
      <c r="UGX80" s="100"/>
      <c r="UGY80" s="100"/>
      <c r="UGZ80" s="173"/>
      <c r="UHA80" s="103"/>
      <c r="UHB80" s="101"/>
      <c r="UHC80" s="101"/>
      <c r="UHD80" s="101"/>
      <c r="UHE80" s="101"/>
      <c r="UHF80" s="102"/>
      <c r="UHG80" s="101"/>
      <c r="UHH80" s="101"/>
      <c r="UHI80" s="101"/>
      <c r="UHJ80" s="101"/>
      <c r="UHK80" s="101"/>
      <c r="UHL80" s="101"/>
      <c r="UHM80" s="101"/>
      <c r="UHN80" s="101"/>
      <c r="UHO80" s="101"/>
      <c r="UHP80" s="101"/>
      <c r="UHQ80" s="101"/>
      <c r="UHR80" s="101"/>
      <c r="UHS80" s="101"/>
      <c r="UHT80" s="101"/>
      <c r="UHU80" s="101"/>
      <c r="UHV80" s="101"/>
      <c r="UHW80" s="101"/>
      <c r="UHX80" s="101"/>
      <c r="UHY80" s="101"/>
      <c r="UHZ80" s="101"/>
      <c r="UIA80" s="101"/>
      <c r="UIB80" s="101"/>
      <c r="UIC80" s="101"/>
      <c r="UID80" s="101"/>
      <c r="UIE80" s="101"/>
      <c r="UIF80" s="101"/>
      <c r="UIG80" s="128"/>
      <c r="UIH80" s="128"/>
      <c r="UII80" s="128"/>
      <c r="UIJ80" s="128"/>
      <c r="UIK80" s="128"/>
      <c r="UIL80" s="128"/>
      <c r="UIM80" s="101"/>
      <c r="UIN80" s="101"/>
      <c r="UIO80" s="101"/>
      <c r="UIP80" s="101"/>
      <c r="UIQ80" s="101"/>
      <c r="UIR80" s="101"/>
      <c r="UIS80" s="100"/>
      <c r="UIT80" s="100"/>
      <c r="UIU80" s="173"/>
      <c r="UIV80" s="103"/>
      <c r="UIW80" s="101"/>
      <c r="UIX80" s="101"/>
      <c r="UIY80" s="101"/>
      <c r="UIZ80" s="101"/>
      <c r="UJA80" s="102"/>
      <c r="UJB80" s="101"/>
      <c r="UJC80" s="101"/>
      <c r="UJD80" s="101"/>
      <c r="UJE80" s="101"/>
      <c r="UJF80" s="101"/>
      <c r="UJG80" s="101"/>
      <c r="UJH80" s="101"/>
      <c r="UJI80" s="101"/>
      <c r="UJJ80" s="101"/>
      <c r="UJK80" s="101"/>
      <c r="UJL80" s="101"/>
      <c r="UJM80" s="101"/>
      <c r="UJN80" s="101"/>
      <c r="UJO80" s="101"/>
      <c r="UJP80" s="101"/>
      <c r="UJQ80" s="101"/>
      <c r="UJR80" s="101"/>
      <c r="UJS80" s="101"/>
      <c r="UJT80" s="101"/>
      <c r="UJU80" s="101"/>
      <c r="UJV80" s="101"/>
      <c r="UJW80" s="101"/>
      <c r="UJX80" s="101"/>
      <c r="UJY80" s="101"/>
      <c r="UJZ80" s="101"/>
      <c r="UKA80" s="101"/>
      <c r="UKB80" s="128"/>
      <c r="UKC80" s="128"/>
      <c r="UKD80" s="128"/>
      <c r="UKE80" s="128"/>
      <c r="UKF80" s="128"/>
      <c r="UKG80" s="128"/>
      <c r="UKH80" s="101"/>
      <c r="UKI80" s="101"/>
      <c r="UKJ80" s="101"/>
      <c r="UKK80" s="101"/>
      <c r="UKL80" s="101"/>
      <c r="UKM80" s="101"/>
      <c r="UKN80" s="100"/>
      <c r="UKO80" s="100"/>
      <c r="UKP80" s="173"/>
      <c r="UKQ80" s="103"/>
      <c r="UKR80" s="101"/>
      <c r="UKS80" s="101"/>
      <c r="UKT80" s="101"/>
      <c r="UKU80" s="101"/>
      <c r="UKV80" s="102"/>
      <c r="UKW80" s="101"/>
      <c r="UKX80" s="101"/>
      <c r="UKY80" s="101"/>
      <c r="UKZ80" s="101"/>
      <c r="ULA80" s="101"/>
      <c r="ULB80" s="101"/>
      <c r="ULC80" s="101"/>
      <c r="ULD80" s="101"/>
      <c r="ULE80" s="101"/>
      <c r="ULF80" s="101"/>
      <c r="ULG80" s="101"/>
      <c r="ULH80" s="101"/>
      <c r="ULI80" s="101"/>
      <c r="ULJ80" s="101"/>
      <c r="ULK80" s="101"/>
      <c r="ULL80" s="101"/>
      <c r="ULM80" s="101"/>
      <c r="ULN80" s="101"/>
      <c r="ULO80" s="101"/>
      <c r="ULP80" s="101"/>
      <c r="ULQ80" s="101"/>
      <c r="ULR80" s="101"/>
      <c r="ULS80" s="101"/>
      <c r="ULT80" s="101"/>
      <c r="ULU80" s="101"/>
      <c r="ULV80" s="101"/>
      <c r="ULW80" s="128"/>
      <c r="ULX80" s="128"/>
      <c r="ULY80" s="128"/>
      <c r="ULZ80" s="128"/>
      <c r="UMA80" s="128"/>
      <c r="UMB80" s="128"/>
      <c r="UMC80" s="101"/>
      <c r="UMD80" s="101"/>
      <c r="UME80" s="101"/>
      <c r="UMF80" s="101"/>
      <c r="UMG80" s="101"/>
      <c r="UMH80" s="101"/>
      <c r="UMI80" s="100"/>
      <c r="UMJ80" s="100"/>
      <c r="UMK80" s="173"/>
      <c r="UML80" s="103"/>
      <c r="UMM80" s="101"/>
      <c r="UMN80" s="101"/>
      <c r="UMO80" s="101"/>
      <c r="UMP80" s="101"/>
      <c r="UMQ80" s="102"/>
      <c r="UMR80" s="101"/>
      <c r="UMS80" s="101"/>
      <c r="UMT80" s="101"/>
      <c r="UMU80" s="101"/>
      <c r="UMV80" s="101"/>
      <c r="UMW80" s="101"/>
      <c r="UMX80" s="101"/>
      <c r="UMY80" s="101"/>
      <c r="UMZ80" s="101"/>
      <c r="UNA80" s="101"/>
      <c r="UNB80" s="101"/>
      <c r="UNC80" s="101"/>
      <c r="UND80" s="101"/>
      <c r="UNE80" s="101"/>
      <c r="UNF80" s="101"/>
      <c r="UNG80" s="101"/>
      <c r="UNH80" s="101"/>
      <c r="UNI80" s="101"/>
      <c r="UNJ80" s="101"/>
      <c r="UNK80" s="101"/>
      <c r="UNL80" s="101"/>
      <c r="UNM80" s="101"/>
      <c r="UNN80" s="101"/>
      <c r="UNO80" s="101"/>
      <c r="UNP80" s="101"/>
      <c r="UNQ80" s="101"/>
      <c r="UNR80" s="128"/>
      <c r="UNS80" s="128"/>
      <c r="UNT80" s="128"/>
      <c r="UNU80" s="128"/>
      <c r="UNV80" s="128"/>
      <c r="UNW80" s="128"/>
      <c r="UNX80" s="101"/>
      <c r="UNY80" s="101"/>
      <c r="UNZ80" s="101"/>
      <c r="UOA80" s="101"/>
      <c r="UOB80" s="101"/>
      <c r="UOC80" s="101"/>
      <c r="UOD80" s="100"/>
      <c r="UOE80" s="100"/>
      <c r="UOF80" s="173"/>
      <c r="UOG80" s="103"/>
      <c r="UOH80" s="101"/>
      <c r="UOI80" s="101"/>
      <c r="UOJ80" s="101"/>
      <c r="UOK80" s="101"/>
      <c r="UOL80" s="102"/>
      <c r="UOM80" s="101"/>
      <c r="UON80" s="101"/>
      <c r="UOO80" s="101"/>
      <c r="UOP80" s="101"/>
      <c r="UOQ80" s="101"/>
      <c r="UOR80" s="101"/>
      <c r="UOS80" s="101"/>
      <c r="UOT80" s="101"/>
      <c r="UOU80" s="101"/>
      <c r="UOV80" s="101"/>
      <c r="UOW80" s="101"/>
      <c r="UOX80" s="101"/>
      <c r="UOY80" s="101"/>
      <c r="UOZ80" s="101"/>
      <c r="UPA80" s="101"/>
      <c r="UPB80" s="101"/>
      <c r="UPC80" s="101"/>
      <c r="UPD80" s="101"/>
      <c r="UPE80" s="101"/>
      <c r="UPF80" s="101"/>
      <c r="UPG80" s="101"/>
      <c r="UPH80" s="101"/>
      <c r="UPI80" s="101"/>
      <c r="UPJ80" s="101"/>
      <c r="UPK80" s="101"/>
      <c r="UPL80" s="101"/>
      <c r="UPM80" s="128"/>
      <c r="UPN80" s="128"/>
      <c r="UPO80" s="128"/>
      <c r="UPP80" s="128"/>
      <c r="UPQ80" s="128"/>
      <c r="UPR80" s="128"/>
      <c r="UPS80" s="101"/>
      <c r="UPT80" s="101"/>
      <c r="UPU80" s="101"/>
      <c r="UPV80" s="101"/>
      <c r="UPW80" s="101"/>
      <c r="UPX80" s="101"/>
      <c r="UPY80" s="100"/>
      <c r="UPZ80" s="100"/>
      <c r="UQA80" s="173"/>
      <c r="UQB80" s="103"/>
      <c r="UQC80" s="101"/>
      <c r="UQD80" s="101"/>
      <c r="UQE80" s="101"/>
      <c r="UQF80" s="101"/>
      <c r="UQG80" s="102"/>
      <c r="UQH80" s="101"/>
      <c r="UQI80" s="101"/>
      <c r="UQJ80" s="101"/>
      <c r="UQK80" s="101"/>
      <c r="UQL80" s="101"/>
      <c r="UQM80" s="101"/>
      <c r="UQN80" s="101"/>
      <c r="UQO80" s="101"/>
      <c r="UQP80" s="101"/>
      <c r="UQQ80" s="101"/>
      <c r="UQR80" s="101"/>
      <c r="UQS80" s="101"/>
      <c r="UQT80" s="101"/>
      <c r="UQU80" s="101"/>
      <c r="UQV80" s="101"/>
      <c r="UQW80" s="101"/>
      <c r="UQX80" s="101"/>
      <c r="UQY80" s="101"/>
      <c r="UQZ80" s="101"/>
      <c r="URA80" s="101"/>
      <c r="URB80" s="101"/>
      <c r="URC80" s="101"/>
      <c r="URD80" s="101"/>
      <c r="URE80" s="101"/>
      <c r="URF80" s="101"/>
      <c r="URG80" s="101"/>
      <c r="URH80" s="128"/>
      <c r="URI80" s="128"/>
      <c r="URJ80" s="128"/>
      <c r="URK80" s="128"/>
      <c r="URL80" s="128"/>
      <c r="URM80" s="128"/>
      <c r="URN80" s="101"/>
      <c r="URO80" s="101"/>
      <c r="URP80" s="101"/>
      <c r="URQ80" s="101"/>
      <c r="URR80" s="101"/>
      <c r="URS80" s="101"/>
      <c r="URT80" s="100"/>
      <c r="URU80" s="100"/>
      <c r="URV80" s="173"/>
      <c r="URW80" s="103"/>
      <c r="URX80" s="101"/>
      <c r="URY80" s="101"/>
      <c r="URZ80" s="101"/>
      <c r="USA80" s="101"/>
      <c r="USB80" s="102"/>
      <c r="USC80" s="101"/>
      <c r="USD80" s="101"/>
      <c r="USE80" s="101"/>
      <c r="USF80" s="101"/>
      <c r="USG80" s="101"/>
      <c r="USH80" s="101"/>
      <c r="USI80" s="101"/>
      <c r="USJ80" s="101"/>
      <c r="USK80" s="101"/>
      <c r="USL80" s="101"/>
      <c r="USM80" s="101"/>
      <c r="USN80" s="101"/>
      <c r="USO80" s="101"/>
      <c r="USP80" s="101"/>
      <c r="USQ80" s="101"/>
      <c r="USR80" s="101"/>
      <c r="USS80" s="101"/>
      <c r="UST80" s="101"/>
      <c r="USU80" s="101"/>
      <c r="USV80" s="101"/>
      <c r="USW80" s="101"/>
      <c r="USX80" s="101"/>
      <c r="USY80" s="101"/>
      <c r="USZ80" s="101"/>
      <c r="UTA80" s="101"/>
      <c r="UTB80" s="101"/>
      <c r="UTC80" s="128"/>
      <c r="UTD80" s="128"/>
      <c r="UTE80" s="128"/>
      <c r="UTF80" s="128"/>
      <c r="UTG80" s="128"/>
      <c r="UTH80" s="128"/>
      <c r="UTI80" s="101"/>
      <c r="UTJ80" s="101"/>
      <c r="UTK80" s="101"/>
      <c r="UTL80" s="101"/>
      <c r="UTM80" s="101"/>
      <c r="UTN80" s="101"/>
      <c r="UTO80" s="100"/>
      <c r="UTP80" s="100"/>
      <c r="UTQ80" s="173"/>
      <c r="UTR80" s="103"/>
      <c r="UTS80" s="101"/>
      <c r="UTT80" s="101"/>
      <c r="UTU80" s="101"/>
      <c r="UTV80" s="101"/>
      <c r="UTW80" s="102"/>
      <c r="UTX80" s="101"/>
      <c r="UTY80" s="101"/>
      <c r="UTZ80" s="101"/>
      <c r="UUA80" s="101"/>
      <c r="UUB80" s="101"/>
      <c r="UUC80" s="101"/>
      <c r="UUD80" s="101"/>
      <c r="UUE80" s="101"/>
      <c r="UUF80" s="101"/>
      <c r="UUG80" s="101"/>
      <c r="UUH80" s="101"/>
      <c r="UUI80" s="101"/>
      <c r="UUJ80" s="101"/>
      <c r="UUK80" s="101"/>
      <c r="UUL80" s="101"/>
      <c r="UUM80" s="101"/>
      <c r="UUN80" s="101"/>
      <c r="UUO80" s="101"/>
      <c r="UUP80" s="101"/>
      <c r="UUQ80" s="101"/>
      <c r="UUR80" s="101"/>
      <c r="UUS80" s="101"/>
      <c r="UUT80" s="101"/>
      <c r="UUU80" s="101"/>
      <c r="UUV80" s="101"/>
      <c r="UUW80" s="101"/>
      <c r="UUX80" s="128"/>
      <c r="UUY80" s="128"/>
      <c r="UUZ80" s="128"/>
      <c r="UVA80" s="128"/>
      <c r="UVB80" s="128"/>
      <c r="UVC80" s="128"/>
      <c r="UVD80" s="101"/>
      <c r="UVE80" s="101"/>
      <c r="UVF80" s="101"/>
      <c r="UVG80" s="101"/>
      <c r="UVH80" s="101"/>
      <c r="UVI80" s="101"/>
      <c r="UVJ80" s="100"/>
      <c r="UVK80" s="100"/>
      <c r="UVL80" s="173"/>
      <c r="UVM80" s="103"/>
      <c r="UVN80" s="101"/>
      <c r="UVO80" s="101"/>
      <c r="UVP80" s="101"/>
      <c r="UVQ80" s="101"/>
      <c r="UVR80" s="102"/>
      <c r="UVS80" s="101"/>
      <c r="UVT80" s="101"/>
      <c r="UVU80" s="101"/>
      <c r="UVV80" s="101"/>
      <c r="UVW80" s="101"/>
      <c r="UVX80" s="101"/>
      <c r="UVY80" s="101"/>
      <c r="UVZ80" s="101"/>
      <c r="UWA80" s="101"/>
      <c r="UWB80" s="101"/>
      <c r="UWC80" s="101"/>
      <c r="UWD80" s="101"/>
      <c r="UWE80" s="101"/>
      <c r="UWF80" s="101"/>
      <c r="UWG80" s="101"/>
      <c r="UWH80" s="101"/>
      <c r="UWI80" s="101"/>
      <c r="UWJ80" s="101"/>
      <c r="UWK80" s="101"/>
      <c r="UWL80" s="101"/>
      <c r="UWM80" s="101"/>
      <c r="UWN80" s="101"/>
      <c r="UWO80" s="101"/>
      <c r="UWP80" s="101"/>
      <c r="UWQ80" s="101"/>
      <c r="UWR80" s="101"/>
      <c r="UWS80" s="128"/>
      <c r="UWT80" s="128"/>
      <c r="UWU80" s="128"/>
      <c r="UWV80" s="128"/>
      <c r="UWW80" s="128"/>
      <c r="UWX80" s="128"/>
      <c r="UWY80" s="101"/>
      <c r="UWZ80" s="101"/>
      <c r="UXA80" s="101"/>
      <c r="UXB80" s="101"/>
      <c r="UXC80" s="101"/>
      <c r="UXD80" s="101"/>
      <c r="UXE80" s="100"/>
      <c r="UXF80" s="100"/>
      <c r="UXG80" s="173"/>
      <c r="UXH80" s="103"/>
      <c r="UXI80" s="101"/>
      <c r="UXJ80" s="101"/>
      <c r="UXK80" s="101"/>
      <c r="UXL80" s="101"/>
      <c r="UXM80" s="102"/>
      <c r="UXN80" s="101"/>
      <c r="UXO80" s="101"/>
      <c r="UXP80" s="101"/>
      <c r="UXQ80" s="101"/>
      <c r="UXR80" s="101"/>
      <c r="UXS80" s="101"/>
      <c r="UXT80" s="101"/>
      <c r="UXU80" s="101"/>
      <c r="UXV80" s="101"/>
      <c r="UXW80" s="101"/>
      <c r="UXX80" s="101"/>
      <c r="UXY80" s="101"/>
      <c r="UXZ80" s="101"/>
      <c r="UYA80" s="101"/>
      <c r="UYB80" s="101"/>
      <c r="UYC80" s="101"/>
      <c r="UYD80" s="101"/>
      <c r="UYE80" s="101"/>
      <c r="UYF80" s="101"/>
      <c r="UYG80" s="101"/>
      <c r="UYH80" s="101"/>
      <c r="UYI80" s="101"/>
      <c r="UYJ80" s="101"/>
      <c r="UYK80" s="101"/>
      <c r="UYL80" s="101"/>
      <c r="UYM80" s="101"/>
      <c r="UYN80" s="128"/>
      <c r="UYO80" s="128"/>
      <c r="UYP80" s="128"/>
      <c r="UYQ80" s="128"/>
      <c r="UYR80" s="128"/>
      <c r="UYS80" s="128"/>
      <c r="UYT80" s="101"/>
      <c r="UYU80" s="101"/>
      <c r="UYV80" s="101"/>
      <c r="UYW80" s="101"/>
      <c r="UYX80" s="101"/>
      <c r="UYY80" s="101"/>
      <c r="UYZ80" s="100"/>
      <c r="UZA80" s="100"/>
      <c r="UZB80" s="173"/>
      <c r="UZC80" s="103"/>
      <c r="UZD80" s="101"/>
      <c r="UZE80" s="101"/>
      <c r="UZF80" s="101"/>
      <c r="UZG80" s="101"/>
      <c r="UZH80" s="102"/>
      <c r="UZI80" s="101"/>
      <c r="UZJ80" s="101"/>
      <c r="UZK80" s="101"/>
      <c r="UZL80" s="101"/>
      <c r="UZM80" s="101"/>
      <c r="UZN80" s="101"/>
      <c r="UZO80" s="101"/>
      <c r="UZP80" s="101"/>
      <c r="UZQ80" s="101"/>
      <c r="UZR80" s="101"/>
      <c r="UZS80" s="101"/>
      <c r="UZT80" s="101"/>
      <c r="UZU80" s="101"/>
      <c r="UZV80" s="101"/>
      <c r="UZW80" s="101"/>
      <c r="UZX80" s="101"/>
      <c r="UZY80" s="101"/>
      <c r="UZZ80" s="101"/>
      <c r="VAA80" s="101"/>
      <c r="VAB80" s="101"/>
      <c r="VAC80" s="101"/>
      <c r="VAD80" s="101"/>
      <c r="VAE80" s="101"/>
      <c r="VAF80" s="101"/>
      <c r="VAG80" s="101"/>
      <c r="VAH80" s="101"/>
      <c r="VAI80" s="128"/>
      <c r="VAJ80" s="128"/>
      <c r="VAK80" s="128"/>
      <c r="VAL80" s="128"/>
      <c r="VAM80" s="128"/>
      <c r="VAN80" s="128"/>
      <c r="VAO80" s="101"/>
      <c r="VAP80" s="101"/>
      <c r="VAQ80" s="101"/>
      <c r="VAR80" s="101"/>
      <c r="VAS80" s="101"/>
      <c r="VAT80" s="101"/>
      <c r="VAU80" s="100"/>
      <c r="VAV80" s="100"/>
      <c r="VAW80" s="173"/>
      <c r="VAX80" s="103"/>
      <c r="VAY80" s="101"/>
      <c r="VAZ80" s="101"/>
      <c r="VBA80" s="101"/>
      <c r="VBB80" s="101"/>
      <c r="VBC80" s="102"/>
      <c r="VBD80" s="101"/>
      <c r="VBE80" s="101"/>
      <c r="VBF80" s="101"/>
      <c r="VBG80" s="101"/>
      <c r="VBH80" s="101"/>
      <c r="VBI80" s="101"/>
      <c r="VBJ80" s="101"/>
      <c r="VBK80" s="101"/>
      <c r="VBL80" s="101"/>
      <c r="VBM80" s="101"/>
      <c r="VBN80" s="101"/>
      <c r="VBO80" s="101"/>
      <c r="VBP80" s="101"/>
      <c r="VBQ80" s="101"/>
      <c r="VBR80" s="101"/>
      <c r="VBS80" s="101"/>
      <c r="VBT80" s="101"/>
      <c r="VBU80" s="101"/>
      <c r="VBV80" s="101"/>
      <c r="VBW80" s="101"/>
      <c r="VBX80" s="101"/>
      <c r="VBY80" s="101"/>
      <c r="VBZ80" s="101"/>
      <c r="VCA80" s="101"/>
      <c r="VCB80" s="101"/>
      <c r="VCC80" s="101"/>
      <c r="VCD80" s="128"/>
      <c r="VCE80" s="128"/>
      <c r="VCF80" s="128"/>
      <c r="VCG80" s="128"/>
      <c r="VCH80" s="128"/>
      <c r="VCI80" s="128"/>
      <c r="VCJ80" s="101"/>
      <c r="VCK80" s="101"/>
      <c r="VCL80" s="101"/>
      <c r="VCM80" s="101"/>
      <c r="VCN80" s="101"/>
      <c r="VCO80" s="101"/>
      <c r="VCP80" s="100"/>
      <c r="VCQ80" s="100"/>
      <c r="VCR80" s="173"/>
      <c r="VCS80" s="103"/>
      <c r="VCT80" s="101"/>
      <c r="VCU80" s="101"/>
      <c r="VCV80" s="101"/>
      <c r="VCW80" s="101"/>
      <c r="VCX80" s="102"/>
      <c r="VCY80" s="101"/>
      <c r="VCZ80" s="101"/>
      <c r="VDA80" s="101"/>
      <c r="VDB80" s="101"/>
      <c r="VDC80" s="101"/>
      <c r="VDD80" s="101"/>
      <c r="VDE80" s="101"/>
      <c r="VDF80" s="101"/>
      <c r="VDG80" s="101"/>
      <c r="VDH80" s="101"/>
      <c r="VDI80" s="101"/>
      <c r="VDJ80" s="101"/>
      <c r="VDK80" s="101"/>
      <c r="VDL80" s="101"/>
      <c r="VDM80" s="101"/>
      <c r="VDN80" s="101"/>
      <c r="VDO80" s="101"/>
      <c r="VDP80" s="101"/>
      <c r="VDQ80" s="101"/>
      <c r="VDR80" s="101"/>
      <c r="VDS80" s="101"/>
      <c r="VDT80" s="101"/>
      <c r="VDU80" s="101"/>
      <c r="VDV80" s="101"/>
      <c r="VDW80" s="101"/>
      <c r="VDX80" s="101"/>
      <c r="VDY80" s="128"/>
      <c r="VDZ80" s="128"/>
      <c r="VEA80" s="128"/>
      <c r="VEB80" s="128"/>
      <c r="VEC80" s="128"/>
      <c r="VED80" s="128"/>
      <c r="VEE80" s="101"/>
      <c r="VEF80" s="101"/>
      <c r="VEG80" s="101"/>
      <c r="VEH80" s="101"/>
      <c r="VEI80" s="101"/>
      <c r="VEJ80" s="101"/>
      <c r="VEK80" s="100"/>
      <c r="VEL80" s="100"/>
      <c r="VEM80" s="173"/>
      <c r="VEN80" s="103"/>
      <c r="VEO80" s="101"/>
      <c r="VEP80" s="101"/>
      <c r="VEQ80" s="101"/>
      <c r="VER80" s="101"/>
      <c r="VES80" s="102"/>
      <c r="VET80" s="101"/>
      <c r="VEU80" s="101"/>
      <c r="VEV80" s="101"/>
      <c r="VEW80" s="101"/>
      <c r="VEX80" s="101"/>
      <c r="VEY80" s="101"/>
      <c r="VEZ80" s="101"/>
      <c r="VFA80" s="101"/>
      <c r="VFB80" s="101"/>
      <c r="VFC80" s="101"/>
      <c r="VFD80" s="101"/>
      <c r="VFE80" s="101"/>
      <c r="VFF80" s="101"/>
      <c r="VFG80" s="101"/>
      <c r="VFH80" s="101"/>
      <c r="VFI80" s="101"/>
      <c r="VFJ80" s="101"/>
      <c r="VFK80" s="101"/>
      <c r="VFL80" s="101"/>
      <c r="VFM80" s="101"/>
      <c r="VFN80" s="101"/>
      <c r="VFO80" s="101"/>
      <c r="VFP80" s="101"/>
      <c r="VFQ80" s="101"/>
      <c r="VFR80" s="101"/>
      <c r="VFS80" s="101"/>
      <c r="VFT80" s="128"/>
      <c r="VFU80" s="128"/>
      <c r="VFV80" s="128"/>
      <c r="VFW80" s="128"/>
      <c r="VFX80" s="128"/>
      <c r="VFY80" s="128"/>
      <c r="VFZ80" s="101"/>
      <c r="VGA80" s="101"/>
      <c r="VGB80" s="101"/>
      <c r="VGC80" s="101"/>
      <c r="VGD80" s="101"/>
      <c r="VGE80" s="101"/>
      <c r="VGF80" s="100"/>
      <c r="VGG80" s="100"/>
      <c r="VGH80" s="173"/>
      <c r="VGI80" s="103"/>
      <c r="VGJ80" s="101"/>
      <c r="VGK80" s="101"/>
      <c r="VGL80" s="101"/>
      <c r="VGM80" s="101"/>
      <c r="VGN80" s="102"/>
      <c r="VGO80" s="101"/>
      <c r="VGP80" s="101"/>
      <c r="VGQ80" s="101"/>
      <c r="VGR80" s="101"/>
      <c r="VGS80" s="101"/>
      <c r="VGT80" s="101"/>
      <c r="VGU80" s="101"/>
      <c r="VGV80" s="101"/>
      <c r="VGW80" s="101"/>
      <c r="VGX80" s="101"/>
      <c r="VGY80" s="101"/>
      <c r="VGZ80" s="101"/>
      <c r="VHA80" s="101"/>
      <c r="VHB80" s="101"/>
      <c r="VHC80" s="101"/>
      <c r="VHD80" s="101"/>
      <c r="VHE80" s="101"/>
      <c r="VHF80" s="101"/>
      <c r="VHG80" s="101"/>
      <c r="VHH80" s="101"/>
      <c r="VHI80" s="101"/>
      <c r="VHJ80" s="101"/>
      <c r="VHK80" s="101"/>
      <c r="VHL80" s="101"/>
      <c r="VHM80" s="101"/>
      <c r="VHN80" s="101"/>
      <c r="VHO80" s="128"/>
      <c r="VHP80" s="128"/>
      <c r="VHQ80" s="128"/>
      <c r="VHR80" s="128"/>
      <c r="VHS80" s="128"/>
      <c r="VHT80" s="128"/>
      <c r="VHU80" s="101"/>
      <c r="VHV80" s="101"/>
      <c r="VHW80" s="101"/>
      <c r="VHX80" s="101"/>
      <c r="VHY80" s="101"/>
      <c r="VHZ80" s="101"/>
      <c r="VIA80" s="100"/>
      <c r="VIB80" s="100"/>
      <c r="VIC80" s="173"/>
      <c r="VID80" s="103"/>
      <c r="VIE80" s="101"/>
      <c r="VIF80" s="101"/>
      <c r="VIG80" s="101"/>
      <c r="VIH80" s="101"/>
      <c r="VII80" s="102"/>
      <c r="VIJ80" s="101"/>
      <c r="VIK80" s="101"/>
      <c r="VIL80" s="101"/>
      <c r="VIM80" s="101"/>
      <c r="VIN80" s="101"/>
      <c r="VIO80" s="101"/>
      <c r="VIP80" s="101"/>
      <c r="VIQ80" s="101"/>
      <c r="VIR80" s="101"/>
      <c r="VIS80" s="101"/>
      <c r="VIT80" s="101"/>
      <c r="VIU80" s="101"/>
      <c r="VIV80" s="101"/>
      <c r="VIW80" s="101"/>
      <c r="VIX80" s="101"/>
      <c r="VIY80" s="101"/>
      <c r="VIZ80" s="101"/>
      <c r="VJA80" s="101"/>
      <c r="VJB80" s="101"/>
      <c r="VJC80" s="101"/>
      <c r="VJD80" s="101"/>
      <c r="VJE80" s="101"/>
      <c r="VJF80" s="101"/>
      <c r="VJG80" s="101"/>
      <c r="VJH80" s="101"/>
      <c r="VJI80" s="101"/>
      <c r="VJJ80" s="128"/>
      <c r="VJK80" s="128"/>
      <c r="VJL80" s="128"/>
      <c r="VJM80" s="128"/>
      <c r="VJN80" s="128"/>
      <c r="VJO80" s="128"/>
      <c r="VJP80" s="101"/>
      <c r="VJQ80" s="101"/>
      <c r="VJR80" s="101"/>
      <c r="VJS80" s="101"/>
      <c r="VJT80" s="101"/>
      <c r="VJU80" s="101"/>
      <c r="VJV80" s="100"/>
      <c r="VJW80" s="100"/>
      <c r="VJX80" s="173"/>
      <c r="VJY80" s="103"/>
      <c r="VJZ80" s="101"/>
      <c r="VKA80" s="101"/>
      <c r="VKB80" s="101"/>
      <c r="VKC80" s="101"/>
      <c r="VKD80" s="102"/>
      <c r="VKE80" s="101"/>
      <c r="VKF80" s="101"/>
      <c r="VKG80" s="101"/>
      <c r="VKH80" s="101"/>
      <c r="VKI80" s="101"/>
      <c r="VKJ80" s="101"/>
      <c r="VKK80" s="101"/>
      <c r="VKL80" s="101"/>
      <c r="VKM80" s="101"/>
      <c r="VKN80" s="101"/>
      <c r="VKO80" s="101"/>
      <c r="VKP80" s="101"/>
      <c r="VKQ80" s="101"/>
      <c r="VKR80" s="101"/>
      <c r="VKS80" s="101"/>
      <c r="VKT80" s="101"/>
      <c r="VKU80" s="101"/>
      <c r="VKV80" s="101"/>
      <c r="VKW80" s="101"/>
      <c r="VKX80" s="101"/>
      <c r="VKY80" s="101"/>
      <c r="VKZ80" s="101"/>
      <c r="VLA80" s="101"/>
      <c r="VLB80" s="101"/>
      <c r="VLC80" s="101"/>
      <c r="VLD80" s="101"/>
      <c r="VLE80" s="128"/>
      <c r="VLF80" s="128"/>
      <c r="VLG80" s="128"/>
      <c r="VLH80" s="128"/>
      <c r="VLI80" s="128"/>
      <c r="VLJ80" s="128"/>
      <c r="VLK80" s="101"/>
      <c r="VLL80" s="101"/>
      <c r="VLM80" s="101"/>
      <c r="VLN80" s="101"/>
      <c r="VLO80" s="101"/>
      <c r="VLP80" s="101"/>
      <c r="VLQ80" s="100"/>
      <c r="VLR80" s="100"/>
      <c r="VLS80" s="173"/>
      <c r="VLT80" s="103"/>
      <c r="VLU80" s="101"/>
      <c r="VLV80" s="101"/>
      <c r="VLW80" s="101"/>
      <c r="VLX80" s="101"/>
      <c r="VLY80" s="102"/>
      <c r="VLZ80" s="101"/>
      <c r="VMA80" s="101"/>
      <c r="VMB80" s="101"/>
      <c r="VMC80" s="101"/>
      <c r="VMD80" s="101"/>
      <c r="VME80" s="101"/>
      <c r="VMF80" s="101"/>
      <c r="VMG80" s="101"/>
      <c r="VMH80" s="101"/>
      <c r="VMI80" s="101"/>
      <c r="VMJ80" s="101"/>
      <c r="VMK80" s="101"/>
      <c r="VML80" s="101"/>
      <c r="VMM80" s="101"/>
      <c r="VMN80" s="101"/>
      <c r="VMO80" s="101"/>
      <c r="VMP80" s="101"/>
      <c r="VMQ80" s="101"/>
      <c r="VMR80" s="101"/>
      <c r="VMS80" s="101"/>
      <c r="VMT80" s="101"/>
      <c r="VMU80" s="101"/>
      <c r="VMV80" s="101"/>
      <c r="VMW80" s="101"/>
      <c r="VMX80" s="101"/>
      <c r="VMY80" s="101"/>
      <c r="VMZ80" s="128"/>
      <c r="VNA80" s="128"/>
      <c r="VNB80" s="128"/>
      <c r="VNC80" s="128"/>
      <c r="VND80" s="128"/>
      <c r="VNE80" s="128"/>
      <c r="VNF80" s="101"/>
      <c r="VNG80" s="101"/>
      <c r="VNH80" s="101"/>
      <c r="VNI80" s="101"/>
      <c r="VNJ80" s="101"/>
      <c r="VNK80" s="101"/>
      <c r="VNL80" s="100"/>
      <c r="VNM80" s="100"/>
      <c r="VNN80" s="173"/>
      <c r="VNO80" s="103"/>
      <c r="VNP80" s="101"/>
      <c r="VNQ80" s="101"/>
      <c r="VNR80" s="101"/>
      <c r="VNS80" s="101"/>
      <c r="VNT80" s="102"/>
      <c r="VNU80" s="101"/>
      <c r="VNV80" s="101"/>
      <c r="VNW80" s="101"/>
      <c r="VNX80" s="101"/>
      <c r="VNY80" s="101"/>
      <c r="VNZ80" s="101"/>
      <c r="VOA80" s="101"/>
      <c r="VOB80" s="101"/>
      <c r="VOC80" s="101"/>
      <c r="VOD80" s="101"/>
      <c r="VOE80" s="101"/>
      <c r="VOF80" s="101"/>
      <c r="VOG80" s="101"/>
      <c r="VOH80" s="101"/>
      <c r="VOI80" s="101"/>
      <c r="VOJ80" s="101"/>
      <c r="VOK80" s="101"/>
      <c r="VOL80" s="101"/>
      <c r="VOM80" s="101"/>
      <c r="VON80" s="101"/>
      <c r="VOO80" s="101"/>
      <c r="VOP80" s="101"/>
      <c r="VOQ80" s="101"/>
      <c r="VOR80" s="101"/>
      <c r="VOS80" s="101"/>
      <c r="VOT80" s="101"/>
      <c r="VOU80" s="128"/>
      <c r="VOV80" s="128"/>
      <c r="VOW80" s="128"/>
      <c r="VOX80" s="128"/>
      <c r="VOY80" s="128"/>
      <c r="VOZ80" s="128"/>
      <c r="VPA80" s="101"/>
      <c r="VPB80" s="101"/>
      <c r="VPC80" s="101"/>
      <c r="VPD80" s="101"/>
      <c r="VPE80" s="101"/>
      <c r="VPF80" s="101"/>
      <c r="VPG80" s="100"/>
      <c r="VPH80" s="100"/>
      <c r="VPI80" s="173"/>
      <c r="VPJ80" s="103"/>
      <c r="VPK80" s="101"/>
      <c r="VPL80" s="101"/>
      <c r="VPM80" s="101"/>
      <c r="VPN80" s="101"/>
      <c r="VPO80" s="102"/>
      <c r="VPP80" s="101"/>
      <c r="VPQ80" s="101"/>
      <c r="VPR80" s="101"/>
      <c r="VPS80" s="101"/>
      <c r="VPT80" s="101"/>
      <c r="VPU80" s="101"/>
      <c r="VPV80" s="101"/>
      <c r="VPW80" s="101"/>
      <c r="VPX80" s="101"/>
      <c r="VPY80" s="101"/>
      <c r="VPZ80" s="101"/>
      <c r="VQA80" s="101"/>
      <c r="VQB80" s="101"/>
      <c r="VQC80" s="101"/>
      <c r="VQD80" s="101"/>
      <c r="VQE80" s="101"/>
      <c r="VQF80" s="101"/>
      <c r="VQG80" s="101"/>
      <c r="VQH80" s="101"/>
      <c r="VQI80" s="101"/>
      <c r="VQJ80" s="101"/>
      <c r="VQK80" s="101"/>
      <c r="VQL80" s="101"/>
      <c r="VQM80" s="101"/>
      <c r="VQN80" s="101"/>
      <c r="VQO80" s="101"/>
      <c r="VQP80" s="128"/>
      <c r="VQQ80" s="128"/>
      <c r="VQR80" s="128"/>
      <c r="VQS80" s="128"/>
      <c r="VQT80" s="128"/>
      <c r="VQU80" s="128"/>
      <c r="VQV80" s="101"/>
      <c r="VQW80" s="101"/>
      <c r="VQX80" s="101"/>
      <c r="VQY80" s="101"/>
      <c r="VQZ80" s="101"/>
      <c r="VRA80" s="101"/>
      <c r="VRB80" s="100"/>
      <c r="VRC80" s="100"/>
      <c r="VRD80" s="173"/>
      <c r="VRE80" s="103"/>
      <c r="VRF80" s="101"/>
      <c r="VRG80" s="101"/>
      <c r="VRH80" s="101"/>
      <c r="VRI80" s="101"/>
      <c r="VRJ80" s="102"/>
      <c r="VRK80" s="101"/>
      <c r="VRL80" s="101"/>
      <c r="VRM80" s="101"/>
      <c r="VRN80" s="101"/>
      <c r="VRO80" s="101"/>
      <c r="VRP80" s="101"/>
      <c r="VRQ80" s="101"/>
      <c r="VRR80" s="101"/>
      <c r="VRS80" s="101"/>
      <c r="VRT80" s="101"/>
      <c r="VRU80" s="101"/>
      <c r="VRV80" s="101"/>
      <c r="VRW80" s="101"/>
      <c r="VRX80" s="101"/>
      <c r="VRY80" s="101"/>
      <c r="VRZ80" s="101"/>
      <c r="VSA80" s="101"/>
      <c r="VSB80" s="101"/>
      <c r="VSC80" s="101"/>
      <c r="VSD80" s="101"/>
      <c r="VSE80" s="101"/>
      <c r="VSF80" s="101"/>
      <c r="VSG80" s="101"/>
      <c r="VSH80" s="101"/>
      <c r="VSI80" s="101"/>
      <c r="VSJ80" s="101"/>
      <c r="VSK80" s="128"/>
      <c r="VSL80" s="128"/>
      <c r="VSM80" s="128"/>
      <c r="VSN80" s="128"/>
      <c r="VSO80" s="128"/>
      <c r="VSP80" s="128"/>
      <c r="VSQ80" s="101"/>
      <c r="VSR80" s="101"/>
      <c r="VSS80" s="101"/>
      <c r="VST80" s="101"/>
      <c r="VSU80" s="101"/>
      <c r="VSV80" s="101"/>
      <c r="VSW80" s="100"/>
      <c r="VSX80" s="100"/>
      <c r="VSY80" s="173"/>
      <c r="VSZ80" s="103"/>
      <c r="VTA80" s="101"/>
      <c r="VTB80" s="101"/>
      <c r="VTC80" s="101"/>
      <c r="VTD80" s="101"/>
      <c r="VTE80" s="102"/>
      <c r="VTF80" s="101"/>
      <c r="VTG80" s="101"/>
      <c r="VTH80" s="101"/>
      <c r="VTI80" s="101"/>
      <c r="VTJ80" s="101"/>
      <c r="VTK80" s="101"/>
      <c r="VTL80" s="101"/>
      <c r="VTM80" s="101"/>
      <c r="VTN80" s="101"/>
      <c r="VTO80" s="101"/>
      <c r="VTP80" s="101"/>
      <c r="VTQ80" s="101"/>
      <c r="VTR80" s="101"/>
      <c r="VTS80" s="101"/>
      <c r="VTT80" s="101"/>
      <c r="VTU80" s="101"/>
      <c r="VTV80" s="101"/>
      <c r="VTW80" s="101"/>
      <c r="VTX80" s="101"/>
      <c r="VTY80" s="101"/>
      <c r="VTZ80" s="101"/>
      <c r="VUA80" s="101"/>
      <c r="VUB80" s="101"/>
      <c r="VUC80" s="101"/>
      <c r="VUD80" s="101"/>
      <c r="VUE80" s="101"/>
      <c r="VUF80" s="128"/>
      <c r="VUG80" s="128"/>
      <c r="VUH80" s="128"/>
      <c r="VUI80" s="128"/>
      <c r="VUJ80" s="128"/>
      <c r="VUK80" s="128"/>
      <c r="VUL80" s="101"/>
      <c r="VUM80" s="101"/>
      <c r="VUN80" s="101"/>
      <c r="VUO80" s="101"/>
      <c r="VUP80" s="101"/>
      <c r="VUQ80" s="101"/>
      <c r="VUR80" s="100"/>
      <c r="VUS80" s="100"/>
      <c r="VUT80" s="173"/>
      <c r="VUU80" s="103"/>
      <c r="VUV80" s="101"/>
      <c r="VUW80" s="101"/>
      <c r="VUX80" s="101"/>
      <c r="VUY80" s="101"/>
      <c r="VUZ80" s="102"/>
      <c r="VVA80" s="101"/>
      <c r="VVB80" s="101"/>
      <c r="VVC80" s="101"/>
      <c r="VVD80" s="101"/>
      <c r="VVE80" s="101"/>
      <c r="VVF80" s="101"/>
      <c r="VVG80" s="101"/>
      <c r="VVH80" s="101"/>
      <c r="VVI80" s="101"/>
      <c r="VVJ80" s="101"/>
      <c r="VVK80" s="101"/>
      <c r="VVL80" s="101"/>
      <c r="VVM80" s="101"/>
      <c r="VVN80" s="101"/>
      <c r="VVO80" s="101"/>
      <c r="VVP80" s="101"/>
      <c r="VVQ80" s="101"/>
      <c r="VVR80" s="101"/>
      <c r="VVS80" s="101"/>
      <c r="VVT80" s="101"/>
      <c r="VVU80" s="101"/>
      <c r="VVV80" s="101"/>
      <c r="VVW80" s="101"/>
      <c r="VVX80" s="101"/>
      <c r="VVY80" s="101"/>
      <c r="VVZ80" s="101"/>
      <c r="VWA80" s="128"/>
      <c r="VWB80" s="128"/>
      <c r="VWC80" s="128"/>
      <c r="VWD80" s="128"/>
      <c r="VWE80" s="128"/>
      <c r="VWF80" s="128"/>
      <c r="VWG80" s="101"/>
      <c r="VWH80" s="101"/>
      <c r="VWI80" s="101"/>
      <c r="VWJ80" s="101"/>
      <c r="VWK80" s="101"/>
      <c r="VWL80" s="101"/>
      <c r="VWM80" s="100"/>
      <c r="VWN80" s="100"/>
      <c r="VWO80" s="173"/>
      <c r="VWP80" s="103"/>
      <c r="VWQ80" s="101"/>
      <c r="VWR80" s="101"/>
      <c r="VWS80" s="101"/>
      <c r="VWT80" s="101"/>
      <c r="VWU80" s="102"/>
      <c r="VWV80" s="101"/>
      <c r="VWW80" s="101"/>
      <c r="VWX80" s="101"/>
      <c r="VWY80" s="101"/>
      <c r="VWZ80" s="101"/>
      <c r="VXA80" s="101"/>
      <c r="VXB80" s="101"/>
      <c r="VXC80" s="101"/>
      <c r="VXD80" s="101"/>
      <c r="VXE80" s="101"/>
      <c r="VXF80" s="101"/>
      <c r="VXG80" s="101"/>
      <c r="VXH80" s="101"/>
      <c r="VXI80" s="101"/>
      <c r="VXJ80" s="101"/>
      <c r="VXK80" s="101"/>
      <c r="VXL80" s="101"/>
      <c r="VXM80" s="101"/>
      <c r="VXN80" s="101"/>
      <c r="VXO80" s="101"/>
      <c r="VXP80" s="101"/>
      <c r="VXQ80" s="101"/>
      <c r="VXR80" s="101"/>
      <c r="VXS80" s="101"/>
      <c r="VXT80" s="101"/>
      <c r="VXU80" s="101"/>
      <c r="VXV80" s="128"/>
      <c r="VXW80" s="128"/>
      <c r="VXX80" s="128"/>
      <c r="VXY80" s="128"/>
      <c r="VXZ80" s="128"/>
      <c r="VYA80" s="128"/>
      <c r="VYB80" s="101"/>
      <c r="VYC80" s="101"/>
      <c r="VYD80" s="101"/>
      <c r="VYE80" s="101"/>
      <c r="VYF80" s="101"/>
      <c r="VYG80" s="101"/>
      <c r="VYH80" s="100"/>
      <c r="VYI80" s="100"/>
      <c r="VYJ80" s="173"/>
      <c r="VYK80" s="103"/>
      <c r="VYL80" s="101"/>
      <c r="VYM80" s="101"/>
      <c r="VYN80" s="101"/>
      <c r="VYO80" s="101"/>
      <c r="VYP80" s="102"/>
      <c r="VYQ80" s="101"/>
      <c r="VYR80" s="101"/>
      <c r="VYS80" s="101"/>
      <c r="VYT80" s="101"/>
      <c r="VYU80" s="101"/>
      <c r="VYV80" s="101"/>
      <c r="VYW80" s="101"/>
      <c r="VYX80" s="101"/>
      <c r="VYY80" s="101"/>
      <c r="VYZ80" s="101"/>
      <c r="VZA80" s="101"/>
      <c r="VZB80" s="101"/>
      <c r="VZC80" s="101"/>
      <c r="VZD80" s="101"/>
      <c r="VZE80" s="101"/>
      <c r="VZF80" s="101"/>
      <c r="VZG80" s="101"/>
      <c r="VZH80" s="101"/>
      <c r="VZI80" s="101"/>
      <c r="VZJ80" s="101"/>
      <c r="VZK80" s="101"/>
      <c r="VZL80" s="101"/>
      <c r="VZM80" s="101"/>
      <c r="VZN80" s="101"/>
      <c r="VZO80" s="101"/>
      <c r="VZP80" s="101"/>
      <c r="VZQ80" s="128"/>
      <c r="VZR80" s="128"/>
      <c r="VZS80" s="128"/>
      <c r="VZT80" s="128"/>
      <c r="VZU80" s="128"/>
      <c r="VZV80" s="128"/>
      <c r="VZW80" s="101"/>
      <c r="VZX80" s="101"/>
      <c r="VZY80" s="101"/>
      <c r="VZZ80" s="101"/>
      <c r="WAA80" s="101"/>
      <c r="WAB80" s="101"/>
      <c r="WAC80" s="100"/>
      <c r="WAD80" s="100"/>
      <c r="WAE80" s="173"/>
      <c r="WAF80" s="103"/>
      <c r="WAG80" s="101"/>
      <c r="WAH80" s="101"/>
      <c r="WAI80" s="101"/>
      <c r="WAJ80" s="101"/>
      <c r="WAK80" s="102"/>
      <c r="WAL80" s="101"/>
      <c r="WAM80" s="101"/>
      <c r="WAN80" s="101"/>
      <c r="WAO80" s="101"/>
      <c r="WAP80" s="101"/>
      <c r="WAQ80" s="101"/>
      <c r="WAR80" s="101"/>
      <c r="WAS80" s="101"/>
      <c r="WAT80" s="101"/>
      <c r="WAU80" s="101"/>
      <c r="WAV80" s="101"/>
      <c r="WAW80" s="101"/>
      <c r="WAX80" s="101"/>
      <c r="WAY80" s="101"/>
      <c r="WAZ80" s="101"/>
      <c r="WBA80" s="101"/>
      <c r="WBB80" s="101"/>
      <c r="WBC80" s="101"/>
      <c r="WBD80" s="101"/>
      <c r="WBE80" s="101"/>
      <c r="WBF80" s="101"/>
      <c r="WBG80" s="101"/>
      <c r="WBH80" s="101"/>
      <c r="WBI80" s="101"/>
      <c r="WBJ80" s="101"/>
      <c r="WBK80" s="101"/>
      <c r="WBL80" s="128"/>
      <c r="WBM80" s="128"/>
      <c r="WBN80" s="128"/>
      <c r="WBO80" s="128"/>
      <c r="WBP80" s="128"/>
      <c r="WBQ80" s="128"/>
      <c r="WBR80" s="101"/>
      <c r="WBS80" s="101"/>
      <c r="WBT80" s="101"/>
      <c r="WBU80" s="101"/>
      <c r="WBV80" s="101"/>
      <c r="WBW80" s="101"/>
      <c r="WBX80" s="100"/>
      <c r="WBY80" s="100"/>
      <c r="WBZ80" s="173"/>
      <c r="WCA80" s="103"/>
      <c r="WCB80" s="101"/>
      <c r="WCC80" s="101"/>
      <c r="WCD80" s="101"/>
      <c r="WCE80" s="101"/>
      <c r="WCF80" s="102"/>
      <c r="WCG80" s="101"/>
      <c r="WCH80" s="101"/>
      <c r="WCI80" s="101"/>
      <c r="WCJ80" s="101"/>
      <c r="WCK80" s="101"/>
      <c r="WCL80" s="101"/>
      <c r="WCM80" s="101"/>
      <c r="WCN80" s="101"/>
      <c r="WCO80" s="101"/>
      <c r="WCP80" s="101"/>
      <c r="WCQ80" s="101"/>
      <c r="WCR80" s="101"/>
      <c r="WCS80" s="101"/>
      <c r="WCT80" s="101"/>
      <c r="WCU80" s="101"/>
      <c r="WCV80" s="101"/>
      <c r="WCW80" s="101"/>
      <c r="WCX80" s="101"/>
      <c r="WCY80" s="101"/>
      <c r="WCZ80" s="101"/>
      <c r="WDA80" s="101"/>
      <c r="WDB80" s="101"/>
      <c r="WDC80" s="101"/>
      <c r="WDD80" s="101"/>
      <c r="WDE80" s="101"/>
      <c r="WDF80" s="101"/>
      <c r="WDG80" s="128"/>
      <c r="WDH80" s="128"/>
      <c r="WDI80" s="128"/>
      <c r="WDJ80" s="128"/>
      <c r="WDK80" s="128"/>
      <c r="WDL80" s="128"/>
      <c r="WDM80" s="101"/>
      <c r="WDN80" s="101"/>
      <c r="WDO80" s="101"/>
      <c r="WDP80" s="101"/>
      <c r="WDQ80" s="101"/>
      <c r="WDR80" s="101"/>
      <c r="WDS80" s="100"/>
      <c r="WDT80" s="100"/>
      <c r="WDU80" s="173"/>
      <c r="WDV80" s="103"/>
      <c r="WDW80" s="101"/>
      <c r="WDX80" s="101"/>
      <c r="WDY80" s="101"/>
      <c r="WDZ80" s="101"/>
      <c r="WEA80" s="102"/>
      <c r="WEB80" s="101"/>
      <c r="WEC80" s="101"/>
      <c r="WED80" s="101"/>
      <c r="WEE80" s="101"/>
      <c r="WEF80" s="101"/>
      <c r="WEG80" s="101"/>
      <c r="WEH80" s="101"/>
      <c r="WEI80" s="101"/>
      <c r="WEJ80" s="101"/>
      <c r="WEK80" s="101"/>
      <c r="WEL80" s="101"/>
      <c r="WEM80" s="101"/>
      <c r="WEN80" s="101"/>
      <c r="WEO80" s="101"/>
      <c r="WEP80" s="101"/>
      <c r="WEQ80" s="101"/>
      <c r="WER80" s="101"/>
      <c r="WES80" s="101"/>
      <c r="WET80" s="101"/>
      <c r="WEU80" s="101"/>
      <c r="WEV80" s="101"/>
      <c r="WEW80" s="101"/>
      <c r="WEX80" s="101"/>
      <c r="WEY80" s="101"/>
      <c r="WEZ80" s="101"/>
      <c r="WFA80" s="101"/>
      <c r="WFB80" s="128"/>
      <c r="WFC80" s="128"/>
      <c r="WFD80" s="128"/>
      <c r="WFE80" s="128"/>
      <c r="WFF80" s="128"/>
      <c r="WFG80" s="128"/>
      <c r="WFH80" s="101"/>
      <c r="WFI80" s="101"/>
      <c r="WFJ80" s="101"/>
      <c r="WFK80" s="101"/>
      <c r="WFL80" s="101"/>
      <c r="WFM80" s="101"/>
      <c r="WFN80" s="100"/>
      <c r="WFO80" s="100"/>
      <c r="WFP80" s="173"/>
      <c r="WFQ80" s="103"/>
      <c r="WFR80" s="101"/>
      <c r="WFS80" s="101"/>
      <c r="WFT80" s="101"/>
      <c r="WFU80" s="101"/>
      <c r="WFV80" s="102"/>
      <c r="WFW80" s="101"/>
      <c r="WFX80" s="101"/>
      <c r="WFY80" s="101"/>
      <c r="WFZ80" s="101"/>
      <c r="WGA80" s="101"/>
      <c r="WGB80" s="101"/>
      <c r="WGC80" s="101"/>
      <c r="WGD80" s="101"/>
      <c r="WGE80" s="101"/>
      <c r="WGF80" s="101"/>
      <c r="WGG80" s="101"/>
      <c r="WGH80" s="101"/>
      <c r="WGI80" s="101"/>
      <c r="WGJ80" s="101"/>
      <c r="WGK80" s="101"/>
      <c r="WGL80" s="101"/>
      <c r="WGM80" s="101"/>
      <c r="WGN80" s="101"/>
      <c r="WGO80" s="101"/>
      <c r="WGP80" s="101"/>
      <c r="WGQ80" s="101"/>
      <c r="WGR80" s="101"/>
      <c r="WGS80" s="101"/>
      <c r="WGT80" s="101"/>
      <c r="WGU80" s="101"/>
      <c r="WGV80" s="101"/>
      <c r="WGW80" s="128"/>
      <c r="WGX80" s="128"/>
      <c r="WGY80" s="128"/>
      <c r="WGZ80" s="128"/>
      <c r="WHA80" s="128"/>
      <c r="WHB80" s="128"/>
      <c r="WHC80" s="101"/>
      <c r="WHD80" s="101"/>
      <c r="WHE80" s="101"/>
      <c r="WHF80" s="101"/>
      <c r="WHG80" s="101"/>
      <c r="WHH80" s="101"/>
      <c r="WHI80" s="100"/>
      <c r="WHJ80" s="100"/>
      <c r="WHK80" s="173"/>
      <c r="WHL80" s="103"/>
      <c r="WHM80" s="101"/>
      <c r="WHN80" s="101"/>
      <c r="WHO80" s="101"/>
      <c r="WHP80" s="101"/>
      <c r="WHQ80" s="102"/>
      <c r="WHR80" s="101"/>
      <c r="WHS80" s="101"/>
      <c r="WHT80" s="101"/>
      <c r="WHU80" s="101"/>
      <c r="WHV80" s="101"/>
      <c r="WHW80" s="101"/>
      <c r="WHX80" s="101"/>
      <c r="WHY80" s="101"/>
      <c r="WHZ80" s="101"/>
      <c r="WIA80" s="101"/>
      <c r="WIB80" s="101"/>
      <c r="WIC80" s="101"/>
      <c r="WID80" s="101"/>
      <c r="WIE80" s="101"/>
      <c r="WIF80" s="101"/>
      <c r="WIG80" s="101"/>
      <c r="WIH80" s="101"/>
      <c r="WII80" s="101"/>
      <c r="WIJ80" s="101"/>
      <c r="WIK80" s="101"/>
      <c r="WIL80" s="101"/>
      <c r="WIM80" s="101"/>
      <c r="WIN80" s="101"/>
      <c r="WIO80" s="101"/>
      <c r="WIP80" s="101"/>
      <c r="WIQ80" s="101"/>
      <c r="WIR80" s="128"/>
      <c r="WIS80" s="128"/>
      <c r="WIT80" s="128"/>
      <c r="WIU80" s="128"/>
      <c r="WIV80" s="128"/>
      <c r="WIW80" s="128"/>
      <c r="WIX80" s="101"/>
      <c r="WIY80" s="101"/>
      <c r="WIZ80" s="101"/>
      <c r="WJA80" s="101"/>
      <c r="WJB80" s="101"/>
      <c r="WJC80" s="101"/>
      <c r="WJD80" s="100"/>
      <c r="WJE80" s="100"/>
      <c r="WJF80" s="173"/>
      <c r="WJG80" s="103"/>
      <c r="WJH80" s="101"/>
      <c r="WJI80" s="101"/>
      <c r="WJJ80" s="101"/>
      <c r="WJK80" s="101"/>
      <c r="WJL80" s="102"/>
      <c r="WJM80" s="101"/>
      <c r="WJN80" s="101"/>
      <c r="WJO80" s="101"/>
      <c r="WJP80" s="101"/>
      <c r="WJQ80" s="101"/>
      <c r="WJR80" s="101"/>
      <c r="WJS80" s="101"/>
      <c r="WJT80" s="101"/>
      <c r="WJU80" s="101"/>
      <c r="WJV80" s="101"/>
      <c r="WJW80" s="101"/>
      <c r="WJX80" s="101"/>
      <c r="WJY80" s="101"/>
      <c r="WJZ80" s="101"/>
      <c r="WKA80" s="101"/>
      <c r="WKB80" s="101"/>
      <c r="WKC80" s="101"/>
      <c r="WKD80" s="101"/>
      <c r="WKE80" s="101"/>
      <c r="WKF80" s="101"/>
      <c r="WKG80" s="101"/>
      <c r="WKH80" s="101"/>
      <c r="WKI80" s="101"/>
      <c r="WKJ80" s="101"/>
      <c r="WKK80" s="101"/>
      <c r="WKL80" s="101"/>
      <c r="WKM80" s="128"/>
      <c r="WKN80" s="128"/>
      <c r="WKO80" s="128"/>
      <c r="WKP80" s="128"/>
      <c r="WKQ80" s="128"/>
      <c r="WKR80" s="128"/>
      <c r="WKS80" s="101"/>
      <c r="WKT80" s="101"/>
      <c r="WKU80" s="101"/>
      <c r="WKV80" s="101"/>
      <c r="WKW80" s="101"/>
      <c r="WKX80" s="101"/>
      <c r="WKY80" s="100"/>
      <c r="WKZ80" s="100"/>
      <c r="WLA80" s="173"/>
      <c r="WLB80" s="103"/>
      <c r="WLC80" s="101"/>
      <c r="WLD80" s="101"/>
      <c r="WLE80" s="101"/>
      <c r="WLF80" s="101"/>
      <c r="WLG80" s="102"/>
      <c r="WLH80" s="101"/>
      <c r="WLI80" s="101"/>
      <c r="WLJ80" s="101"/>
      <c r="WLK80" s="101"/>
      <c r="WLL80" s="101"/>
      <c r="WLM80" s="101"/>
      <c r="WLN80" s="101"/>
      <c r="WLO80" s="101"/>
      <c r="WLP80" s="101"/>
      <c r="WLQ80" s="101"/>
      <c r="WLR80" s="101"/>
      <c r="WLS80" s="101"/>
      <c r="WLT80" s="101"/>
      <c r="WLU80" s="101"/>
      <c r="WLV80" s="101"/>
      <c r="WLW80" s="101"/>
      <c r="WLX80" s="101"/>
      <c r="WLY80" s="101"/>
      <c r="WLZ80" s="101"/>
      <c r="WMA80" s="101"/>
      <c r="WMB80" s="101"/>
      <c r="WMC80" s="101"/>
      <c r="WMD80" s="101"/>
      <c r="WME80" s="101"/>
      <c r="WMF80" s="101"/>
      <c r="WMG80" s="101"/>
      <c r="WMH80" s="128"/>
      <c r="WMI80" s="128"/>
      <c r="WMJ80" s="128"/>
      <c r="WMK80" s="128"/>
      <c r="WML80" s="128"/>
      <c r="WMM80" s="128"/>
      <c r="WMN80" s="101"/>
      <c r="WMO80" s="101"/>
      <c r="WMP80" s="101"/>
      <c r="WMQ80" s="101"/>
      <c r="WMR80" s="101"/>
      <c r="WMS80" s="101"/>
      <c r="WMT80" s="100"/>
      <c r="WMU80" s="100"/>
      <c r="WMV80" s="173"/>
      <c r="WMW80" s="103"/>
      <c r="WMX80" s="101"/>
      <c r="WMY80" s="101"/>
      <c r="WMZ80" s="101"/>
      <c r="WNA80" s="101"/>
      <c r="WNB80" s="102"/>
      <c r="WNC80" s="101"/>
      <c r="WND80" s="101"/>
      <c r="WNE80" s="101"/>
      <c r="WNF80" s="101"/>
      <c r="WNG80" s="101"/>
      <c r="WNH80" s="101"/>
      <c r="WNI80" s="101"/>
      <c r="WNJ80" s="101"/>
      <c r="WNK80" s="101"/>
      <c r="WNL80" s="101"/>
      <c r="WNM80" s="101"/>
      <c r="WNN80" s="101"/>
      <c r="WNO80" s="101"/>
      <c r="WNP80" s="101"/>
      <c r="WNQ80" s="101"/>
      <c r="WNR80" s="101"/>
      <c r="WNS80" s="101"/>
      <c r="WNT80" s="101"/>
      <c r="WNU80" s="101"/>
      <c r="WNV80" s="101"/>
      <c r="WNW80" s="101"/>
      <c r="WNX80" s="101"/>
      <c r="WNY80" s="101"/>
      <c r="WNZ80" s="101"/>
      <c r="WOA80" s="101"/>
      <c r="WOB80" s="101"/>
      <c r="WOC80" s="128"/>
      <c r="WOD80" s="128"/>
      <c r="WOE80" s="128"/>
      <c r="WOF80" s="128"/>
      <c r="WOG80" s="128"/>
      <c r="WOH80" s="128"/>
      <c r="WOI80" s="101"/>
      <c r="WOJ80" s="101"/>
      <c r="WOK80" s="101"/>
      <c r="WOL80" s="101"/>
      <c r="WOM80" s="101"/>
      <c r="WON80" s="101"/>
      <c r="WOO80" s="100"/>
      <c r="WOP80" s="100"/>
      <c r="WOQ80" s="173"/>
      <c r="WOR80" s="103"/>
      <c r="WOS80" s="101"/>
      <c r="WOT80" s="101"/>
      <c r="WOU80" s="101"/>
      <c r="WOV80" s="101"/>
      <c r="WOW80" s="102"/>
      <c r="WOX80" s="101"/>
      <c r="WOY80" s="101"/>
      <c r="WOZ80" s="101"/>
      <c r="WPA80" s="101"/>
      <c r="WPB80" s="101"/>
      <c r="WPC80" s="101"/>
      <c r="WPD80" s="101"/>
      <c r="WPE80" s="101"/>
      <c r="WPF80" s="101"/>
      <c r="WPG80" s="101"/>
      <c r="WPH80" s="101"/>
      <c r="WPI80" s="101"/>
      <c r="WPJ80" s="101"/>
      <c r="WPK80" s="101"/>
      <c r="WPL80" s="101"/>
      <c r="WPM80" s="101"/>
      <c r="WPN80" s="101"/>
      <c r="WPO80" s="101"/>
      <c r="WPP80" s="101"/>
      <c r="WPQ80" s="101"/>
      <c r="WPR80" s="101"/>
      <c r="WPS80" s="101"/>
      <c r="WPT80" s="101"/>
      <c r="WPU80" s="101"/>
      <c r="WPV80" s="101"/>
      <c r="WPW80" s="101"/>
      <c r="WPX80" s="128"/>
      <c r="WPY80" s="128"/>
      <c r="WPZ80" s="128"/>
      <c r="WQA80" s="128"/>
      <c r="WQB80" s="128"/>
      <c r="WQC80" s="128"/>
      <c r="WQD80" s="101"/>
      <c r="WQE80" s="101"/>
      <c r="WQF80" s="101"/>
      <c r="WQG80" s="101"/>
      <c r="WQH80" s="101"/>
      <c r="WQI80" s="101"/>
      <c r="WQJ80" s="100"/>
      <c r="WQK80" s="100"/>
      <c r="WQL80" s="173"/>
      <c r="WQM80" s="103"/>
      <c r="WQN80" s="101"/>
      <c r="WQO80" s="101"/>
      <c r="WQP80" s="101"/>
      <c r="WQQ80" s="101"/>
      <c r="WQR80" s="102"/>
      <c r="WQS80" s="101"/>
      <c r="WQT80" s="101"/>
      <c r="WQU80" s="101"/>
      <c r="WQV80" s="101"/>
      <c r="WQW80" s="101"/>
      <c r="WQX80" s="101"/>
      <c r="WQY80" s="101"/>
      <c r="WQZ80" s="101"/>
      <c r="WRA80" s="101"/>
      <c r="WRB80" s="101"/>
      <c r="WRC80" s="101"/>
      <c r="WRD80" s="101"/>
      <c r="WRE80" s="101"/>
      <c r="WRF80" s="101"/>
      <c r="WRG80" s="101"/>
      <c r="WRH80" s="101"/>
      <c r="WRI80" s="101"/>
      <c r="WRJ80" s="101"/>
      <c r="WRK80" s="101"/>
      <c r="WRL80" s="101"/>
      <c r="WRM80" s="101"/>
      <c r="WRN80" s="101"/>
      <c r="WRO80" s="101"/>
      <c r="WRP80" s="101"/>
      <c r="WRQ80" s="101"/>
      <c r="WRR80" s="101"/>
      <c r="WRS80" s="128"/>
      <c r="WRT80" s="128"/>
      <c r="WRU80" s="128"/>
      <c r="WRV80" s="128"/>
      <c r="WRW80" s="128"/>
      <c r="WRX80" s="128"/>
      <c r="WRY80" s="101"/>
      <c r="WRZ80" s="101"/>
      <c r="WSA80" s="101"/>
      <c r="WSB80" s="101"/>
      <c r="WSC80" s="101"/>
      <c r="WSD80" s="101"/>
      <c r="WSE80" s="100"/>
      <c r="WSF80" s="100"/>
      <c r="WSG80" s="173"/>
      <c r="WSH80" s="103"/>
      <c r="WSI80" s="101"/>
      <c r="WSJ80" s="101"/>
      <c r="WSK80" s="101"/>
      <c r="WSL80" s="101"/>
      <c r="WSM80" s="102"/>
      <c r="WSN80" s="101"/>
      <c r="WSO80" s="101"/>
      <c r="WSP80" s="101"/>
      <c r="WSQ80" s="101"/>
      <c r="WSR80" s="101"/>
      <c r="WSS80" s="101"/>
      <c r="WST80" s="101"/>
      <c r="WSU80" s="101"/>
      <c r="WSV80" s="101"/>
      <c r="WSW80" s="101"/>
      <c r="WSX80" s="101"/>
      <c r="WSY80" s="101"/>
      <c r="WSZ80" s="101"/>
      <c r="WTA80" s="101"/>
      <c r="WTB80" s="101"/>
      <c r="WTC80" s="101"/>
      <c r="WTD80" s="101"/>
      <c r="WTE80" s="101"/>
      <c r="WTF80" s="101"/>
      <c r="WTG80" s="101"/>
      <c r="WTH80" s="101"/>
      <c r="WTI80" s="101"/>
      <c r="WTJ80" s="101"/>
      <c r="WTK80" s="101"/>
      <c r="WTL80" s="101"/>
      <c r="WTM80" s="101"/>
      <c r="WTN80" s="128"/>
      <c r="WTO80" s="128"/>
      <c r="WTP80" s="128"/>
      <c r="WTQ80" s="128"/>
      <c r="WTR80" s="128"/>
      <c r="WTS80" s="128"/>
      <c r="WTT80" s="101"/>
      <c r="WTU80" s="101"/>
      <c r="WTV80" s="101"/>
      <c r="WTW80" s="101"/>
      <c r="WTX80" s="101"/>
      <c r="WTY80" s="101"/>
      <c r="WTZ80" s="100"/>
      <c r="WUA80" s="100"/>
      <c r="WUB80" s="173"/>
      <c r="WUC80" s="103"/>
      <c r="WUD80" s="101"/>
      <c r="WUE80" s="101"/>
      <c r="WUF80" s="101"/>
      <c r="WUG80" s="101"/>
      <c r="WUH80" s="102"/>
      <c r="WUI80" s="101"/>
      <c r="WUJ80" s="101"/>
      <c r="WUK80" s="101"/>
      <c r="WUL80" s="101"/>
      <c r="WUM80" s="101"/>
      <c r="WUN80" s="101"/>
      <c r="WUO80" s="101"/>
      <c r="WUP80" s="101"/>
      <c r="WUQ80" s="101"/>
      <c r="WUR80" s="101"/>
      <c r="WUS80" s="101"/>
      <c r="WUT80" s="101"/>
      <c r="WUU80" s="101"/>
      <c r="WUV80" s="101"/>
      <c r="WUW80" s="101"/>
      <c r="WUX80" s="101"/>
      <c r="WUY80" s="101"/>
      <c r="WUZ80" s="101"/>
      <c r="WVA80" s="101"/>
      <c r="WVB80" s="101"/>
      <c r="WVC80" s="101"/>
      <c r="WVD80" s="101"/>
      <c r="WVE80" s="101"/>
      <c r="WVF80" s="101"/>
      <c r="WVG80" s="101"/>
      <c r="WVH80" s="101"/>
      <c r="WVI80" s="128"/>
      <c r="WVJ80" s="128"/>
      <c r="WVK80" s="128"/>
      <c r="WVL80" s="128"/>
      <c r="WVM80" s="128"/>
      <c r="WVN80" s="128"/>
      <c r="WVO80" s="101"/>
      <c r="WVP80" s="101"/>
      <c r="WVQ80" s="101"/>
      <c r="WVR80" s="101"/>
      <c r="WVS80" s="101"/>
      <c r="WVT80" s="101"/>
      <c r="WVU80" s="100"/>
      <c r="WVV80" s="100"/>
      <c r="WVW80" s="173"/>
      <c r="WVX80" s="103"/>
      <c r="WVY80" s="101"/>
      <c r="WVZ80" s="101"/>
      <c r="WWA80" s="101"/>
      <c r="WWB80" s="101"/>
      <c r="WWC80" s="102"/>
      <c r="WWD80" s="101"/>
      <c r="WWE80" s="101"/>
      <c r="WWF80" s="101"/>
      <c r="WWG80" s="101"/>
      <c r="WWH80" s="101"/>
      <c r="WWI80" s="101"/>
      <c r="WWJ80" s="101"/>
      <c r="WWK80" s="101"/>
      <c r="WWL80" s="101"/>
      <c r="WWM80" s="101"/>
      <c r="WWN80" s="101"/>
      <c r="WWO80" s="101"/>
      <c r="WWP80" s="101"/>
      <c r="WWQ80" s="101"/>
      <c r="WWR80" s="101"/>
      <c r="WWS80" s="101"/>
      <c r="WWT80" s="101"/>
      <c r="WWU80" s="101"/>
      <c r="WWV80" s="101"/>
      <c r="WWW80" s="101"/>
      <c r="WWX80" s="101"/>
      <c r="WWY80" s="101"/>
      <c r="WWZ80" s="101"/>
      <c r="WXA80" s="101"/>
      <c r="WXB80" s="101"/>
      <c r="WXC80" s="101"/>
      <c r="WXD80" s="128"/>
      <c r="WXE80" s="128"/>
      <c r="WXF80" s="128"/>
      <c r="WXG80" s="128"/>
      <c r="WXH80" s="128"/>
      <c r="WXI80" s="128"/>
      <c r="WXJ80" s="101"/>
      <c r="WXK80" s="101"/>
      <c r="WXL80" s="101"/>
      <c r="WXM80" s="101"/>
      <c r="WXN80" s="101"/>
      <c r="WXO80" s="101"/>
      <c r="WXP80" s="100"/>
      <c r="WXQ80" s="100"/>
      <c r="WXR80" s="173"/>
      <c r="WXS80" s="103"/>
      <c r="WXT80" s="101"/>
      <c r="WXU80" s="101"/>
      <c r="WXV80" s="101"/>
      <c r="WXW80" s="101"/>
      <c r="WXX80" s="102"/>
      <c r="WXY80" s="101"/>
      <c r="WXZ80" s="101"/>
      <c r="WYA80" s="101"/>
      <c r="WYB80" s="101"/>
      <c r="WYC80" s="101"/>
      <c r="WYD80" s="101"/>
      <c r="WYE80" s="101"/>
      <c r="WYF80" s="101"/>
      <c r="WYG80" s="101"/>
      <c r="WYH80" s="101"/>
      <c r="WYI80" s="101"/>
      <c r="WYJ80" s="101"/>
      <c r="WYK80" s="101"/>
      <c r="WYL80" s="101"/>
      <c r="WYM80" s="101"/>
      <c r="WYN80" s="101"/>
      <c r="WYO80" s="101"/>
      <c r="WYP80" s="101"/>
      <c r="WYQ80" s="101"/>
      <c r="WYR80" s="101"/>
      <c r="WYS80" s="101"/>
      <c r="WYT80" s="101"/>
      <c r="WYU80" s="101"/>
      <c r="WYV80" s="101"/>
      <c r="WYW80" s="101"/>
      <c r="WYX80" s="101"/>
      <c r="WYY80" s="128"/>
      <c r="WYZ80" s="128"/>
      <c r="WZA80" s="128"/>
      <c r="WZB80" s="128"/>
      <c r="WZC80" s="128"/>
      <c r="WZD80" s="128"/>
      <c r="WZE80" s="101"/>
      <c r="WZF80" s="101"/>
      <c r="WZG80" s="101"/>
      <c r="WZH80" s="101"/>
      <c r="WZI80" s="101"/>
      <c r="WZJ80" s="101"/>
      <c r="WZK80" s="100"/>
      <c r="WZL80" s="100"/>
      <c r="WZM80" s="173"/>
      <c r="WZN80" s="103"/>
      <c r="WZO80" s="101"/>
      <c r="WZP80" s="101"/>
      <c r="WZQ80" s="101"/>
      <c r="WZR80" s="101"/>
      <c r="WZS80" s="102"/>
      <c r="WZT80" s="101"/>
      <c r="WZU80" s="101"/>
      <c r="WZV80" s="101"/>
      <c r="WZW80" s="101"/>
      <c r="WZX80" s="101"/>
      <c r="WZY80" s="101"/>
      <c r="WZZ80" s="101"/>
      <c r="XAA80" s="101"/>
      <c r="XAB80" s="101"/>
      <c r="XAC80" s="101"/>
      <c r="XAD80" s="101"/>
      <c r="XAE80" s="101"/>
      <c r="XAF80" s="101"/>
      <c r="XAG80" s="101"/>
      <c r="XAH80" s="101"/>
      <c r="XAI80" s="101"/>
      <c r="XAJ80" s="101"/>
      <c r="XAK80" s="101"/>
      <c r="XAL80" s="101"/>
      <c r="XAM80" s="101"/>
      <c r="XAN80" s="101"/>
      <c r="XAO80" s="101"/>
      <c r="XAP80" s="101"/>
      <c r="XAQ80" s="101"/>
      <c r="XAR80" s="101"/>
      <c r="XAS80" s="101"/>
      <c r="XAT80" s="128"/>
      <c r="XAU80" s="128"/>
      <c r="XAV80" s="128"/>
      <c r="XAW80" s="128"/>
      <c r="XAX80" s="128"/>
      <c r="XAY80" s="128"/>
      <c r="XAZ80" s="101"/>
      <c r="XBA80" s="101"/>
      <c r="XBB80" s="101"/>
      <c r="XBC80" s="101"/>
      <c r="XBD80" s="101"/>
      <c r="XBE80" s="101"/>
      <c r="XBF80" s="100"/>
      <c r="XBG80" s="100"/>
      <c r="XBH80" s="173"/>
      <c r="XBI80" s="103"/>
      <c r="XBJ80" s="101"/>
      <c r="XBK80" s="101"/>
      <c r="XBL80" s="101"/>
      <c r="XBM80" s="101"/>
      <c r="XBN80" s="102"/>
      <c r="XBO80" s="101"/>
      <c r="XBP80" s="101"/>
      <c r="XBQ80" s="101"/>
      <c r="XBR80" s="101"/>
      <c r="XBS80" s="101"/>
      <c r="XBT80" s="101"/>
      <c r="XBU80" s="101"/>
      <c r="XBV80" s="101"/>
      <c r="XBW80" s="101"/>
      <c r="XBX80" s="101"/>
      <c r="XBY80" s="101"/>
      <c r="XBZ80" s="101"/>
      <c r="XCA80" s="101"/>
      <c r="XCB80" s="101"/>
      <c r="XCC80" s="101"/>
      <c r="XCD80" s="101"/>
      <c r="XCE80" s="101"/>
      <c r="XCF80" s="101"/>
      <c r="XCG80" s="101"/>
      <c r="XCH80" s="101"/>
      <c r="XCI80" s="101"/>
      <c r="XCJ80" s="101"/>
      <c r="XCK80" s="101"/>
      <c r="XCL80" s="101"/>
      <c r="XCM80" s="101"/>
      <c r="XCN80" s="101"/>
      <c r="XCO80" s="128"/>
      <c r="XCP80" s="128"/>
      <c r="XCQ80" s="128"/>
      <c r="XCR80" s="128"/>
      <c r="XCS80" s="128"/>
      <c r="XCT80" s="128"/>
      <c r="XCU80" s="101"/>
      <c r="XCV80" s="101"/>
      <c r="XCW80" s="101"/>
      <c r="XCX80" s="101"/>
      <c r="XCY80" s="101"/>
      <c r="XCZ80" s="101"/>
      <c r="XDA80" s="100"/>
      <c r="XDB80" s="100"/>
      <c r="XDC80" s="173"/>
      <c r="XDD80" s="103"/>
      <c r="XDE80" s="101"/>
      <c r="XDF80" s="101"/>
      <c r="XDG80" s="101"/>
      <c r="XDH80" s="101"/>
      <c r="XDI80" s="102"/>
      <c r="XDJ80" s="101"/>
      <c r="XDK80" s="101"/>
      <c r="XDL80" s="101"/>
      <c r="XDM80" s="101"/>
      <c r="XDN80" s="101"/>
      <c r="XDO80" s="101"/>
      <c r="XDP80" s="101"/>
      <c r="XDQ80" s="101"/>
      <c r="XDR80" s="101"/>
      <c r="XDS80" s="101"/>
      <c r="XDT80" s="101"/>
      <c r="XDU80" s="101"/>
      <c r="XDV80" s="101"/>
      <c r="XDW80" s="101"/>
      <c r="XDX80" s="101"/>
      <c r="XDY80" s="101"/>
      <c r="XDZ80" s="101"/>
      <c r="XEA80" s="101"/>
    </row>
    <row r="81" spans="1:16355" s="93" customFormat="1" hidden="1">
      <c r="A81" s="100"/>
      <c r="B81" s="183"/>
      <c r="C81" s="173" t="s">
        <v>1284</v>
      </c>
      <c r="D81" s="103"/>
      <c r="E81" s="101"/>
      <c r="F81" s="101"/>
      <c r="G81" s="101"/>
      <c r="H81" s="101"/>
      <c r="I81" s="67"/>
      <c r="J81" s="101"/>
      <c r="K81" s="101"/>
      <c r="L81" s="101"/>
      <c r="M81" s="101"/>
      <c r="N81" s="159"/>
      <c r="O81" s="159"/>
      <c r="P81" s="147"/>
      <c r="Q81" s="147">
        <v>44673</v>
      </c>
      <c r="R81" s="147"/>
      <c r="S81" s="147"/>
      <c r="T81" s="147"/>
      <c r="U81" s="147"/>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96"/>
      <c r="AW81" s="96"/>
      <c r="AX81" s="96"/>
      <c r="AY81" s="96"/>
      <c r="AZ81" s="96"/>
      <c r="BA81" s="96"/>
      <c r="BB81" s="96"/>
      <c r="BC81" s="133"/>
      <c r="BD81" s="133"/>
      <c r="BE81" s="133"/>
      <c r="BF81" s="133"/>
      <c r="BG81" s="133"/>
      <c r="BH81" s="133"/>
      <c r="BI81" s="96"/>
      <c r="BJ81" s="96"/>
      <c r="BK81" s="96"/>
      <c r="BL81" s="96"/>
      <c r="BM81" s="96"/>
      <c r="BN81" s="96"/>
      <c r="BO81" s="112"/>
      <c r="BP81" s="112"/>
      <c r="BQ81" s="166"/>
      <c r="BR81" s="157"/>
      <c r="BS81" s="96"/>
      <c r="BT81" s="96"/>
      <c r="BU81" s="96"/>
      <c r="BV81" s="96"/>
      <c r="BW81" s="114"/>
      <c r="BX81" s="96"/>
      <c r="BY81" s="96"/>
      <c r="BZ81" s="96"/>
      <c r="CA81" s="96"/>
      <c r="CB81" s="96"/>
      <c r="CC81" s="96"/>
      <c r="CD81" s="96"/>
      <c r="CE81" s="96"/>
      <c r="CF81" s="96"/>
      <c r="CG81" s="96"/>
      <c r="CH81" s="96"/>
      <c r="CI81" s="96"/>
      <c r="CJ81" s="96"/>
      <c r="CK81" s="96"/>
      <c r="CL81" s="96"/>
      <c r="CM81" s="96"/>
      <c r="CN81" s="96"/>
      <c r="CO81" s="96"/>
      <c r="CP81" s="96"/>
      <c r="CQ81" s="96"/>
      <c r="CR81" s="96"/>
      <c r="CS81" s="96"/>
      <c r="CT81" s="96"/>
      <c r="CU81" s="96"/>
      <c r="CV81" s="96"/>
      <c r="CW81" s="96"/>
      <c r="CX81" s="133"/>
      <c r="CY81" s="133"/>
      <c r="CZ81" s="133"/>
      <c r="DA81" s="133"/>
      <c r="DB81" s="133"/>
      <c r="DC81" s="133"/>
      <c r="DD81" s="96"/>
      <c r="DE81" s="96"/>
      <c r="DF81" s="96"/>
      <c r="DG81" s="96"/>
      <c r="DH81" s="96"/>
      <c r="DI81" s="96"/>
      <c r="DJ81" s="112"/>
      <c r="DK81" s="112"/>
      <c r="DL81" s="166"/>
      <c r="DM81" s="157"/>
      <c r="DN81" s="96"/>
      <c r="DO81" s="96"/>
      <c r="DP81" s="96"/>
      <c r="DQ81" s="96"/>
      <c r="DR81" s="114"/>
      <c r="DS81" s="96"/>
      <c r="DT81" s="96"/>
      <c r="DU81" s="96"/>
      <c r="DV81" s="96"/>
      <c r="DW81" s="96"/>
      <c r="DX81" s="96"/>
      <c r="DY81" s="96"/>
      <c r="DZ81" s="96"/>
      <c r="EA81" s="96"/>
      <c r="EB81" s="96"/>
      <c r="EC81" s="96"/>
      <c r="ED81" s="96"/>
      <c r="EE81" s="96"/>
      <c r="EF81" s="96"/>
      <c r="EG81" s="96"/>
      <c r="EH81" s="96"/>
      <c r="EI81" s="96"/>
      <c r="EJ81" s="96"/>
      <c r="EK81" s="96"/>
      <c r="EL81" s="96"/>
      <c r="EM81" s="96"/>
      <c r="EN81" s="96"/>
      <c r="EO81" s="96"/>
      <c r="EP81" s="96"/>
      <c r="EQ81" s="96"/>
      <c r="ER81" s="96"/>
      <c r="ES81" s="133"/>
      <c r="ET81" s="133"/>
      <c r="EU81" s="133"/>
      <c r="EV81" s="133"/>
      <c r="EW81" s="133"/>
      <c r="EX81" s="133"/>
      <c r="EY81" s="96"/>
      <c r="EZ81" s="96"/>
      <c r="FA81" s="96"/>
      <c r="FB81" s="96"/>
      <c r="FC81" s="96"/>
      <c r="FD81" s="96"/>
      <c r="FE81" s="112"/>
      <c r="FF81" s="112"/>
      <c r="FG81" s="166"/>
      <c r="FH81" s="157"/>
      <c r="FI81" s="96"/>
      <c r="FJ81" s="96"/>
      <c r="FK81" s="96"/>
      <c r="FL81" s="96"/>
      <c r="FM81" s="114"/>
      <c r="FN81" s="96"/>
      <c r="FO81" s="96"/>
      <c r="FP81" s="96"/>
      <c r="FQ81" s="96"/>
      <c r="FR81" s="96"/>
      <c r="FS81" s="96"/>
      <c r="FT81" s="96"/>
      <c r="FU81" s="96"/>
      <c r="FV81" s="96"/>
      <c r="FW81" s="96"/>
      <c r="FX81" s="96"/>
      <c r="FY81" s="96"/>
      <c r="FZ81" s="96"/>
      <c r="GA81" s="96"/>
      <c r="GB81" s="96"/>
      <c r="GC81" s="96"/>
      <c r="GD81" s="96"/>
      <c r="GE81" s="96"/>
      <c r="GF81" s="96"/>
      <c r="GG81" s="96"/>
      <c r="GH81" s="96"/>
      <c r="GI81" s="96"/>
      <c r="GJ81" s="96"/>
      <c r="GK81" s="96"/>
      <c r="GL81" s="96"/>
      <c r="GM81" s="96"/>
      <c r="GN81" s="133"/>
      <c r="GO81" s="133"/>
      <c r="GP81" s="133"/>
      <c r="GQ81" s="133"/>
      <c r="GR81" s="133"/>
      <c r="GS81" s="133"/>
      <c r="GT81" s="96"/>
      <c r="GU81" s="96"/>
      <c r="GV81" s="96"/>
      <c r="GW81" s="96"/>
      <c r="GX81" s="96"/>
      <c r="GY81" s="96"/>
      <c r="GZ81" s="112"/>
      <c r="HA81" s="112"/>
      <c r="HB81" s="166"/>
      <c r="HC81" s="157"/>
      <c r="HD81" s="96"/>
      <c r="HE81" s="96"/>
      <c r="HF81" s="96"/>
      <c r="HG81" s="96"/>
      <c r="HH81" s="114"/>
      <c r="HI81" s="96"/>
      <c r="HJ81" s="96"/>
      <c r="HK81" s="96"/>
      <c r="HL81" s="96"/>
      <c r="HM81" s="96"/>
      <c r="HN81" s="96"/>
      <c r="HO81" s="96"/>
      <c r="HP81" s="96"/>
      <c r="HQ81" s="96"/>
      <c r="HR81" s="96"/>
      <c r="HS81" s="96"/>
      <c r="HT81" s="96"/>
      <c r="HU81" s="96"/>
      <c r="HV81" s="96"/>
      <c r="HW81" s="96"/>
      <c r="HX81" s="96"/>
      <c r="HY81" s="96"/>
      <c r="HZ81" s="96"/>
      <c r="IA81" s="96"/>
      <c r="IB81" s="96"/>
      <c r="IC81" s="96"/>
      <c r="ID81" s="96"/>
      <c r="IE81" s="96"/>
      <c r="IF81" s="96"/>
      <c r="IG81" s="96"/>
      <c r="IH81" s="96"/>
      <c r="II81" s="133"/>
      <c r="IJ81" s="133"/>
      <c r="IK81" s="133"/>
      <c r="IL81" s="133"/>
      <c r="IM81" s="133"/>
      <c r="IN81" s="133"/>
      <c r="IO81" s="96"/>
      <c r="IP81" s="96"/>
      <c r="IQ81" s="96"/>
      <c r="IR81" s="96"/>
      <c r="IS81" s="96"/>
      <c r="IT81" s="96"/>
      <c r="IU81" s="112"/>
      <c r="IV81" s="112"/>
      <c r="IW81" s="166"/>
      <c r="IX81" s="157"/>
      <c r="IY81" s="96"/>
      <c r="IZ81" s="96"/>
      <c r="JA81" s="96"/>
      <c r="JB81" s="96"/>
      <c r="JC81" s="114"/>
      <c r="JD81" s="96"/>
      <c r="JE81" s="96"/>
      <c r="JF81" s="96"/>
      <c r="JG81" s="96"/>
      <c r="JH81" s="96"/>
      <c r="JI81" s="96"/>
      <c r="JJ81" s="96"/>
      <c r="JK81" s="96"/>
      <c r="JL81" s="96"/>
      <c r="JM81" s="96"/>
      <c r="JN81" s="96"/>
      <c r="JO81" s="96"/>
      <c r="JP81" s="96"/>
      <c r="JQ81" s="96"/>
      <c r="JR81" s="96"/>
      <c r="JS81" s="96"/>
      <c r="JT81" s="96"/>
      <c r="JU81" s="96"/>
      <c r="JV81" s="96"/>
      <c r="JW81" s="96"/>
      <c r="JX81" s="96"/>
      <c r="JY81" s="96"/>
      <c r="JZ81" s="96"/>
      <c r="KA81" s="96"/>
      <c r="KB81" s="96"/>
      <c r="KC81" s="96"/>
      <c r="KD81" s="133"/>
      <c r="KE81" s="133"/>
      <c r="KF81" s="133"/>
      <c r="KG81" s="133"/>
      <c r="KH81" s="133"/>
      <c r="KI81" s="133"/>
      <c r="KJ81" s="96"/>
      <c r="KK81" s="96"/>
      <c r="KL81" s="96"/>
      <c r="KM81" s="96"/>
      <c r="KN81" s="96"/>
      <c r="KO81" s="96"/>
      <c r="KP81" s="112"/>
      <c r="KQ81" s="112"/>
      <c r="KR81" s="166"/>
      <c r="KS81" s="157"/>
      <c r="KT81" s="96"/>
      <c r="KU81" s="96"/>
      <c r="KV81" s="96"/>
      <c r="KW81" s="96"/>
      <c r="KX81" s="114"/>
      <c r="KY81" s="96"/>
      <c r="KZ81" s="96"/>
      <c r="LA81" s="96"/>
      <c r="LB81" s="96"/>
      <c r="LC81" s="96"/>
      <c r="LD81" s="96"/>
      <c r="LE81" s="96"/>
      <c r="LF81" s="96"/>
      <c r="LG81" s="96"/>
      <c r="LH81" s="96"/>
      <c r="LI81" s="96"/>
      <c r="LJ81" s="96"/>
      <c r="LK81" s="96"/>
      <c r="LL81" s="96"/>
      <c r="LM81" s="96"/>
      <c r="LN81" s="96"/>
      <c r="LO81" s="96"/>
      <c r="LP81" s="96"/>
      <c r="LQ81" s="96"/>
      <c r="LR81" s="96"/>
      <c r="LS81" s="96"/>
      <c r="LT81" s="96"/>
      <c r="LU81" s="96"/>
      <c r="LV81" s="96"/>
      <c r="LW81" s="96"/>
      <c r="LX81" s="96"/>
      <c r="LY81" s="133"/>
      <c r="LZ81" s="133"/>
      <c r="MA81" s="133"/>
      <c r="MB81" s="133"/>
      <c r="MC81" s="133"/>
      <c r="MD81" s="133"/>
      <c r="ME81" s="96"/>
      <c r="MF81" s="96"/>
      <c r="MG81" s="96"/>
      <c r="MH81" s="96"/>
      <c r="MI81" s="96"/>
      <c r="MJ81" s="96"/>
      <c r="MK81" s="112"/>
      <c r="ML81" s="112"/>
      <c r="MM81" s="166"/>
      <c r="MN81" s="157"/>
      <c r="MO81" s="96"/>
      <c r="MP81" s="96"/>
      <c r="MQ81" s="96"/>
      <c r="MR81" s="96"/>
      <c r="MS81" s="114"/>
      <c r="MT81" s="96"/>
      <c r="MU81" s="96"/>
      <c r="MV81" s="96"/>
      <c r="MW81" s="96"/>
      <c r="MX81" s="96"/>
      <c r="MY81" s="96"/>
      <c r="MZ81" s="96"/>
      <c r="NA81" s="96"/>
      <c r="NB81" s="96"/>
      <c r="NC81" s="96"/>
      <c r="ND81" s="96"/>
      <c r="NE81" s="96"/>
      <c r="NF81" s="96"/>
      <c r="NG81" s="96"/>
      <c r="NH81" s="96"/>
      <c r="NI81" s="96"/>
      <c r="NJ81" s="96"/>
      <c r="NK81" s="96"/>
      <c r="NL81" s="96"/>
      <c r="NM81" s="96"/>
      <c r="NN81" s="96"/>
      <c r="NO81" s="96"/>
      <c r="NP81" s="96"/>
      <c r="NQ81" s="96"/>
      <c r="NR81" s="96"/>
      <c r="NS81" s="96"/>
      <c r="NT81" s="133"/>
      <c r="NU81" s="133"/>
      <c r="NV81" s="133"/>
      <c r="NW81" s="133"/>
      <c r="NX81" s="133"/>
      <c r="NY81" s="133"/>
      <c r="NZ81" s="96"/>
      <c r="OA81" s="96"/>
      <c r="OB81" s="96"/>
      <c r="OC81" s="96"/>
      <c r="OD81" s="96"/>
      <c r="OE81" s="96"/>
      <c r="OF81" s="112"/>
      <c r="OG81" s="112"/>
      <c r="OH81" s="166"/>
      <c r="OI81" s="157"/>
      <c r="OJ81" s="96"/>
      <c r="OK81" s="96"/>
      <c r="OL81" s="96"/>
      <c r="OM81" s="96"/>
      <c r="ON81" s="114"/>
      <c r="OO81" s="96"/>
      <c r="OP81" s="96"/>
      <c r="OQ81" s="96"/>
      <c r="OR81" s="96"/>
      <c r="OS81" s="96"/>
      <c r="OT81" s="96"/>
      <c r="OU81" s="96"/>
      <c r="OV81" s="96"/>
      <c r="OW81" s="96"/>
      <c r="OX81" s="96"/>
      <c r="OY81" s="96"/>
      <c r="OZ81" s="96"/>
      <c r="PA81" s="96"/>
      <c r="PB81" s="96"/>
      <c r="PC81" s="96"/>
      <c r="PD81" s="96"/>
      <c r="PE81" s="96"/>
      <c r="PF81" s="96"/>
      <c r="PG81" s="96"/>
      <c r="PH81" s="96"/>
      <c r="PI81" s="96"/>
      <c r="PJ81" s="96"/>
      <c r="PK81" s="96"/>
      <c r="PL81" s="96"/>
      <c r="PM81" s="96"/>
      <c r="PN81" s="96"/>
      <c r="PO81" s="133"/>
      <c r="PP81" s="133"/>
      <c r="PQ81" s="133"/>
      <c r="PR81" s="133"/>
      <c r="PS81" s="133"/>
      <c r="PT81" s="133"/>
      <c r="PU81" s="96"/>
      <c r="PV81" s="96"/>
      <c r="PW81" s="96"/>
      <c r="PX81" s="96"/>
      <c r="PY81" s="96"/>
      <c r="PZ81" s="96"/>
      <c r="QA81" s="112"/>
      <c r="QB81" s="112"/>
      <c r="QC81" s="166"/>
      <c r="QD81" s="157"/>
      <c r="QE81" s="96"/>
      <c r="QF81" s="96"/>
      <c r="QG81" s="96"/>
      <c r="QH81" s="96"/>
      <c r="QI81" s="114"/>
      <c r="QJ81" s="96"/>
      <c r="QK81" s="96"/>
      <c r="QL81" s="96"/>
      <c r="QM81" s="96"/>
      <c r="QN81" s="96"/>
      <c r="QO81" s="96"/>
      <c r="QP81" s="96"/>
      <c r="QQ81" s="96"/>
      <c r="QR81" s="96"/>
      <c r="QS81" s="96"/>
      <c r="QT81" s="96"/>
      <c r="QU81" s="96"/>
      <c r="QV81" s="96"/>
      <c r="QW81" s="96"/>
      <c r="QX81" s="96"/>
      <c r="QY81" s="96"/>
      <c r="QZ81" s="96"/>
      <c r="RA81" s="96"/>
      <c r="RB81" s="96"/>
      <c r="RC81" s="96"/>
      <c r="RD81" s="96"/>
      <c r="RE81" s="96"/>
      <c r="RF81" s="96"/>
      <c r="RG81" s="96"/>
      <c r="RH81" s="96"/>
      <c r="RI81" s="96"/>
      <c r="RJ81" s="133"/>
      <c r="RK81" s="133"/>
      <c r="RL81" s="133"/>
      <c r="RM81" s="133"/>
      <c r="RN81" s="133"/>
      <c r="RO81" s="133"/>
      <c r="RP81" s="96"/>
      <c r="RQ81" s="96"/>
      <c r="RR81" s="96"/>
      <c r="RS81" s="96"/>
      <c r="RT81" s="96"/>
      <c r="RU81" s="96"/>
      <c r="RV81" s="112"/>
      <c r="RW81" s="112"/>
      <c r="RX81" s="166"/>
      <c r="RY81" s="157"/>
      <c r="RZ81" s="96"/>
      <c r="SA81" s="96"/>
      <c r="SB81" s="96"/>
      <c r="SC81" s="96"/>
      <c r="SD81" s="114"/>
      <c r="SE81" s="96"/>
      <c r="SF81" s="96"/>
      <c r="SG81" s="96"/>
      <c r="SH81" s="96"/>
      <c r="SI81" s="96"/>
      <c r="SJ81" s="96"/>
      <c r="SK81" s="96"/>
      <c r="SL81" s="96"/>
      <c r="SM81" s="96"/>
      <c r="SN81" s="96"/>
      <c r="SO81" s="96"/>
      <c r="SP81" s="96"/>
      <c r="SQ81" s="96"/>
      <c r="SR81" s="96"/>
      <c r="SS81" s="96"/>
      <c r="ST81" s="96"/>
      <c r="SU81" s="96"/>
      <c r="SV81" s="96"/>
      <c r="SW81" s="96"/>
      <c r="SX81" s="96"/>
      <c r="SY81" s="96"/>
      <c r="SZ81" s="96"/>
      <c r="TA81" s="96"/>
      <c r="TB81" s="96"/>
      <c r="TC81" s="96"/>
      <c r="TD81" s="96"/>
      <c r="TE81" s="133"/>
      <c r="TF81" s="133"/>
      <c r="TG81" s="133"/>
      <c r="TH81" s="133"/>
      <c r="TI81" s="133"/>
      <c r="TJ81" s="133"/>
      <c r="TK81" s="96"/>
      <c r="TL81" s="96"/>
      <c r="TM81" s="96"/>
      <c r="TN81" s="96"/>
      <c r="TO81" s="96"/>
      <c r="TP81" s="96"/>
      <c r="TQ81" s="112"/>
      <c r="TR81" s="112"/>
      <c r="TS81" s="166"/>
      <c r="TT81" s="157"/>
      <c r="TU81" s="96"/>
      <c r="TV81" s="96"/>
      <c r="TW81" s="96"/>
      <c r="TX81" s="96"/>
      <c r="TY81" s="114"/>
      <c r="TZ81" s="96"/>
      <c r="UA81" s="96"/>
      <c r="UB81" s="96"/>
      <c r="UC81" s="96"/>
      <c r="UD81" s="96"/>
      <c r="UE81" s="96"/>
      <c r="UF81" s="96"/>
      <c r="UG81" s="96"/>
      <c r="UH81" s="96"/>
      <c r="UI81" s="96"/>
      <c r="UJ81" s="96"/>
      <c r="UK81" s="96"/>
      <c r="UL81" s="96"/>
      <c r="UM81" s="96"/>
      <c r="UN81" s="96"/>
      <c r="UO81" s="96"/>
      <c r="UP81" s="96"/>
      <c r="UQ81" s="96"/>
      <c r="UR81" s="96"/>
      <c r="US81" s="96"/>
      <c r="UT81" s="96"/>
      <c r="UU81" s="96"/>
      <c r="UV81" s="96"/>
      <c r="UW81" s="96"/>
      <c r="UX81" s="96"/>
      <c r="UY81" s="96"/>
      <c r="UZ81" s="133"/>
      <c r="VA81" s="133"/>
      <c r="VB81" s="133"/>
      <c r="VC81" s="133"/>
      <c r="VD81" s="133"/>
      <c r="VE81" s="133"/>
      <c r="VF81" s="96"/>
      <c r="VG81" s="96"/>
      <c r="VH81" s="96"/>
      <c r="VI81" s="96"/>
      <c r="VJ81" s="96"/>
      <c r="VK81" s="96"/>
      <c r="VL81" s="112"/>
      <c r="VM81" s="112"/>
      <c r="VN81" s="166"/>
      <c r="VO81" s="157"/>
      <c r="VP81" s="96"/>
      <c r="VQ81" s="96"/>
      <c r="VR81" s="96"/>
      <c r="VS81" s="96"/>
      <c r="VT81" s="114"/>
      <c r="VU81" s="96"/>
      <c r="VV81" s="96"/>
      <c r="VW81" s="96"/>
      <c r="VX81" s="96"/>
      <c r="VY81" s="96"/>
      <c r="VZ81" s="96"/>
      <c r="WA81" s="96"/>
      <c r="WB81" s="96"/>
      <c r="WC81" s="96"/>
      <c r="WD81" s="96"/>
      <c r="WE81" s="96"/>
      <c r="WF81" s="96"/>
      <c r="WG81" s="96"/>
      <c r="WH81" s="96"/>
      <c r="WI81" s="96"/>
      <c r="WJ81" s="96"/>
      <c r="WK81" s="96"/>
      <c r="WL81" s="96"/>
      <c r="WM81" s="96"/>
      <c r="WN81" s="96"/>
      <c r="WO81" s="96"/>
      <c r="WP81" s="96"/>
      <c r="WQ81" s="96"/>
      <c r="WR81" s="96"/>
      <c r="WS81" s="96"/>
      <c r="WT81" s="96"/>
      <c r="WU81" s="133"/>
      <c r="WV81" s="133"/>
      <c r="WW81" s="133"/>
      <c r="WX81" s="133"/>
      <c r="WY81" s="133"/>
      <c r="WZ81" s="133"/>
      <c r="XA81" s="96"/>
      <c r="XB81" s="96"/>
      <c r="XC81" s="96"/>
      <c r="XD81" s="96"/>
      <c r="XE81" s="96"/>
      <c r="XF81" s="96"/>
      <c r="XG81" s="112"/>
      <c r="XH81" s="112"/>
      <c r="XI81" s="166"/>
      <c r="XJ81" s="157"/>
      <c r="XK81" s="96"/>
      <c r="XL81" s="96"/>
      <c r="XM81" s="96"/>
      <c r="XN81" s="96"/>
      <c r="XO81" s="114"/>
      <c r="XP81" s="96"/>
      <c r="XQ81" s="96"/>
      <c r="XR81" s="96"/>
      <c r="XS81" s="96"/>
      <c r="XT81" s="96"/>
      <c r="XU81" s="96"/>
      <c r="XV81" s="96"/>
      <c r="XW81" s="96"/>
      <c r="XX81" s="96"/>
      <c r="XY81" s="96"/>
      <c r="XZ81" s="96"/>
      <c r="YA81" s="96"/>
      <c r="YB81" s="96"/>
      <c r="YC81" s="96"/>
      <c r="YD81" s="96"/>
      <c r="YE81" s="96"/>
      <c r="YF81" s="96"/>
      <c r="YG81" s="96"/>
      <c r="YH81" s="96"/>
      <c r="YI81" s="96"/>
      <c r="YJ81" s="96"/>
      <c r="YK81" s="96"/>
      <c r="YL81" s="96"/>
      <c r="YM81" s="96"/>
      <c r="YN81" s="96"/>
      <c r="YO81" s="96"/>
      <c r="YP81" s="133"/>
      <c r="YQ81" s="133"/>
      <c r="YR81" s="133"/>
      <c r="YS81" s="133"/>
      <c r="YT81" s="133"/>
      <c r="YU81" s="133"/>
      <c r="YV81" s="96"/>
      <c r="YW81" s="96"/>
      <c r="YX81" s="96"/>
      <c r="YY81" s="96"/>
      <c r="YZ81" s="96"/>
      <c r="ZA81" s="96"/>
      <c r="ZB81" s="112"/>
      <c r="ZC81" s="112"/>
      <c r="ZD81" s="166"/>
      <c r="ZE81" s="157"/>
      <c r="ZF81" s="96"/>
      <c r="ZG81" s="96"/>
      <c r="ZH81" s="96"/>
      <c r="ZI81" s="96"/>
      <c r="ZJ81" s="114"/>
      <c r="ZK81" s="96"/>
      <c r="ZL81" s="96"/>
      <c r="ZM81" s="96"/>
      <c r="ZN81" s="96"/>
      <c r="ZO81" s="96"/>
      <c r="ZP81" s="96"/>
      <c r="ZQ81" s="96"/>
      <c r="ZR81" s="96"/>
      <c r="ZS81" s="96"/>
      <c r="ZT81" s="96"/>
      <c r="ZU81" s="96"/>
      <c r="ZV81" s="96"/>
      <c r="ZW81" s="96"/>
      <c r="ZX81" s="96"/>
      <c r="ZY81" s="96"/>
      <c r="ZZ81" s="96"/>
      <c r="AAA81" s="96"/>
      <c r="AAB81" s="96"/>
      <c r="AAC81" s="96"/>
      <c r="AAD81" s="96"/>
      <c r="AAE81" s="96"/>
      <c r="AAF81" s="96"/>
      <c r="AAG81" s="96"/>
      <c r="AAH81" s="96"/>
      <c r="AAI81" s="96"/>
      <c r="AAJ81" s="96"/>
      <c r="AAK81" s="133"/>
      <c r="AAL81" s="133"/>
      <c r="AAM81" s="133"/>
      <c r="AAN81" s="133"/>
      <c r="AAO81" s="133"/>
      <c r="AAP81" s="133"/>
      <c r="AAQ81" s="96"/>
      <c r="AAR81" s="96"/>
      <c r="AAS81" s="96"/>
      <c r="AAT81" s="96"/>
      <c r="AAU81" s="96"/>
      <c r="AAV81" s="96"/>
      <c r="AAW81" s="112"/>
      <c r="AAX81" s="112"/>
      <c r="AAY81" s="166"/>
      <c r="AAZ81" s="157"/>
      <c r="ABA81" s="96"/>
      <c r="ABB81" s="96"/>
      <c r="ABC81" s="96"/>
      <c r="ABD81" s="96"/>
      <c r="ABE81" s="114"/>
      <c r="ABF81" s="96"/>
      <c r="ABG81" s="96"/>
      <c r="ABH81" s="96"/>
      <c r="ABI81" s="96"/>
      <c r="ABJ81" s="96"/>
      <c r="ABK81" s="96"/>
      <c r="ABL81" s="96"/>
      <c r="ABM81" s="96"/>
      <c r="ABN81" s="96"/>
      <c r="ABO81" s="96"/>
      <c r="ABP81" s="96"/>
      <c r="ABQ81" s="96"/>
      <c r="ABR81" s="96"/>
      <c r="ABS81" s="96"/>
      <c r="ABT81" s="96"/>
      <c r="ABU81" s="96"/>
      <c r="ABV81" s="96"/>
      <c r="ABW81" s="96"/>
      <c r="ABX81" s="96"/>
      <c r="ABY81" s="96"/>
      <c r="ABZ81" s="96"/>
      <c r="ACA81" s="96"/>
      <c r="ACB81" s="96"/>
      <c r="ACC81" s="96"/>
      <c r="ACD81" s="96"/>
      <c r="ACE81" s="96"/>
      <c r="ACF81" s="133"/>
      <c r="ACG81" s="133"/>
      <c r="ACH81" s="133"/>
      <c r="ACI81" s="133"/>
      <c r="ACJ81" s="133"/>
      <c r="ACK81" s="133"/>
      <c r="ACL81" s="96"/>
      <c r="ACM81" s="96"/>
      <c r="ACN81" s="96"/>
      <c r="ACO81" s="96"/>
      <c r="ACP81" s="96"/>
      <c r="ACQ81" s="96"/>
      <c r="ACR81" s="112"/>
      <c r="ACS81" s="112"/>
      <c r="ACT81" s="166"/>
      <c r="ACU81" s="157"/>
      <c r="ACV81" s="96"/>
      <c r="ACW81" s="96"/>
      <c r="ACX81" s="96"/>
      <c r="ACY81" s="96"/>
      <c r="ACZ81" s="114"/>
      <c r="ADA81" s="96"/>
      <c r="ADB81" s="96"/>
      <c r="ADC81" s="96"/>
      <c r="ADD81" s="96"/>
      <c r="ADE81" s="96"/>
      <c r="ADF81" s="96"/>
      <c r="ADG81" s="96"/>
      <c r="ADH81" s="96"/>
      <c r="ADI81" s="96"/>
      <c r="ADJ81" s="96"/>
      <c r="ADK81" s="96"/>
      <c r="ADL81" s="96"/>
      <c r="ADM81" s="96"/>
      <c r="ADN81" s="96"/>
      <c r="ADO81" s="96"/>
      <c r="ADP81" s="96"/>
      <c r="ADQ81" s="96"/>
      <c r="ADR81" s="96"/>
      <c r="ADS81" s="96"/>
      <c r="ADT81" s="96"/>
      <c r="ADU81" s="96"/>
      <c r="ADV81" s="96"/>
      <c r="ADW81" s="96"/>
      <c r="ADX81" s="96"/>
      <c r="ADY81" s="96"/>
      <c r="ADZ81" s="96"/>
      <c r="AEA81" s="133"/>
      <c r="AEB81" s="133"/>
      <c r="AEC81" s="133"/>
      <c r="AED81" s="133"/>
      <c r="AEE81" s="133"/>
      <c r="AEF81" s="133"/>
      <c r="AEG81" s="96"/>
      <c r="AEH81" s="96"/>
      <c r="AEI81" s="96"/>
      <c r="AEJ81" s="96"/>
      <c r="AEK81" s="96"/>
      <c r="AEL81" s="96"/>
      <c r="AEM81" s="112"/>
      <c r="AEN81" s="112"/>
      <c r="AEO81" s="166"/>
      <c r="AEP81" s="157"/>
      <c r="AEQ81" s="96"/>
      <c r="AER81" s="96"/>
      <c r="AES81" s="96"/>
      <c r="AET81" s="96"/>
      <c r="AEU81" s="114"/>
      <c r="AEV81" s="96"/>
      <c r="AEW81" s="96"/>
      <c r="AEX81" s="96"/>
      <c r="AEY81" s="96"/>
      <c r="AEZ81" s="96"/>
      <c r="AFA81" s="96"/>
      <c r="AFB81" s="96"/>
      <c r="AFC81" s="96"/>
      <c r="AFD81" s="96"/>
      <c r="AFE81" s="96"/>
      <c r="AFF81" s="96"/>
      <c r="AFG81" s="96"/>
      <c r="AFH81" s="96"/>
      <c r="AFI81" s="96"/>
      <c r="AFJ81" s="96"/>
      <c r="AFK81" s="96"/>
      <c r="AFL81" s="96"/>
      <c r="AFM81" s="96"/>
      <c r="AFN81" s="96"/>
      <c r="AFO81" s="96"/>
      <c r="AFP81" s="96"/>
      <c r="AFQ81" s="96"/>
      <c r="AFR81" s="96"/>
      <c r="AFS81" s="96"/>
      <c r="AFT81" s="96"/>
      <c r="AFU81" s="96"/>
      <c r="AFV81" s="133"/>
      <c r="AFW81" s="133"/>
      <c r="AFX81" s="133"/>
      <c r="AFY81" s="133"/>
      <c r="AFZ81" s="133"/>
      <c r="AGA81" s="133"/>
      <c r="AGB81" s="96"/>
      <c r="AGC81" s="96"/>
      <c r="AGD81" s="96"/>
      <c r="AGE81" s="96"/>
      <c r="AGF81" s="96"/>
      <c r="AGG81" s="96"/>
      <c r="AGH81" s="112"/>
      <c r="AGI81" s="112"/>
      <c r="AGJ81" s="166"/>
      <c r="AGK81" s="157"/>
      <c r="AGL81" s="96"/>
      <c r="AGM81" s="96"/>
      <c r="AGN81" s="96"/>
      <c r="AGO81" s="96"/>
      <c r="AGP81" s="114"/>
      <c r="AGQ81" s="96"/>
      <c r="AGR81" s="96"/>
      <c r="AGS81" s="96"/>
      <c r="AGT81" s="96"/>
      <c r="AGU81" s="96"/>
      <c r="AGV81" s="96"/>
      <c r="AGW81" s="96"/>
      <c r="AGX81" s="96"/>
      <c r="AGY81" s="96"/>
      <c r="AGZ81" s="96"/>
      <c r="AHA81" s="96"/>
      <c r="AHB81" s="96"/>
      <c r="AHC81" s="96"/>
      <c r="AHD81" s="96"/>
      <c r="AHE81" s="96"/>
      <c r="AHF81" s="96"/>
      <c r="AHG81" s="96"/>
      <c r="AHH81" s="96"/>
      <c r="AHI81" s="96"/>
      <c r="AHJ81" s="96"/>
      <c r="AHK81" s="96"/>
      <c r="AHL81" s="96"/>
      <c r="AHM81" s="96"/>
      <c r="AHN81" s="96"/>
      <c r="AHO81" s="96"/>
      <c r="AHP81" s="96"/>
      <c r="AHQ81" s="133"/>
      <c r="AHR81" s="133"/>
      <c r="AHS81" s="133"/>
      <c r="AHT81" s="133"/>
      <c r="AHU81" s="133"/>
      <c r="AHV81" s="133"/>
      <c r="AHW81" s="96"/>
      <c r="AHX81" s="96"/>
      <c r="AHY81" s="96"/>
      <c r="AHZ81" s="96"/>
      <c r="AIA81" s="96"/>
      <c r="AIB81" s="96"/>
      <c r="AIC81" s="112"/>
      <c r="AID81" s="112"/>
      <c r="AIE81" s="166"/>
      <c r="AIF81" s="157"/>
      <c r="AIG81" s="96"/>
      <c r="AIH81" s="96"/>
      <c r="AII81" s="96"/>
      <c r="AIJ81" s="96"/>
      <c r="AIK81" s="114"/>
      <c r="AIL81" s="96"/>
      <c r="AIM81" s="96"/>
      <c r="AIN81" s="96"/>
      <c r="AIO81" s="96"/>
      <c r="AIP81" s="96"/>
      <c r="AIQ81" s="96"/>
      <c r="AIR81" s="96"/>
      <c r="AIS81" s="96"/>
      <c r="AIT81" s="96"/>
      <c r="AIU81" s="96"/>
      <c r="AIV81" s="96"/>
      <c r="AIW81" s="96"/>
      <c r="AIX81" s="96"/>
      <c r="AIY81" s="96"/>
      <c r="AIZ81" s="96"/>
      <c r="AJA81" s="96"/>
      <c r="AJB81" s="96"/>
      <c r="AJC81" s="96"/>
      <c r="AJD81" s="96"/>
      <c r="AJE81" s="96"/>
      <c r="AJF81" s="96"/>
      <c r="AJG81" s="96"/>
      <c r="AJH81" s="96"/>
      <c r="AJI81" s="96"/>
      <c r="AJJ81" s="96"/>
      <c r="AJK81" s="96"/>
      <c r="AJL81" s="133"/>
      <c r="AJM81" s="133"/>
      <c r="AJN81" s="133"/>
      <c r="AJO81" s="133"/>
      <c r="AJP81" s="133"/>
      <c r="AJQ81" s="133"/>
      <c r="AJR81" s="96"/>
      <c r="AJS81" s="96"/>
      <c r="AJT81" s="96"/>
      <c r="AJU81" s="96"/>
      <c r="AJV81" s="96"/>
      <c r="AJW81" s="96"/>
      <c r="AJX81" s="112"/>
      <c r="AJY81" s="112"/>
      <c r="AJZ81" s="166"/>
      <c r="AKA81" s="157"/>
      <c r="AKB81" s="96"/>
      <c r="AKC81" s="96"/>
      <c r="AKD81" s="96"/>
      <c r="AKE81" s="96"/>
      <c r="AKF81" s="114"/>
      <c r="AKG81" s="96"/>
      <c r="AKH81" s="96"/>
      <c r="AKI81" s="96"/>
      <c r="AKJ81" s="96"/>
      <c r="AKK81" s="96"/>
      <c r="AKL81" s="96"/>
      <c r="AKM81" s="96"/>
      <c r="AKN81" s="96"/>
      <c r="AKO81" s="96"/>
      <c r="AKP81" s="96"/>
      <c r="AKQ81" s="96"/>
      <c r="AKR81" s="96"/>
      <c r="AKS81" s="96"/>
      <c r="AKT81" s="96"/>
      <c r="AKU81" s="96"/>
      <c r="AKV81" s="96"/>
      <c r="AKW81" s="96"/>
      <c r="AKX81" s="96"/>
      <c r="AKY81" s="96"/>
      <c r="AKZ81" s="96"/>
      <c r="ALA81" s="96"/>
      <c r="ALB81" s="96"/>
      <c r="ALC81" s="96"/>
      <c r="ALD81" s="96"/>
      <c r="ALE81" s="96"/>
      <c r="ALF81" s="96"/>
      <c r="ALG81" s="133"/>
      <c r="ALH81" s="133"/>
      <c r="ALI81" s="133"/>
      <c r="ALJ81" s="133"/>
      <c r="ALK81" s="133"/>
      <c r="ALL81" s="133"/>
      <c r="ALM81" s="96"/>
      <c r="ALN81" s="96"/>
      <c r="ALO81" s="96"/>
      <c r="ALP81" s="96"/>
      <c r="ALQ81" s="96"/>
      <c r="ALR81" s="96"/>
      <c r="ALS81" s="112"/>
      <c r="ALT81" s="112"/>
      <c r="ALU81" s="166"/>
      <c r="ALV81" s="157"/>
      <c r="ALW81" s="96"/>
      <c r="ALX81" s="96"/>
      <c r="ALY81" s="96"/>
      <c r="ALZ81" s="96"/>
      <c r="AMA81" s="114"/>
      <c r="AMB81" s="96"/>
      <c r="AMC81" s="96"/>
      <c r="AMD81" s="96"/>
      <c r="AME81" s="96"/>
      <c r="AMF81" s="96"/>
      <c r="AMG81" s="96"/>
      <c r="AMH81" s="96"/>
      <c r="AMI81" s="96"/>
      <c r="AMJ81" s="96"/>
      <c r="AMK81" s="96"/>
      <c r="AML81" s="96"/>
      <c r="AMM81" s="96"/>
      <c r="AMN81" s="96"/>
      <c r="AMO81" s="96"/>
      <c r="AMP81" s="96"/>
      <c r="AMQ81" s="96"/>
      <c r="AMR81" s="96"/>
      <c r="AMS81" s="96"/>
      <c r="AMT81" s="96"/>
      <c r="AMU81" s="96"/>
      <c r="AMV81" s="96"/>
      <c r="AMW81" s="96"/>
      <c r="AMX81" s="96"/>
      <c r="AMY81" s="96"/>
      <c r="AMZ81" s="96"/>
      <c r="ANA81" s="96"/>
      <c r="ANB81" s="133"/>
      <c r="ANC81" s="133"/>
      <c r="AND81" s="133"/>
      <c r="ANE81" s="133"/>
      <c r="ANF81" s="133"/>
      <c r="ANG81" s="133"/>
      <c r="ANH81" s="96"/>
      <c r="ANI81" s="96"/>
      <c r="ANJ81" s="96"/>
      <c r="ANK81" s="96"/>
      <c r="ANL81" s="96"/>
      <c r="ANM81" s="96"/>
      <c r="ANN81" s="112"/>
      <c r="ANO81" s="112"/>
      <c r="ANP81" s="166"/>
      <c r="ANQ81" s="157"/>
      <c r="ANR81" s="96"/>
      <c r="ANS81" s="96"/>
      <c r="ANT81" s="96"/>
      <c r="ANU81" s="96"/>
      <c r="ANV81" s="114"/>
      <c r="ANW81" s="96"/>
      <c r="ANX81" s="96"/>
      <c r="ANY81" s="96"/>
      <c r="ANZ81" s="96"/>
      <c r="AOA81" s="96"/>
      <c r="AOB81" s="96"/>
      <c r="AOC81" s="96"/>
      <c r="AOD81" s="96"/>
      <c r="AOE81" s="96"/>
      <c r="AOF81" s="96"/>
      <c r="AOG81" s="96"/>
      <c r="AOH81" s="96"/>
      <c r="AOI81" s="96"/>
      <c r="AOJ81" s="96"/>
      <c r="AOK81" s="96"/>
      <c r="AOL81" s="96"/>
      <c r="AOM81" s="96"/>
      <c r="AON81" s="96"/>
      <c r="AOO81" s="96"/>
      <c r="AOP81" s="96"/>
      <c r="AOQ81" s="96"/>
      <c r="AOR81" s="96"/>
      <c r="AOS81" s="96"/>
      <c r="AOT81" s="96"/>
      <c r="AOU81" s="96"/>
      <c r="AOV81" s="96"/>
      <c r="AOW81" s="133"/>
      <c r="AOX81" s="133"/>
      <c r="AOY81" s="133"/>
      <c r="AOZ81" s="133"/>
      <c r="APA81" s="133"/>
      <c r="APB81" s="133"/>
      <c r="APC81" s="96"/>
      <c r="APD81" s="96"/>
      <c r="APE81" s="96"/>
      <c r="APF81" s="96"/>
      <c r="APG81" s="96"/>
      <c r="APH81" s="96"/>
      <c r="API81" s="112"/>
      <c r="APJ81" s="112"/>
      <c r="APK81" s="166"/>
      <c r="APL81" s="157"/>
      <c r="APM81" s="96"/>
      <c r="APN81" s="96"/>
      <c r="APO81" s="96"/>
      <c r="APP81" s="96"/>
      <c r="APQ81" s="114"/>
      <c r="APR81" s="96"/>
      <c r="APS81" s="96"/>
      <c r="APT81" s="96"/>
      <c r="APU81" s="96"/>
      <c r="APV81" s="96"/>
      <c r="APW81" s="96"/>
      <c r="APX81" s="96"/>
      <c r="APY81" s="96"/>
      <c r="APZ81" s="96"/>
      <c r="AQA81" s="96"/>
      <c r="AQB81" s="96"/>
      <c r="AQC81" s="96"/>
      <c r="AQD81" s="96"/>
      <c r="AQE81" s="96"/>
      <c r="AQF81" s="96"/>
      <c r="AQG81" s="96"/>
      <c r="AQH81" s="96"/>
      <c r="AQI81" s="96"/>
      <c r="AQJ81" s="96"/>
      <c r="AQK81" s="96"/>
      <c r="AQL81" s="96"/>
      <c r="AQM81" s="96"/>
      <c r="AQN81" s="96"/>
      <c r="AQO81" s="96"/>
      <c r="AQP81" s="96"/>
      <c r="AQQ81" s="96"/>
      <c r="AQR81" s="133"/>
      <c r="AQS81" s="133"/>
      <c r="AQT81" s="133"/>
      <c r="AQU81" s="133"/>
      <c r="AQV81" s="133"/>
      <c r="AQW81" s="133"/>
      <c r="AQX81" s="96"/>
      <c r="AQY81" s="96"/>
      <c r="AQZ81" s="96"/>
      <c r="ARA81" s="96"/>
      <c r="ARB81" s="96"/>
      <c r="ARC81" s="96"/>
      <c r="ARD81" s="112"/>
      <c r="ARE81" s="112"/>
      <c r="ARF81" s="166"/>
      <c r="ARG81" s="157"/>
      <c r="ARH81" s="96"/>
      <c r="ARI81" s="96"/>
      <c r="ARJ81" s="96"/>
      <c r="ARK81" s="96"/>
      <c r="ARL81" s="114"/>
      <c r="ARM81" s="96"/>
      <c r="ARN81" s="96"/>
      <c r="ARO81" s="96"/>
      <c r="ARP81" s="96"/>
      <c r="ARQ81" s="96"/>
      <c r="ARR81" s="96"/>
      <c r="ARS81" s="96"/>
      <c r="ART81" s="96"/>
      <c r="ARU81" s="96"/>
      <c r="ARV81" s="96"/>
      <c r="ARW81" s="96"/>
      <c r="ARX81" s="96"/>
      <c r="ARY81" s="96"/>
      <c r="ARZ81" s="96"/>
      <c r="ASA81" s="96"/>
      <c r="ASB81" s="96"/>
      <c r="ASC81" s="96"/>
      <c r="ASD81" s="96"/>
      <c r="ASE81" s="96"/>
      <c r="ASF81" s="96"/>
      <c r="ASG81" s="96"/>
      <c r="ASH81" s="96"/>
      <c r="ASI81" s="96"/>
      <c r="ASJ81" s="96"/>
      <c r="ASK81" s="96"/>
      <c r="ASL81" s="96"/>
      <c r="ASM81" s="133"/>
      <c r="ASN81" s="133"/>
      <c r="ASO81" s="133"/>
      <c r="ASP81" s="133"/>
      <c r="ASQ81" s="133"/>
      <c r="ASR81" s="133"/>
      <c r="ASS81" s="96"/>
      <c r="AST81" s="96"/>
      <c r="ASU81" s="96"/>
      <c r="ASV81" s="96"/>
      <c r="ASW81" s="96"/>
      <c r="ASX81" s="96"/>
      <c r="ASY81" s="112"/>
      <c r="ASZ81" s="112"/>
      <c r="ATA81" s="166"/>
      <c r="ATB81" s="157"/>
      <c r="ATC81" s="96"/>
      <c r="ATD81" s="96"/>
      <c r="ATE81" s="96"/>
      <c r="ATF81" s="96"/>
      <c r="ATG81" s="114"/>
      <c r="ATH81" s="96"/>
      <c r="ATI81" s="96"/>
      <c r="ATJ81" s="96"/>
      <c r="ATK81" s="96"/>
      <c r="ATL81" s="96"/>
      <c r="ATM81" s="96"/>
      <c r="ATN81" s="96"/>
      <c r="ATO81" s="96"/>
      <c r="ATP81" s="96"/>
      <c r="ATQ81" s="96"/>
      <c r="ATR81" s="96"/>
      <c r="ATS81" s="96"/>
      <c r="ATT81" s="96"/>
      <c r="ATU81" s="96"/>
      <c r="ATV81" s="96"/>
      <c r="ATW81" s="96"/>
      <c r="ATX81" s="96"/>
      <c r="ATY81" s="96"/>
      <c r="ATZ81" s="96"/>
      <c r="AUA81" s="96"/>
      <c r="AUB81" s="96"/>
      <c r="AUC81" s="96"/>
      <c r="AUD81" s="96"/>
      <c r="AUE81" s="96"/>
      <c r="AUF81" s="96"/>
      <c r="AUG81" s="96"/>
      <c r="AUH81" s="133"/>
      <c r="AUI81" s="133"/>
      <c r="AUJ81" s="133"/>
      <c r="AUK81" s="133"/>
      <c r="AUL81" s="133"/>
      <c r="AUM81" s="133"/>
      <c r="AUN81" s="96"/>
      <c r="AUO81" s="96"/>
      <c r="AUP81" s="96"/>
      <c r="AUQ81" s="96"/>
      <c r="AUR81" s="96"/>
      <c r="AUS81" s="96"/>
      <c r="AUT81" s="112"/>
      <c r="AUU81" s="112"/>
      <c r="AUV81" s="166"/>
      <c r="AUW81" s="157"/>
      <c r="AUX81" s="96"/>
      <c r="AUY81" s="96"/>
      <c r="AUZ81" s="96"/>
      <c r="AVA81" s="96"/>
      <c r="AVB81" s="114"/>
      <c r="AVC81" s="96"/>
      <c r="AVD81" s="96"/>
      <c r="AVE81" s="96"/>
      <c r="AVF81" s="96"/>
      <c r="AVG81" s="96"/>
      <c r="AVH81" s="96"/>
      <c r="AVI81" s="96"/>
      <c r="AVJ81" s="96"/>
      <c r="AVK81" s="96"/>
      <c r="AVL81" s="96"/>
      <c r="AVM81" s="96"/>
      <c r="AVN81" s="96"/>
      <c r="AVO81" s="96"/>
      <c r="AVP81" s="96"/>
      <c r="AVQ81" s="96"/>
      <c r="AVR81" s="96"/>
      <c r="AVS81" s="96"/>
      <c r="AVT81" s="96"/>
      <c r="AVU81" s="96"/>
      <c r="AVV81" s="96"/>
      <c r="AVW81" s="96"/>
      <c r="AVX81" s="96"/>
      <c r="AVY81" s="96"/>
      <c r="AVZ81" s="96"/>
      <c r="AWA81" s="96"/>
      <c r="AWB81" s="96"/>
      <c r="AWC81" s="133"/>
      <c r="AWD81" s="133"/>
      <c r="AWE81" s="133"/>
      <c r="AWF81" s="133"/>
      <c r="AWG81" s="133"/>
      <c r="AWH81" s="133"/>
      <c r="AWI81" s="96"/>
      <c r="AWJ81" s="96"/>
      <c r="AWK81" s="96"/>
      <c r="AWL81" s="96"/>
      <c r="AWM81" s="96"/>
      <c r="AWN81" s="96"/>
      <c r="AWO81" s="112"/>
      <c r="AWP81" s="112"/>
      <c r="AWQ81" s="166"/>
      <c r="AWR81" s="157"/>
      <c r="AWS81" s="96"/>
      <c r="AWT81" s="96"/>
      <c r="AWU81" s="96"/>
      <c r="AWV81" s="96"/>
      <c r="AWW81" s="114"/>
      <c r="AWX81" s="96"/>
      <c r="AWY81" s="96"/>
      <c r="AWZ81" s="96"/>
      <c r="AXA81" s="96"/>
      <c r="AXB81" s="96"/>
      <c r="AXC81" s="96"/>
      <c r="AXD81" s="96"/>
      <c r="AXE81" s="96"/>
      <c r="AXF81" s="96"/>
      <c r="AXG81" s="96"/>
      <c r="AXH81" s="96"/>
      <c r="AXI81" s="96"/>
      <c r="AXJ81" s="96"/>
      <c r="AXK81" s="96"/>
      <c r="AXL81" s="96"/>
      <c r="AXM81" s="96"/>
      <c r="AXN81" s="96"/>
      <c r="AXO81" s="96"/>
      <c r="AXP81" s="96"/>
      <c r="AXQ81" s="96"/>
      <c r="AXR81" s="96"/>
      <c r="AXS81" s="96"/>
      <c r="AXT81" s="96"/>
      <c r="AXU81" s="96"/>
      <c r="AXV81" s="96"/>
      <c r="AXW81" s="96"/>
      <c r="AXX81" s="133"/>
      <c r="AXY81" s="133"/>
      <c r="AXZ81" s="133"/>
      <c r="AYA81" s="133"/>
      <c r="AYB81" s="133"/>
      <c r="AYC81" s="133"/>
      <c r="AYD81" s="96"/>
      <c r="AYE81" s="96"/>
      <c r="AYF81" s="96"/>
      <c r="AYG81" s="96"/>
      <c r="AYH81" s="96"/>
      <c r="AYI81" s="96"/>
      <c r="AYJ81" s="112"/>
      <c r="AYK81" s="112"/>
      <c r="AYL81" s="166"/>
      <c r="AYM81" s="157"/>
      <c r="AYN81" s="96"/>
      <c r="AYO81" s="96"/>
      <c r="AYP81" s="96"/>
      <c r="AYQ81" s="96"/>
      <c r="AYR81" s="114"/>
      <c r="AYS81" s="96"/>
      <c r="AYT81" s="96"/>
      <c r="AYU81" s="96"/>
      <c r="AYV81" s="96"/>
      <c r="AYW81" s="96"/>
      <c r="AYX81" s="96"/>
      <c r="AYY81" s="96"/>
      <c r="AYZ81" s="96"/>
      <c r="AZA81" s="96"/>
      <c r="AZB81" s="96"/>
      <c r="AZC81" s="96"/>
      <c r="AZD81" s="96"/>
      <c r="AZE81" s="96"/>
      <c r="AZF81" s="96"/>
      <c r="AZG81" s="96"/>
      <c r="AZH81" s="96"/>
      <c r="AZI81" s="96"/>
      <c r="AZJ81" s="96"/>
      <c r="AZK81" s="96"/>
      <c r="AZL81" s="96"/>
      <c r="AZM81" s="96"/>
      <c r="AZN81" s="96"/>
      <c r="AZO81" s="96"/>
      <c r="AZP81" s="96"/>
      <c r="AZQ81" s="96"/>
      <c r="AZR81" s="96"/>
      <c r="AZS81" s="133"/>
      <c r="AZT81" s="133"/>
      <c r="AZU81" s="133"/>
      <c r="AZV81" s="133"/>
      <c r="AZW81" s="133"/>
      <c r="AZX81" s="133"/>
      <c r="AZY81" s="96"/>
      <c r="AZZ81" s="96"/>
      <c r="BAA81" s="96"/>
      <c r="BAB81" s="96"/>
      <c r="BAC81" s="96"/>
      <c r="BAD81" s="96"/>
      <c r="BAE81" s="112"/>
      <c r="BAF81" s="112"/>
      <c r="BAG81" s="166"/>
      <c r="BAH81" s="157"/>
      <c r="BAI81" s="96"/>
      <c r="BAJ81" s="96"/>
      <c r="BAK81" s="96"/>
      <c r="BAL81" s="96"/>
      <c r="BAM81" s="114"/>
      <c r="BAN81" s="96"/>
      <c r="BAO81" s="96"/>
      <c r="BAP81" s="96"/>
      <c r="BAQ81" s="96"/>
      <c r="BAR81" s="96"/>
      <c r="BAS81" s="96"/>
      <c r="BAT81" s="96"/>
      <c r="BAU81" s="96"/>
      <c r="BAV81" s="96"/>
      <c r="BAW81" s="96"/>
      <c r="BAX81" s="96"/>
      <c r="BAY81" s="96"/>
      <c r="BAZ81" s="96"/>
      <c r="BBA81" s="96"/>
      <c r="BBB81" s="96"/>
      <c r="BBC81" s="96"/>
      <c r="BBD81" s="96"/>
      <c r="BBE81" s="96"/>
      <c r="BBF81" s="96"/>
      <c r="BBG81" s="96"/>
      <c r="BBH81" s="96"/>
      <c r="BBI81" s="96"/>
      <c r="BBJ81" s="96"/>
      <c r="BBK81" s="96"/>
      <c r="BBL81" s="96"/>
      <c r="BBM81" s="96"/>
      <c r="BBN81" s="133"/>
      <c r="BBO81" s="133"/>
      <c r="BBP81" s="133"/>
      <c r="BBQ81" s="133"/>
      <c r="BBR81" s="133"/>
      <c r="BBS81" s="133"/>
      <c r="BBT81" s="96"/>
      <c r="BBU81" s="96"/>
      <c r="BBV81" s="96"/>
      <c r="BBW81" s="96"/>
      <c r="BBX81" s="96"/>
      <c r="BBY81" s="96"/>
      <c r="BBZ81" s="112"/>
      <c r="BCA81" s="112"/>
      <c r="BCB81" s="166"/>
      <c r="BCC81" s="157"/>
      <c r="BCD81" s="96"/>
      <c r="BCE81" s="96"/>
      <c r="BCF81" s="96"/>
      <c r="BCG81" s="96"/>
      <c r="BCH81" s="114"/>
      <c r="BCI81" s="96"/>
      <c r="BCJ81" s="96"/>
      <c r="BCK81" s="96"/>
      <c r="BCL81" s="96"/>
      <c r="BCM81" s="96"/>
      <c r="BCN81" s="96"/>
      <c r="BCO81" s="96"/>
      <c r="BCP81" s="96"/>
      <c r="BCQ81" s="96"/>
      <c r="BCR81" s="96"/>
      <c r="BCS81" s="96"/>
      <c r="BCT81" s="96"/>
      <c r="BCU81" s="96"/>
      <c r="BCV81" s="96"/>
      <c r="BCW81" s="96"/>
      <c r="BCX81" s="96"/>
      <c r="BCY81" s="96"/>
      <c r="BCZ81" s="96"/>
      <c r="BDA81" s="96"/>
      <c r="BDB81" s="96"/>
      <c r="BDC81" s="96"/>
      <c r="BDD81" s="96"/>
      <c r="BDE81" s="96"/>
      <c r="BDF81" s="96"/>
      <c r="BDG81" s="96"/>
      <c r="BDH81" s="96"/>
      <c r="BDI81" s="133"/>
      <c r="BDJ81" s="133"/>
      <c r="BDK81" s="133"/>
      <c r="BDL81" s="133"/>
      <c r="BDM81" s="133"/>
      <c r="BDN81" s="133"/>
      <c r="BDO81" s="96"/>
      <c r="BDP81" s="96"/>
      <c r="BDQ81" s="96"/>
      <c r="BDR81" s="96"/>
      <c r="BDS81" s="96"/>
      <c r="BDT81" s="96"/>
      <c r="BDU81" s="112"/>
      <c r="BDV81" s="112"/>
      <c r="BDW81" s="166"/>
      <c r="BDX81" s="157"/>
      <c r="BDY81" s="96"/>
      <c r="BDZ81" s="96"/>
      <c r="BEA81" s="96"/>
      <c r="BEB81" s="96"/>
      <c r="BEC81" s="114"/>
      <c r="BED81" s="96"/>
      <c r="BEE81" s="96"/>
      <c r="BEF81" s="96"/>
      <c r="BEG81" s="96"/>
      <c r="BEH81" s="96"/>
      <c r="BEI81" s="96"/>
      <c r="BEJ81" s="96"/>
      <c r="BEK81" s="96"/>
      <c r="BEL81" s="96"/>
      <c r="BEM81" s="96"/>
      <c r="BEN81" s="96"/>
      <c r="BEO81" s="96"/>
      <c r="BEP81" s="96"/>
      <c r="BEQ81" s="96"/>
      <c r="BER81" s="96"/>
      <c r="BES81" s="96"/>
      <c r="BET81" s="96"/>
      <c r="BEU81" s="96"/>
      <c r="BEV81" s="96"/>
      <c r="BEW81" s="96"/>
      <c r="BEX81" s="96"/>
      <c r="BEY81" s="96"/>
      <c r="BEZ81" s="96"/>
      <c r="BFA81" s="96"/>
      <c r="BFB81" s="96"/>
      <c r="BFC81" s="96"/>
      <c r="BFD81" s="133"/>
      <c r="BFE81" s="133"/>
      <c r="BFF81" s="133"/>
      <c r="BFG81" s="133"/>
      <c r="BFH81" s="133"/>
      <c r="BFI81" s="133"/>
      <c r="BFJ81" s="96"/>
      <c r="BFK81" s="96"/>
      <c r="BFL81" s="96"/>
      <c r="BFM81" s="96"/>
      <c r="BFN81" s="96"/>
      <c r="BFO81" s="96"/>
      <c r="BFP81" s="112"/>
      <c r="BFQ81" s="112"/>
      <c r="BFR81" s="166"/>
      <c r="BFS81" s="157"/>
      <c r="BFT81" s="96"/>
      <c r="BFU81" s="96"/>
      <c r="BFV81" s="96"/>
      <c r="BFW81" s="96"/>
      <c r="BFX81" s="114"/>
      <c r="BFY81" s="96"/>
      <c r="BFZ81" s="96"/>
      <c r="BGA81" s="96"/>
      <c r="BGB81" s="96"/>
      <c r="BGC81" s="96"/>
      <c r="BGD81" s="96"/>
      <c r="BGE81" s="96"/>
      <c r="BGF81" s="96"/>
      <c r="BGG81" s="96"/>
      <c r="BGH81" s="96"/>
      <c r="BGI81" s="96"/>
      <c r="BGJ81" s="96"/>
      <c r="BGK81" s="96"/>
      <c r="BGL81" s="96"/>
      <c r="BGM81" s="96"/>
      <c r="BGN81" s="96"/>
      <c r="BGO81" s="96"/>
      <c r="BGP81" s="96"/>
      <c r="BGQ81" s="96"/>
      <c r="BGR81" s="96"/>
      <c r="BGS81" s="96"/>
      <c r="BGT81" s="96"/>
      <c r="BGU81" s="96"/>
      <c r="BGV81" s="96"/>
      <c r="BGW81" s="96"/>
      <c r="BGX81" s="96"/>
      <c r="BGY81" s="133"/>
      <c r="BGZ81" s="133"/>
      <c r="BHA81" s="133"/>
      <c r="BHB81" s="133"/>
      <c r="BHC81" s="133"/>
      <c r="BHD81" s="133"/>
      <c r="BHE81" s="96"/>
      <c r="BHF81" s="96"/>
      <c r="BHG81" s="96"/>
      <c r="BHH81" s="96"/>
      <c r="BHI81" s="96"/>
      <c r="BHJ81" s="96"/>
      <c r="BHK81" s="112"/>
      <c r="BHL81" s="112"/>
      <c r="BHM81" s="166"/>
      <c r="BHN81" s="157"/>
      <c r="BHO81" s="96"/>
      <c r="BHP81" s="96"/>
      <c r="BHQ81" s="96"/>
      <c r="BHR81" s="96"/>
      <c r="BHS81" s="114"/>
      <c r="BHT81" s="96"/>
      <c r="BHU81" s="96"/>
      <c r="BHV81" s="96"/>
      <c r="BHW81" s="96"/>
      <c r="BHX81" s="96"/>
      <c r="BHY81" s="96"/>
      <c r="BHZ81" s="96"/>
      <c r="BIA81" s="96"/>
      <c r="BIB81" s="96"/>
      <c r="BIC81" s="96"/>
      <c r="BID81" s="96"/>
      <c r="BIE81" s="96"/>
      <c r="BIF81" s="96"/>
      <c r="BIG81" s="96"/>
      <c r="BIH81" s="96"/>
      <c r="BII81" s="96"/>
      <c r="BIJ81" s="96"/>
      <c r="BIK81" s="96"/>
      <c r="BIL81" s="96"/>
      <c r="BIM81" s="96"/>
      <c r="BIN81" s="96"/>
      <c r="BIO81" s="96"/>
      <c r="BIP81" s="96"/>
      <c r="BIQ81" s="96"/>
      <c r="BIR81" s="96"/>
      <c r="BIS81" s="96"/>
      <c r="BIT81" s="133"/>
      <c r="BIU81" s="133"/>
      <c r="BIV81" s="133"/>
      <c r="BIW81" s="133"/>
      <c r="BIX81" s="133"/>
      <c r="BIY81" s="133"/>
      <c r="BIZ81" s="96"/>
      <c r="BJA81" s="96"/>
      <c r="BJB81" s="96"/>
      <c r="BJC81" s="96"/>
      <c r="BJD81" s="96"/>
      <c r="BJE81" s="96"/>
      <c r="BJF81" s="112"/>
      <c r="BJG81" s="112"/>
      <c r="BJH81" s="166"/>
      <c r="BJI81" s="157"/>
      <c r="BJJ81" s="96"/>
      <c r="BJK81" s="96"/>
      <c r="BJL81" s="96"/>
      <c r="BJM81" s="96"/>
      <c r="BJN81" s="114"/>
      <c r="BJO81" s="96"/>
      <c r="BJP81" s="96"/>
      <c r="BJQ81" s="96"/>
      <c r="BJR81" s="96"/>
      <c r="BJS81" s="96"/>
      <c r="BJT81" s="96"/>
      <c r="BJU81" s="96"/>
      <c r="BJV81" s="96"/>
      <c r="BJW81" s="96"/>
      <c r="BJX81" s="96"/>
      <c r="BJY81" s="96"/>
      <c r="BJZ81" s="96"/>
      <c r="BKA81" s="96"/>
      <c r="BKB81" s="96"/>
      <c r="BKC81" s="96"/>
      <c r="BKD81" s="96"/>
      <c r="BKE81" s="96"/>
      <c r="BKF81" s="96"/>
      <c r="BKG81" s="96"/>
      <c r="BKH81" s="96"/>
      <c r="BKI81" s="96"/>
      <c r="BKJ81" s="96"/>
      <c r="BKK81" s="96"/>
      <c r="BKL81" s="96"/>
      <c r="BKM81" s="96"/>
      <c r="BKN81" s="96"/>
      <c r="BKO81" s="133"/>
      <c r="BKP81" s="133"/>
      <c r="BKQ81" s="133"/>
      <c r="BKR81" s="133"/>
      <c r="BKS81" s="133"/>
      <c r="BKT81" s="133"/>
      <c r="BKU81" s="96"/>
      <c r="BKV81" s="96"/>
      <c r="BKW81" s="96"/>
      <c r="BKX81" s="96"/>
      <c r="BKY81" s="96"/>
      <c r="BKZ81" s="96"/>
      <c r="BLA81" s="112"/>
      <c r="BLB81" s="112"/>
      <c r="BLC81" s="166"/>
      <c r="BLD81" s="157"/>
      <c r="BLE81" s="96"/>
      <c r="BLF81" s="96"/>
      <c r="BLG81" s="96"/>
      <c r="BLH81" s="96"/>
      <c r="BLI81" s="114"/>
      <c r="BLJ81" s="96"/>
      <c r="BLK81" s="96"/>
      <c r="BLL81" s="96"/>
      <c r="BLM81" s="96"/>
      <c r="BLN81" s="96"/>
      <c r="BLO81" s="96"/>
      <c r="BLP81" s="96"/>
      <c r="BLQ81" s="96"/>
      <c r="BLR81" s="96"/>
      <c r="BLS81" s="96"/>
      <c r="BLT81" s="96"/>
      <c r="BLU81" s="96"/>
      <c r="BLV81" s="96"/>
      <c r="BLW81" s="96"/>
      <c r="BLX81" s="96"/>
      <c r="BLY81" s="96"/>
      <c r="BLZ81" s="96"/>
      <c r="BMA81" s="96"/>
      <c r="BMB81" s="96"/>
      <c r="BMC81" s="96"/>
      <c r="BMD81" s="96"/>
      <c r="BME81" s="96"/>
      <c r="BMF81" s="96"/>
      <c r="BMG81" s="96"/>
      <c r="BMH81" s="96"/>
      <c r="BMI81" s="96"/>
      <c r="BMJ81" s="133"/>
      <c r="BMK81" s="133"/>
      <c r="BML81" s="133"/>
      <c r="BMM81" s="133"/>
      <c r="BMN81" s="133"/>
      <c r="BMO81" s="133"/>
      <c r="BMP81" s="96"/>
      <c r="BMQ81" s="96"/>
      <c r="BMR81" s="96"/>
      <c r="BMS81" s="96"/>
      <c r="BMT81" s="96"/>
      <c r="BMU81" s="96"/>
      <c r="BMV81" s="112"/>
      <c r="BMW81" s="112"/>
      <c r="BMX81" s="166"/>
      <c r="BMY81" s="157"/>
      <c r="BMZ81" s="96"/>
      <c r="BNA81" s="96"/>
      <c r="BNB81" s="96"/>
      <c r="BNC81" s="96"/>
      <c r="BND81" s="114"/>
      <c r="BNE81" s="96"/>
      <c r="BNF81" s="96"/>
      <c r="BNG81" s="96"/>
      <c r="BNH81" s="96"/>
      <c r="BNI81" s="96"/>
      <c r="BNJ81" s="96"/>
      <c r="BNK81" s="96"/>
      <c r="BNL81" s="96"/>
      <c r="BNM81" s="96"/>
      <c r="BNN81" s="96"/>
      <c r="BNO81" s="96"/>
      <c r="BNP81" s="96"/>
      <c r="BNQ81" s="96"/>
      <c r="BNR81" s="96"/>
      <c r="BNS81" s="96"/>
      <c r="BNT81" s="96"/>
      <c r="BNU81" s="96"/>
      <c r="BNV81" s="96"/>
      <c r="BNW81" s="96"/>
      <c r="BNX81" s="96"/>
      <c r="BNY81" s="96"/>
      <c r="BNZ81" s="96"/>
      <c r="BOA81" s="96"/>
      <c r="BOB81" s="96"/>
      <c r="BOC81" s="96"/>
      <c r="BOD81" s="96"/>
      <c r="BOE81" s="133"/>
      <c r="BOF81" s="133"/>
      <c r="BOG81" s="133"/>
      <c r="BOH81" s="133"/>
      <c r="BOI81" s="133"/>
      <c r="BOJ81" s="133"/>
      <c r="BOK81" s="96"/>
      <c r="BOL81" s="96"/>
      <c r="BOM81" s="96"/>
      <c r="BON81" s="96"/>
      <c r="BOO81" s="96"/>
      <c r="BOP81" s="96"/>
      <c r="BOQ81" s="112"/>
      <c r="BOR81" s="112"/>
      <c r="BOS81" s="166"/>
      <c r="BOT81" s="157"/>
      <c r="BOU81" s="96"/>
      <c r="BOV81" s="96"/>
      <c r="BOW81" s="96"/>
      <c r="BOX81" s="96"/>
      <c r="BOY81" s="114"/>
      <c r="BOZ81" s="96"/>
      <c r="BPA81" s="96"/>
      <c r="BPB81" s="96"/>
      <c r="BPC81" s="96"/>
      <c r="BPD81" s="96"/>
      <c r="BPE81" s="96"/>
      <c r="BPF81" s="96"/>
      <c r="BPG81" s="96"/>
      <c r="BPH81" s="96"/>
      <c r="BPI81" s="96"/>
      <c r="BPJ81" s="96"/>
      <c r="BPK81" s="96"/>
      <c r="BPL81" s="96"/>
      <c r="BPM81" s="96"/>
      <c r="BPN81" s="96"/>
      <c r="BPO81" s="96"/>
      <c r="BPP81" s="96"/>
      <c r="BPQ81" s="96"/>
      <c r="BPR81" s="96"/>
      <c r="BPS81" s="96"/>
      <c r="BPT81" s="96"/>
      <c r="BPU81" s="96"/>
      <c r="BPV81" s="96"/>
      <c r="BPW81" s="96"/>
      <c r="BPX81" s="96"/>
      <c r="BPY81" s="96"/>
      <c r="BPZ81" s="133"/>
      <c r="BQA81" s="133"/>
      <c r="BQB81" s="133"/>
      <c r="BQC81" s="133"/>
      <c r="BQD81" s="133"/>
      <c r="BQE81" s="133"/>
      <c r="BQF81" s="96"/>
      <c r="BQG81" s="96"/>
      <c r="BQH81" s="96"/>
      <c r="BQI81" s="96"/>
      <c r="BQJ81" s="96"/>
      <c r="BQK81" s="96"/>
      <c r="BQL81" s="112"/>
      <c r="BQM81" s="112"/>
      <c r="BQN81" s="166"/>
      <c r="BQO81" s="157"/>
      <c r="BQP81" s="96"/>
      <c r="BQQ81" s="96"/>
      <c r="BQR81" s="96"/>
      <c r="BQS81" s="96"/>
      <c r="BQT81" s="114"/>
      <c r="BQU81" s="96"/>
      <c r="BQV81" s="96"/>
      <c r="BQW81" s="96"/>
      <c r="BQX81" s="96"/>
      <c r="BQY81" s="96"/>
      <c r="BQZ81" s="96"/>
      <c r="BRA81" s="96"/>
      <c r="BRB81" s="96"/>
      <c r="BRC81" s="96"/>
      <c r="BRD81" s="96"/>
      <c r="BRE81" s="96"/>
      <c r="BRF81" s="96"/>
      <c r="BRG81" s="96"/>
      <c r="BRH81" s="96"/>
      <c r="BRI81" s="96"/>
      <c r="BRJ81" s="96"/>
      <c r="BRK81" s="96"/>
      <c r="BRL81" s="96"/>
      <c r="BRM81" s="96"/>
      <c r="BRN81" s="96"/>
      <c r="BRO81" s="96"/>
      <c r="BRP81" s="96"/>
      <c r="BRQ81" s="96"/>
      <c r="BRR81" s="96"/>
      <c r="BRS81" s="96"/>
      <c r="BRT81" s="96"/>
      <c r="BRU81" s="133"/>
      <c r="BRV81" s="133"/>
      <c r="BRW81" s="133"/>
      <c r="BRX81" s="133"/>
      <c r="BRY81" s="133"/>
      <c r="BRZ81" s="133"/>
      <c r="BSA81" s="96"/>
      <c r="BSB81" s="96"/>
      <c r="BSC81" s="96"/>
      <c r="BSD81" s="96"/>
      <c r="BSE81" s="96"/>
      <c r="BSF81" s="96"/>
      <c r="BSG81" s="112"/>
      <c r="BSH81" s="112"/>
      <c r="BSI81" s="166"/>
      <c r="BSJ81" s="157"/>
      <c r="BSK81" s="96"/>
      <c r="BSL81" s="96"/>
      <c r="BSM81" s="96"/>
      <c r="BSN81" s="96"/>
      <c r="BSO81" s="114"/>
      <c r="BSP81" s="96"/>
      <c r="BSQ81" s="96"/>
      <c r="BSR81" s="96"/>
      <c r="BSS81" s="96"/>
      <c r="BST81" s="96"/>
      <c r="BSU81" s="96"/>
      <c r="BSV81" s="96"/>
      <c r="BSW81" s="96"/>
      <c r="BSX81" s="96"/>
      <c r="BSY81" s="96"/>
      <c r="BSZ81" s="96"/>
      <c r="BTA81" s="96"/>
      <c r="BTB81" s="96"/>
      <c r="BTC81" s="96"/>
      <c r="BTD81" s="96"/>
      <c r="BTE81" s="96"/>
      <c r="BTF81" s="96"/>
      <c r="BTG81" s="96"/>
      <c r="BTH81" s="96"/>
      <c r="BTI81" s="96"/>
      <c r="BTJ81" s="96"/>
      <c r="BTK81" s="96"/>
      <c r="BTL81" s="96"/>
      <c r="BTM81" s="96"/>
      <c r="BTN81" s="96"/>
      <c r="BTO81" s="96"/>
      <c r="BTP81" s="133"/>
      <c r="BTQ81" s="133"/>
      <c r="BTR81" s="133"/>
      <c r="BTS81" s="133"/>
      <c r="BTT81" s="133"/>
      <c r="BTU81" s="133"/>
      <c r="BTV81" s="96"/>
      <c r="BTW81" s="96"/>
      <c r="BTX81" s="96"/>
      <c r="BTY81" s="96"/>
      <c r="BTZ81" s="96"/>
      <c r="BUA81" s="96"/>
      <c r="BUB81" s="112"/>
      <c r="BUC81" s="112"/>
      <c r="BUD81" s="166"/>
      <c r="BUE81" s="157"/>
      <c r="BUF81" s="96"/>
      <c r="BUG81" s="96"/>
      <c r="BUH81" s="96"/>
      <c r="BUI81" s="96"/>
      <c r="BUJ81" s="114"/>
      <c r="BUK81" s="96"/>
      <c r="BUL81" s="96"/>
      <c r="BUM81" s="96"/>
      <c r="BUN81" s="96"/>
      <c r="BUO81" s="96"/>
      <c r="BUP81" s="96"/>
      <c r="BUQ81" s="96"/>
      <c r="BUR81" s="96"/>
      <c r="BUS81" s="96"/>
      <c r="BUT81" s="96"/>
      <c r="BUU81" s="96"/>
      <c r="BUV81" s="96"/>
      <c r="BUW81" s="96"/>
      <c r="BUX81" s="96"/>
      <c r="BUY81" s="96"/>
      <c r="BUZ81" s="96"/>
      <c r="BVA81" s="96"/>
      <c r="BVB81" s="96"/>
      <c r="BVC81" s="96"/>
      <c r="BVD81" s="96"/>
      <c r="BVE81" s="96"/>
      <c r="BVF81" s="96"/>
      <c r="BVG81" s="96"/>
      <c r="BVH81" s="96"/>
      <c r="BVI81" s="96"/>
      <c r="BVJ81" s="96"/>
      <c r="BVK81" s="133"/>
      <c r="BVL81" s="133"/>
      <c r="BVM81" s="133"/>
      <c r="BVN81" s="133"/>
      <c r="BVO81" s="133"/>
      <c r="BVP81" s="133"/>
      <c r="BVQ81" s="96"/>
      <c r="BVR81" s="96"/>
      <c r="BVS81" s="96"/>
      <c r="BVT81" s="96"/>
      <c r="BVU81" s="96"/>
      <c r="BVV81" s="96"/>
      <c r="BVW81" s="112"/>
      <c r="BVX81" s="112"/>
      <c r="BVY81" s="166"/>
      <c r="BVZ81" s="157"/>
      <c r="BWA81" s="96"/>
      <c r="BWB81" s="96"/>
      <c r="BWC81" s="96"/>
      <c r="BWD81" s="96"/>
      <c r="BWE81" s="114"/>
      <c r="BWF81" s="96"/>
      <c r="BWG81" s="96"/>
      <c r="BWH81" s="96"/>
      <c r="BWI81" s="96"/>
      <c r="BWJ81" s="96"/>
      <c r="BWK81" s="96"/>
      <c r="BWL81" s="96"/>
      <c r="BWM81" s="96"/>
      <c r="BWN81" s="96"/>
      <c r="BWO81" s="96"/>
      <c r="BWP81" s="96"/>
      <c r="BWQ81" s="96"/>
      <c r="BWR81" s="96"/>
      <c r="BWS81" s="96"/>
      <c r="BWT81" s="96"/>
      <c r="BWU81" s="96"/>
      <c r="BWV81" s="96"/>
      <c r="BWW81" s="96"/>
      <c r="BWX81" s="96"/>
      <c r="BWY81" s="96"/>
      <c r="BWZ81" s="96"/>
      <c r="BXA81" s="96"/>
      <c r="BXB81" s="96"/>
      <c r="BXC81" s="96"/>
      <c r="BXD81" s="96"/>
      <c r="BXE81" s="96"/>
      <c r="BXF81" s="133"/>
      <c r="BXG81" s="133"/>
      <c r="BXH81" s="133"/>
      <c r="BXI81" s="133"/>
      <c r="BXJ81" s="133"/>
      <c r="BXK81" s="133"/>
      <c r="BXL81" s="96"/>
      <c r="BXM81" s="96"/>
      <c r="BXN81" s="96"/>
      <c r="BXO81" s="96"/>
      <c r="BXP81" s="96"/>
      <c r="BXQ81" s="96"/>
      <c r="BXR81" s="112"/>
      <c r="BXS81" s="112"/>
      <c r="BXT81" s="166"/>
      <c r="BXU81" s="157"/>
      <c r="BXV81" s="96"/>
      <c r="BXW81" s="96"/>
      <c r="BXX81" s="96"/>
      <c r="BXY81" s="96"/>
      <c r="BXZ81" s="114"/>
      <c r="BYA81" s="96"/>
      <c r="BYB81" s="96"/>
      <c r="BYC81" s="96"/>
      <c r="BYD81" s="96"/>
      <c r="BYE81" s="96"/>
      <c r="BYF81" s="96"/>
      <c r="BYG81" s="96"/>
      <c r="BYH81" s="96"/>
      <c r="BYI81" s="96"/>
      <c r="BYJ81" s="96"/>
      <c r="BYK81" s="96"/>
      <c r="BYL81" s="96"/>
      <c r="BYM81" s="96"/>
      <c r="BYN81" s="96"/>
      <c r="BYO81" s="96"/>
      <c r="BYP81" s="96"/>
      <c r="BYQ81" s="96"/>
      <c r="BYR81" s="96"/>
      <c r="BYS81" s="96"/>
      <c r="BYT81" s="96"/>
      <c r="BYU81" s="96"/>
      <c r="BYV81" s="96"/>
      <c r="BYW81" s="96"/>
      <c r="BYX81" s="96"/>
      <c r="BYY81" s="96"/>
      <c r="BYZ81" s="96"/>
      <c r="BZA81" s="133"/>
      <c r="BZB81" s="133"/>
      <c r="BZC81" s="133"/>
      <c r="BZD81" s="133"/>
      <c r="BZE81" s="133"/>
      <c r="BZF81" s="133"/>
      <c r="BZG81" s="96"/>
      <c r="BZH81" s="96"/>
      <c r="BZI81" s="96"/>
      <c r="BZJ81" s="96"/>
      <c r="BZK81" s="96"/>
      <c r="BZL81" s="96"/>
      <c r="BZM81" s="112"/>
      <c r="BZN81" s="112"/>
      <c r="BZO81" s="166"/>
      <c r="BZP81" s="157"/>
      <c r="BZQ81" s="96"/>
      <c r="BZR81" s="96"/>
      <c r="BZS81" s="96"/>
      <c r="BZT81" s="96"/>
      <c r="BZU81" s="114"/>
      <c r="BZV81" s="96"/>
      <c r="BZW81" s="96"/>
      <c r="BZX81" s="96"/>
      <c r="BZY81" s="96"/>
      <c r="BZZ81" s="96"/>
      <c r="CAA81" s="96"/>
      <c r="CAB81" s="96"/>
      <c r="CAC81" s="96"/>
      <c r="CAD81" s="96"/>
      <c r="CAE81" s="96"/>
      <c r="CAF81" s="96"/>
      <c r="CAG81" s="96"/>
      <c r="CAH81" s="96"/>
      <c r="CAI81" s="96"/>
      <c r="CAJ81" s="96"/>
      <c r="CAK81" s="96"/>
      <c r="CAL81" s="96"/>
      <c r="CAM81" s="96"/>
      <c r="CAN81" s="96"/>
      <c r="CAO81" s="96"/>
      <c r="CAP81" s="96"/>
      <c r="CAQ81" s="96"/>
      <c r="CAR81" s="96"/>
      <c r="CAS81" s="96"/>
      <c r="CAT81" s="96"/>
      <c r="CAU81" s="96"/>
      <c r="CAV81" s="133"/>
      <c r="CAW81" s="133"/>
      <c r="CAX81" s="133"/>
      <c r="CAY81" s="133"/>
      <c r="CAZ81" s="133"/>
      <c r="CBA81" s="133"/>
      <c r="CBB81" s="96"/>
      <c r="CBC81" s="96"/>
      <c r="CBD81" s="96"/>
      <c r="CBE81" s="96"/>
      <c r="CBF81" s="96"/>
      <c r="CBG81" s="96"/>
      <c r="CBH81" s="112"/>
      <c r="CBI81" s="112"/>
      <c r="CBJ81" s="166"/>
      <c r="CBK81" s="157"/>
      <c r="CBL81" s="96"/>
      <c r="CBM81" s="96"/>
      <c r="CBN81" s="96"/>
      <c r="CBO81" s="96"/>
      <c r="CBP81" s="114"/>
      <c r="CBQ81" s="96"/>
      <c r="CBR81" s="96"/>
      <c r="CBS81" s="96"/>
      <c r="CBT81" s="96"/>
      <c r="CBU81" s="96"/>
      <c r="CBV81" s="96"/>
      <c r="CBW81" s="96"/>
      <c r="CBX81" s="96"/>
      <c r="CBY81" s="96"/>
      <c r="CBZ81" s="96"/>
      <c r="CCA81" s="96"/>
      <c r="CCB81" s="96"/>
      <c r="CCC81" s="96"/>
      <c r="CCD81" s="96"/>
      <c r="CCE81" s="96"/>
      <c r="CCF81" s="96"/>
      <c r="CCG81" s="96"/>
      <c r="CCH81" s="96"/>
      <c r="CCI81" s="96"/>
      <c r="CCJ81" s="96"/>
      <c r="CCK81" s="96"/>
      <c r="CCL81" s="96"/>
      <c r="CCM81" s="96"/>
      <c r="CCN81" s="96"/>
      <c r="CCO81" s="96"/>
      <c r="CCP81" s="96"/>
      <c r="CCQ81" s="133"/>
      <c r="CCR81" s="133"/>
      <c r="CCS81" s="133"/>
      <c r="CCT81" s="133"/>
      <c r="CCU81" s="133"/>
      <c r="CCV81" s="133"/>
      <c r="CCW81" s="96"/>
      <c r="CCX81" s="96"/>
      <c r="CCY81" s="96"/>
      <c r="CCZ81" s="96"/>
      <c r="CDA81" s="96"/>
      <c r="CDB81" s="96"/>
      <c r="CDC81" s="112"/>
      <c r="CDD81" s="112"/>
      <c r="CDE81" s="166"/>
      <c r="CDF81" s="157"/>
      <c r="CDG81" s="96"/>
      <c r="CDH81" s="96"/>
      <c r="CDI81" s="96"/>
      <c r="CDJ81" s="96"/>
      <c r="CDK81" s="114"/>
      <c r="CDL81" s="96"/>
      <c r="CDM81" s="96"/>
      <c r="CDN81" s="96"/>
      <c r="CDO81" s="96"/>
      <c r="CDP81" s="96"/>
      <c r="CDQ81" s="96"/>
      <c r="CDR81" s="96"/>
      <c r="CDS81" s="96"/>
      <c r="CDT81" s="96"/>
      <c r="CDU81" s="96"/>
      <c r="CDV81" s="96"/>
      <c r="CDW81" s="96"/>
      <c r="CDX81" s="96"/>
      <c r="CDY81" s="96"/>
      <c r="CDZ81" s="96"/>
      <c r="CEA81" s="96"/>
      <c r="CEB81" s="96"/>
      <c r="CEC81" s="96"/>
      <c r="CED81" s="96"/>
      <c r="CEE81" s="96"/>
      <c r="CEF81" s="96"/>
      <c r="CEG81" s="96"/>
      <c r="CEH81" s="96"/>
      <c r="CEI81" s="96"/>
      <c r="CEJ81" s="96"/>
      <c r="CEK81" s="96"/>
      <c r="CEL81" s="133"/>
      <c r="CEM81" s="133"/>
      <c r="CEN81" s="133"/>
      <c r="CEO81" s="133"/>
      <c r="CEP81" s="133"/>
      <c r="CEQ81" s="133"/>
      <c r="CER81" s="96"/>
      <c r="CES81" s="96"/>
      <c r="CET81" s="96"/>
      <c r="CEU81" s="96"/>
      <c r="CEV81" s="96"/>
      <c r="CEW81" s="96"/>
      <c r="CEX81" s="112"/>
      <c r="CEY81" s="112"/>
      <c r="CEZ81" s="166"/>
      <c r="CFA81" s="157"/>
      <c r="CFB81" s="96"/>
      <c r="CFC81" s="96"/>
      <c r="CFD81" s="96"/>
      <c r="CFE81" s="96"/>
      <c r="CFF81" s="114"/>
      <c r="CFG81" s="96"/>
      <c r="CFH81" s="96"/>
      <c r="CFI81" s="96"/>
      <c r="CFJ81" s="96"/>
      <c r="CFK81" s="96"/>
      <c r="CFL81" s="96"/>
      <c r="CFM81" s="96"/>
      <c r="CFN81" s="96"/>
      <c r="CFO81" s="96"/>
      <c r="CFP81" s="96"/>
      <c r="CFQ81" s="96"/>
      <c r="CFR81" s="96"/>
      <c r="CFS81" s="96"/>
      <c r="CFT81" s="96"/>
      <c r="CFU81" s="96"/>
      <c r="CFV81" s="96"/>
      <c r="CFW81" s="96"/>
      <c r="CFX81" s="96"/>
      <c r="CFY81" s="96"/>
      <c r="CFZ81" s="96"/>
      <c r="CGA81" s="96"/>
      <c r="CGB81" s="96"/>
      <c r="CGC81" s="96"/>
      <c r="CGD81" s="96"/>
      <c r="CGE81" s="96"/>
      <c r="CGF81" s="96"/>
      <c r="CGG81" s="133"/>
      <c r="CGH81" s="133"/>
      <c r="CGI81" s="133"/>
      <c r="CGJ81" s="133"/>
      <c r="CGK81" s="133"/>
      <c r="CGL81" s="133"/>
      <c r="CGM81" s="96"/>
      <c r="CGN81" s="96"/>
      <c r="CGO81" s="96"/>
      <c r="CGP81" s="96"/>
      <c r="CGQ81" s="96"/>
      <c r="CGR81" s="96"/>
      <c r="CGS81" s="112"/>
      <c r="CGT81" s="112"/>
      <c r="CGU81" s="166"/>
      <c r="CGV81" s="157"/>
      <c r="CGW81" s="96"/>
      <c r="CGX81" s="96"/>
      <c r="CGY81" s="96"/>
      <c r="CGZ81" s="96"/>
      <c r="CHA81" s="114"/>
      <c r="CHB81" s="96"/>
      <c r="CHC81" s="96"/>
      <c r="CHD81" s="96"/>
      <c r="CHE81" s="96"/>
      <c r="CHF81" s="96"/>
      <c r="CHG81" s="96"/>
      <c r="CHH81" s="96"/>
      <c r="CHI81" s="96"/>
      <c r="CHJ81" s="96"/>
      <c r="CHK81" s="96"/>
      <c r="CHL81" s="96"/>
      <c r="CHM81" s="96"/>
      <c r="CHN81" s="96"/>
      <c r="CHO81" s="96"/>
      <c r="CHP81" s="96"/>
      <c r="CHQ81" s="96"/>
      <c r="CHR81" s="96"/>
      <c r="CHS81" s="96"/>
      <c r="CHT81" s="96"/>
      <c r="CHU81" s="96"/>
      <c r="CHV81" s="96"/>
      <c r="CHW81" s="96"/>
      <c r="CHX81" s="96"/>
      <c r="CHY81" s="96"/>
      <c r="CHZ81" s="96"/>
      <c r="CIA81" s="96"/>
      <c r="CIB81" s="133"/>
      <c r="CIC81" s="133"/>
      <c r="CID81" s="133"/>
      <c r="CIE81" s="133"/>
      <c r="CIF81" s="133"/>
      <c r="CIG81" s="133"/>
      <c r="CIH81" s="96"/>
      <c r="CII81" s="96"/>
      <c r="CIJ81" s="96"/>
      <c r="CIK81" s="96"/>
      <c r="CIL81" s="96"/>
      <c r="CIM81" s="96"/>
      <c r="CIN81" s="112"/>
      <c r="CIO81" s="112"/>
      <c r="CIP81" s="166"/>
      <c r="CIQ81" s="157"/>
      <c r="CIR81" s="96"/>
      <c r="CIS81" s="96"/>
      <c r="CIT81" s="96"/>
      <c r="CIU81" s="96"/>
      <c r="CIV81" s="114"/>
      <c r="CIW81" s="96"/>
      <c r="CIX81" s="96"/>
      <c r="CIY81" s="96"/>
      <c r="CIZ81" s="96"/>
      <c r="CJA81" s="96"/>
      <c r="CJB81" s="96"/>
      <c r="CJC81" s="96"/>
      <c r="CJD81" s="96"/>
      <c r="CJE81" s="96"/>
      <c r="CJF81" s="96"/>
      <c r="CJG81" s="96"/>
      <c r="CJH81" s="96"/>
      <c r="CJI81" s="96"/>
      <c r="CJJ81" s="96"/>
      <c r="CJK81" s="96"/>
      <c r="CJL81" s="96"/>
      <c r="CJM81" s="96"/>
      <c r="CJN81" s="96"/>
      <c r="CJO81" s="96"/>
      <c r="CJP81" s="96"/>
      <c r="CJQ81" s="96"/>
      <c r="CJR81" s="96"/>
      <c r="CJS81" s="96"/>
      <c r="CJT81" s="96"/>
      <c r="CJU81" s="96"/>
      <c r="CJV81" s="96"/>
      <c r="CJW81" s="133"/>
      <c r="CJX81" s="133"/>
      <c r="CJY81" s="133"/>
      <c r="CJZ81" s="133"/>
      <c r="CKA81" s="133"/>
      <c r="CKB81" s="133"/>
      <c r="CKC81" s="96"/>
      <c r="CKD81" s="96"/>
      <c r="CKE81" s="96"/>
      <c r="CKF81" s="96"/>
      <c r="CKG81" s="96"/>
      <c r="CKH81" s="96"/>
      <c r="CKI81" s="112"/>
      <c r="CKJ81" s="112"/>
      <c r="CKK81" s="166"/>
      <c r="CKL81" s="157"/>
      <c r="CKM81" s="96"/>
      <c r="CKN81" s="96"/>
      <c r="CKO81" s="96"/>
      <c r="CKP81" s="96"/>
      <c r="CKQ81" s="114"/>
      <c r="CKR81" s="96"/>
      <c r="CKS81" s="96"/>
      <c r="CKT81" s="96"/>
      <c r="CKU81" s="96"/>
      <c r="CKV81" s="96"/>
      <c r="CKW81" s="96"/>
      <c r="CKX81" s="96"/>
      <c r="CKY81" s="96"/>
      <c r="CKZ81" s="96"/>
      <c r="CLA81" s="96"/>
      <c r="CLB81" s="96"/>
      <c r="CLC81" s="96"/>
      <c r="CLD81" s="96"/>
      <c r="CLE81" s="96"/>
      <c r="CLF81" s="96"/>
      <c r="CLG81" s="96"/>
      <c r="CLH81" s="96"/>
      <c r="CLI81" s="96"/>
      <c r="CLJ81" s="96"/>
      <c r="CLK81" s="96"/>
      <c r="CLL81" s="96"/>
      <c r="CLM81" s="96"/>
      <c r="CLN81" s="96"/>
      <c r="CLO81" s="96"/>
      <c r="CLP81" s="96"/>
      <c r="CLQ81" s="96"/>
      <c r="CLR81" s="133"/>
      <c r="CLS81" s="133"/>
      <c r="CLT81" s="133"/>
      <c r="CLU81" s="133"/>
      <c r="CLV81" s="133"/>
      <c r="CLW81" s="133"/>
      <c r="CLX81" s="96"/>
      <c r="CLY81" s="96"/>
      <c r="CLZ81" s="96"/>
      <c r="CMA81" s="96"/>
      <c r="CMB81" s="96"/>
      <c r="CMC81" s="96"/>
      <c r="CMD81" s="112"/>
      <c r="CME81" s="112"/>
      <c r="CMF81" s="166"/>
      <c r="CMG81" s="157"/>
      <c r="CMH81" s="96"/>
      <c r="CMI81" s="96"/>
      <c r="CMJ81" s="96"/>
      <c r="CMK81" s="96"/>
      <c r="CML81" s="114"/>
      <c r="CMM81" s="96"/>
      <c r="CMN81" s="96"/>
      <c r="CMO81" s="96"/>
      <c r="CMP81" s="96"/>
      <c r="CMQ81" s="96"/>
      <c r="CMR81" s="96"/>
      <c r="CMS81" s="96"/>
      <c r="CMT81" s="96"/>
      <c r="CMU81" s="96"/>
      <c r="CMV81" s="96"/>
      <c r="CMW81" s="96"/>
      <c r="CMX81" s="96"/>
      <c r="CMY81" s="96"/>
      <c r="CMZ81" s="96"/>
      <c r="CNA81" s="96"/>
      <c r="CNB81" s="96"/>
      <c r="CNC81" s="96"/>
      <c r="CND81" s="96"/>
      <c r="CNE81" s="96"/>
      <c r="CNF81" s="96"/>
      <c r="CNG81" s="96"/>
      <c r="CNH81" s="96"/>
      <c r="CNI81" s="96"/>
      <c r="CNJ81" s="96"/>
      <c r="CNK81" s="96"/>
      <c r="CNL81" s="96"/>
      <c r="CNM81" s="133"/>
      <c r="CNN81" s="133"/>
      <c r="CNO81" s="133"/>
      <c r="CNP81" s="133"/>
      <c r="CNQ81" s="133"/>
      <c r="CNR81" s="133"/>
      <c r="CNS81" s="96"/>
      <c r="CNT81" s="96"/>
      <c r="CNU81" s="96"/>
      <c r="CNV81" s="96"/>
      <c r="CNW81" s="96"/>
      <c r="CNX81" s="96"/>
      <c r="CNY81" s="112"/>
      <c r="CNZ81" s="112"/>
      <c r="COA81" s="166"/>
      <c r="COB81" s="157"/>
      <c r="COC81" s="96"/>
      <c r="COD81" s="96"/>
      <c r="COE81" s="96"/>
      <c r="COF81" s="96"/>
      <c r="COG81" s="114"/>
      <c r="COH81" s="96"/>
      <c r="COI81" s="96"/>
      <c r="COJ81" s="96"/>
      <c r="COK81" s="96"/>
      <c r="COL81" s="96"/>
      <c r="COM81" s="96"/>
      <c r="CON81" s="96"/>
      <c r="COO81" s="96"/>
      <c r="COP81" s="96"/>
      <c r="COQ81" s="96"/>
      <c r="COR81" s="96"/>
      <c r="COS81" s="96"/>
      <c r="COT81" s="96"/>
      <c r="COU81" s="96"/>
      <c r="COV81" s="96"/>
      <c r="COW81" s="96"/>
      <c r="COX81" s="96"/>
      <c r="COY81" s="96"/>
      <c r="COZ81" s="96"/>
      <c r="CPA81" s="96"/>
      <c r="CPB81" s="96"/>
      <c r="CPC81" s="96"/>
      <c r="CPD81" s="96"/>
      <c r="CPE81" s="96"/>
      <c r="CPF81" s="96"/>
      <c r="CPG81" s="96"/>
      <c r="CPH81" s="133"/>
      <c r="CPI81" s="133"/>
      <c r="CPJ81" s="133"/>
      <c r="CPK81" s="133"/>
      <c r="CPL81" s="133"/>
      <c r="CPM81" s="133"/>
      <c r="CPN81" s="96"/>
      <c r="CPO81" s="96"/>
      <c r="CPP81" s="96"/>
      <c r="CPQ81" s="96"/>
      <c r="CPR81" s="96"/>
      <c r="CPS81" s="96"/>
      <c r="CPT81" s="112"/>
      <c r="CPU81" s="112"/>
      <c r="CPV81" s="166"/>
      <c r="CPW81" s="157"/>
      <c r="CPX81" s="96"/>
      <c r="CPY81" s="96"/>
      <c r="CPZ81" s="96"/>
      <c r="CQA81" s="96"/>
      <c r="CQB81" s="114"/>
      <c r="CQC81" s="96"/>
      <c r="CQD81" s="96"/>
      <c r="CQE81" s="96"/>
      <c r="CQF81" s="96"/>
      <c r="CQG81" s="96"/>
      <c r="CQH81" s="96"/>
      <c r="CQI81" s="96"/>
      <c r="CQJ81" s="96"/>
      <c r="CQK81" s="96"/>
      <c r="CQL81" s="96"/>
      <c r="CQM81" s="96"/>
      <c r="CQN81" s="96"/>
      <c r="CQO81" s="96"/>
      <c r="CQP81" s="96"/>
      <c r="CQQ81" s="96"/>
      <c r="CQR81" s="96"/>
      <c r="CQS81" s="96"/>
      <c r="CQT81" s="96"/>
      <c r="CQU81" s="96"/>
      <c r="CQV81" s="96"/>
      <c r="CQW81" s="96"/>
      <c r="CQX81" s="96"/>
      <c r="CQY81" s="96"/>
      <c r="CQZ81" s="96"/>
      <c r="CRA81" s="96"/>
      <c r="CRB81" s="96"/>
      <c r="CRC81" s="133"/>
      <c r="CRD81" s="133"/>
      <c r="CRE81" s="133"/>
      <c r="CRF81" s="133"/>
      <c r="CRG81" s="133"/>
      <c r="CRH81" s="133"/>
      <c r="CRI81" s="96"/>
      <c r="CRJ81" s="96"/>
      <c r="CRK81" s="96"/>
      <c r="CRL81" s="96"/>
      <c r="CRM81" s="96"/>
      <c r="CRN81" s="96"/>
      <c r="CRO81" s="112"/>
      <c r="CRP81" s="112"/>
      <c r="CRQ81" s="166"/>
      <c r="CRR81" s="157"/>
      <c r="CRS81" s="96"/>
      <c r="CRT81" s="96"/>
      <c r="CRU81" s="96"/>
      <c r="CRV81" s="96"/>
      <c r="CRW81" s="114"/>
      <c r="CRX81" s="96"/>
      <c r="CRY81" s="96"/>
      <c r="CRZ81" s="96"/>
      <c r="CSA81" s="96"/>
      <c r="CSB81" s="96"/>
      <c r="CSC81" s="96"/>
      <c r="CSD81" s="96"/>
      <c r="CSE81" s="96"/>
      <c r="CSF81" s="96"/>
      <c r="CSG81" s="96"/>
      <c r="CSH81" s="96"/>
      <c r="CSI81" s="96"/>
      <c r="CSJ81" s="96"/>
      <c r="CSK81" s="96"/>
      <c r="CSL81" s="96"/>
      <c r="CSM81" s="96"/>
      <c r="CSN81" s="96"/>
      <c r="CSO81" s="96"/>
      <c r="CSP81" s="96"/>
      <c r="CSQ81" s="96"/>
      <c r="CSR81" s="96"/>
      <c r="CSS81" s="96"/>
      <c r="CST81" s="96"/>
      <c r="CSU81" s="96"/>
      <c r="CSV81" s="96"/>
      <c r="CSW81" s="96"/>
      <c r="CSX81" s="133"/>
      <c r="CSY81" s="133"/>
      <c r="CSZ81" s="133"/>
      <c r="CTA81" s="133"/>
      <c r="CTB81" s="133"/>
      <c r="CTC81" s="133"/>
      <c r="CTD81" s="96"/>
      <c r="CTE81" s="96"/>
      <c r="CTF81" s="96"/>
      <c r="CTG81" s="96"/>
      <c r="CTH81" s="96"/>
      <c r="CTI81" s="96"/>
      <c r="CTJ81" s="112"/>
      <c r="CTK81" s="112"/>
      <c r="CTL81" s="166"/>
      <c r="CTM81" s="157"/>
      <c r="CTN81" s="96"/>
      <c r="CTO81" s="96"/>
      <c r="CTP81" s="96"/>
      <c r="CTQ81" s="96"/>
      <c r="CTR81" s="114"/>
      <c r="CTS81" s="96"/>
      <c r="CTT81" s="96"/>
      <c r="CTU81" s="96"/>
      <c r="CTV81" s="96"/>
      <c r="CTW81" s="96"/>
      <c r="CTX81" s="96"/>
      <c r="CTY81" s="96"/>
      <c r="CTZ81" s="96"/>
      <c r="CUA81" s="96"/>
      <c r="CUB81" s="96"/>
      <c r="CUC81" s="96"/>
      <c r="CUD81" s="96"/>
      <c r="CUE81" s="96"/>
      <c r="CUF81" s="96"/>
      <c r="CUG81" s="96"/>
      <c r="CUH81" s="96"/>
      <c r="CUI81" s="96"/>
      <c r="CUJ81" s="96"/>
      <c r="CUK81" s="96"/>
      <c r="CUL81" s="96"/>
      <c r="CUM81" s="96"/>
      <c r="CUN81" s="96"/>
      <c r="CUO81" s="96"/>
      <c r="CUP81" s="96"/>
      <c r="CUQ81" s="96"/>
      <c r="CUR81" s="96"/>
      <c r="CUS81" s="133"/>
      <c r="CUT81" s="133"/>
      <c r="CUU81" s="133"/>
      <c r="CUV81" s="133"/>
      <c r="CUW81" s="133"/>
      <c r="CUX81" s="133"/>
      <c r="CUY81" s="96"/>
      <c r="CUZ81" s="96"/>
      <c r="CVA81" s="96"/>
      <c r="CVB81" s="96"/>
      <c r="CVC81" s="96"/>
      <c r="CVD81" s="96"/>
      <c r="CVE81" s="112"/>
      <c r="CVF81" s="112"/>
      <c r="CVG81" s="166"/>
      <c r="CVH81" s="157"/>
      <c r="CVI81" s="96"/>
      <c r="CVJ81" s="96"/>
      <c r="CVK81" s="96"/>
      <c r="CVL81" s="96"/>
      <c r="CVM81" s="114"/>
      <c r="CVN81" s="96"/>
      <c r="CVO81" s="96"/>
      <c r="CVP81" s="96"/>
      <c r="CVQ81" s="96"/>
      <c r="CVR81" s="96"/>
      <c r="CVS81" s="96"/>
      <c r="CVT81" s="96"/>
      <c r="CVU81" s="96"/>
      <c r="CVV81" s="96"/>
      <c r="CVW81" s="96"/>
      <c r="CVX81" s="96"/>
      <c r="CVY81" s="96"/>
      <c r="CVZ81" s="96"/>
      <c r="CWA81" s="96"/>
      <c r="CWB81" s="96"/>
      <c r="CWC81" s="96"/>
      <c r="CWD81" s="96"/>
      <c r="CWE81" s="96"/>
      <c r="CWF81" s="96"/>
      <c r="CWG81" s="96"/>
      <c r="CWH81" s="96"/>
      <c r="CWI81" s="96"/>
      <c r="CWJ81" s="96"/>
      <c r="CWK81" s="96"/>
      <c r="CWL81" s="96"/>
      <c r="CWM81" s="96"/>
      <c r="CWN81" s="133"/>
      <c r="CWO81" s="133"/>
      <c r="CWP81" s="133"/>
      <c r="CWQ81" s="133"/>
      <c r="CWR81" s="133"/>
      <c r="CWS81" s="133"/>
      <c r="CWT81" s="96"/>
      <c r="CWU81" s="96"/>
      <c r="CWV81" s="96"/>
      <c r="CWW81" s="96"/>
      <c r="CWX81" s="96"/>
      <c r="CWY81" s="96"/>
      <c r="CWZ81" s="112"/>
      <c r="CXA81" s="112"/>
      <c r="CXB81" s="166"/>
      <c r="CXC81" s="157"/>
      <c r="CXD81" s="96"/>
      <c r="CXE81" s="96"/>
      <c r="CXF81" s="96"/>
      <c r="CXG81" s="96"/>
      <c r="CXH81" s="114"/>
      <c r="CXI81" s="96"/>
      <c r="CXJ81" s="96"/>
      <c r="CXK81" s="96"/>
      <c r="CXL81" s="96"/>
      <c r="CXM81" s="96"/>
      <c r="CXN81" s="96"/>
      <c r="CXO81" s="96"/>
      <c r="CXP81" s="96"/>
      <c r="CXQ81" s="96"/>
      <c r="CXR81" s="96"/>
      <c r="CXS81" s="96"/>
      <c r="CXT81" s="96"/>
      <c r="CXU81" s="96"/>
      <c r="CXV81" s="96"/>
      <c r="CXW81" s="96"/>
      <c r="CXX81" s="96"/>
      <c r="CXY81" s="96"/>
      <c r="CXZ81" s="96"/>
      <c r="CYA81" s="96"/>
      <c r="CYB81" s="96"/>
      <c r="CYC81" s="96"/>
      <c r="CYD81" s="96"/>
      <c r="CYE81" s="96"/>
      <c r="CYF81" s="96"/>
      <c r="CYG81" s="96"/>
      <c r="CYH81" s="96"/>
      <c r="CYI81" s="133"/>
      <c r="CYJ81" s="133"/>
      <c r="CYK81" s="133"/>
      <c r="CYL81" s="133"/>
      <c r="CYM81" s="133"/>
      <c r="CYN81" s="133"/>
      <c r="CYO81" s="96"/>
      <c r="CYP81" s="96"/>
      <c r="CYQ81" s="96"/>
      <c r="CYR81" s="96"/>
      <c r="CYS81" s="96"/>
      <c r="CYT81" s="96"/>
      <c r="CYU81" s="112"/>
      <c r="CYV81" s="112"/>
      <c r="CYW81" s="166"/>
      <c r="CYX81" s="157"/>
      <c r="CYY81" s="96"/>
      <c r="CYZ81" s="96"/>
      <c r="CZA81" s="96"/>
      <c r="CZB81" s="96"/>
      <c r="CZC81" s="114"/>
      <c r="CZD81" s="96"/>
      <c r="CZE81" s="96"/>
      <c r="CZF81" s="96"/>
      <c r="CZG81" s="96"/>
      <c r="CZH81" s="96"/>
      <c r="CZI81" s="96"/>
      <c r="CZJ81" s="96"/>
      <c r="CZK81" s="96"/>
      <c r="CZL81" s="96"/>
      <c r="CZM81" s="96"/>
      <c r="CZN81" s="96"/>
      <c r="CZO81" s="96"/>
      <c r="CZP81" s="96"/>
      <c r="CZQ81" s="96"/>
      <c r="CZR81" s="96"/>
      <c r="CZS81" s="96"/>
      <c r="CZT81" s="96"/>
      <c r="CZU81" s="96"/>
      <c r="CZV81" s="96"/>
      <c r="CZW81" s="96"/>
      <c r="CZX81" s="96"/>
      <c r="CZY81" s="96"/>
      <c r="CZZ81" s="96"/>
      <c r="DAA81" s="96"/>
      <c r="DAB81" s="96"/>
      <c r="DAC81" s="96"/>
      <c r="DAD81" s="133"/>
      <c r="DAE81" s="133"/>
      <c r="DAF81" s="133"/>
      <c r="DAG81" s="133"/>
      <c r="DAH81" s="133"/>
      <c r="DAI81" s="133"/>
      <c r="DAJ81" s="96"/>
      <c r="DAK81" s="96"/>
      <c r="DAL81" s="96"/>
      <c r="DAM81" s="96"/>
      <c r="DAN81" s="96"/>
      <c r="DAO81" s="96"/>
      <c r="DAP81" s="112"/>
      <c r="DAQ81" s="112"/>
      <c r="DAR81" s="166"/>
      <c r="DAS81" s="157"/>
      <c r="DAT81" s="96"/>
      <c r="DAU81" s="96"/>
      <c r="DAV81" s="96"/>
      <c r="DAW81" s="96"/>
      <c r="DAX81" s="114"/>
      <c r="DAY81" s="96"/>
      <c r="DAZ81" s="96"/>
      <c r="DBA81" s="96"/>
      <c r="DBB81" s="96"/>
      <c r="DBC81" s="96"/>
      <c r="DBD81" s="96"/>
      <c r="DBE81" s="96"/>
      <c r="DBF81" s="96"/>
      <c r="DBG81" s="96"/>
      <c r="DBH81" s="96"/>
      <c r="DBI81" s="96"/>
      <c r="DBJ81" s="96"/>
      <c r="DBK81" s="96"/>
      <c r="DBL81" s="96"/>
      <c r="DBM81" s="96"/>
      <c r="DBN81" s="96"/>
      <c r="DBO81" s="96"/>
      <c r="DBP81" s="96"/>
      <c r="DBQ81" s="96"/>
      <c r="DBR81" s="96"/>
      <c r="DBS81" s="96"/>
      <c r="DBT81" s="96"/>
      <c r="DBU81" s="96"/>
      <c r="DBV81" s="96"/>
      <c r="DBW81" s="96"/>
      <c r="DBX81" s="96"/>
      <c r="DBY81" s="133"/>
      <c r="DBZ81" s="133"/>
      <c r="DCA81" s="133"/>
      <c r="DCB81" s="133"/>
      <c r="DCC81" s="133"/>
      <c r="DCD81" s="133"/>
      <c r="DCE81" s="96"/>
      <c r="DCF81" s="96"/>
      <c r="DCG81" s="96"/>
      <c r="DCH81" s="96"/>
      <c r="DCI81" s="96"/>
      <c r="DCJ81" s="96"/>
      <c r="DCK81" s="112"/>
      <c r="DCL81" s="112"/>
      <c r="DCM81" s="166"/>
      <c r="DCN81" s="157"/>
      <c r="DCO81" s="96"/>
      <c r="DCP81" s="96"/>
      <c r="DCQ81" s="96"/>
      <c r="DCR81" s="96"/>
      <c r="DCS81" s="114"/>
      <c r="DCT81" s="96"/>
      <c r="DCU81" s="96"/>
      <c r="DCV81" s="96"/>
      <c r="DCW81" s="96"/>
      <c r="DCX81" s="96"/>
      <c r="DCY81" s="96"/>
      <c r="DCZ81" s="96"/>
      <c r="DDA81" s="96"/>
      <c r="DDB81" s="96"/>
      <c r="DDC81" s="96"/>
      <c r="DDD81" s="96"/>
      <c r="DDE81" s="96"/>
      <c r="DDF81" s="96"/>
      <c r="DDG81" s="96"/>
      <c r="DDH81" s="96"/>
      <c r="DDI81" s="96"/>
      <c r="DDJ81" s="96"/>
      <c r="DDK81" s="96"/>
      <c r="DDL81" s="96"/>
      <c r="DDM81" s="96"/>
      <c r="DDN81" s="96"/>
      <c r="DDO81" s="96"/>
      <c r="DDP81" s="96"/>
      <c r="DDQ81" s="96"/>
      <c r="DDR81" s="96"/>
      <c r="DDS81" s="96"/>
      <c r="DDT81" s="133"/>
      <c r="DDU81" s="133"/>
      <c r="DDV81" s="133"/>
      <c r="DDW81" s="133"/>
      <c r="DDX81" s="133"/>
      <c r="DDY81" s="133"/>
      <c r="DDZ81" s="96"/>
      <c r="DEA81" s="96"/>
      <c r="DEB81" s="96"/>
      <c r="DEC81" s="96"/>
      <c r="DED81" s="96"/>
      <c r="DEE81" s="96"/>
      <c r="DEF81" s="112"/>
      <c r="DEG81" s="112"/>
      <c r="DEH81" s="166"/>
      <c r="DEI81" s="157"/>
      <c r="DEJ81" s="96"/>
      <c r="DEK81" s="96"/>
      <c r="DEL81" s="96"/>
      <c r="DEM81" s="96"/>
      <c r="DEN81" s="114"/>
      <c r="DEO81" s="96"/>
      <c r="DEP81" s="96"/>
      <c r="DEQ81" s="96"/>
      <c r="DER81" s="96"/>
      <c r="DES81" s="96"/>
      <c r="DET81" s="96"/>
      <c r="DEU81" s="96"/>
      <c r="DEV81" s="96"/>
      <c r="DEW81" s="96"/>
      <c r="DEX81" s="96"/>
      <c r="DEY81" s="96"/>
      <c r="DEZ81" s="96"/>
      <c r="DFA81" s="96"/>
      <c r="DFB81" s="96"/>
      <c r="DFC81" s="96"/>
      <c r="DFD81" s="96"/>
      <c r="DFE81" s="96"/>
      <c r="DFF81" s="96"/>
      <c r="DFG81" s="96"/>
      <c r="DFH81" s="96"/>
      <c r="DFI81" s="96"/>
      <c r="DFJ81" s="96"/>
      <c r="DFK81" s="96"/>
      <c r="DFL81" s="96"/>
      <c r="DFM81" s="96"/>
      <c r="DFN81" s="96"/>
      <c r="DFO81" s="133"/>
      <c r="DFP81" s="133"/>
      <c r="DFQ81" s="133"/>
      <c r="DFR81" s="133"/>
      <c r="DFS81" s="133"/>
      <c r="DFT81" s="133"/>
      <c r="DFU81" s="96"/>
      <c r="DFV81" s="96"/>
      <c r="DFW81" s="96"/>
      <c r="DFX81" s="96"/>
      <c r="DFY81" s="96"/>
      <c r="DFZ81" s="96"/>
      <c r="DGA81" s="112"/>
      <c r="DGB81" s="112"/>
      <c r="DGC81" s="166"/>
      <c r="DGD81" s="157"/>
      <c r="DGE81" s="96"/>
      <c r="DGF81" s="96"/>
      <c r="DGG81" s="96"/>
      <c r="DGH81" s="96"/>
      <c r="DGI81" s="114"/>
      <c r="DGJ81" s="96"/>
      <c r="DGK81" s="96"/>
      <c r="DGL81" s="96"/>
      <c r="DGM81" s="96"/>
      <c r="DGN81" s="96"/>
      <c r="DGO81" s="96"/>
      <c r="DGP81" s="96"/>
      <c r="DGQ81" s="96"/>
      <c r="DGR81" s="96"/>
      <c r="DGS81" s="96"/>
      <c r="DGT81" s="96"/>
      <c r="DGU81" s="96"/>
      <c r="DGV81" s="96"/>
      <c r="DGW81" s="96"/>
      <c r="DGX81" s="96"/>
      <c r="DGY81" s="96"/>
      <c r="DGZ81" s="96"/>
      <c r="DHA81" s="96"/>
      <c r="DHB81" s="96"/>
      <c r="DHC81" s="96"/>
      <c r="DHD81" s="96"/>
      <c r="DHE81" s="96"/>
      <c r="DHF81" s="96"/>
      <c r="DHG81" s="96"/>
      <c r="DHH81" s="96"/>
      <c r="DHI81" s="96"/>
      <c r="DHJ81" s="133"/>
      <c r="DHK81" s="133"/>
      <c r="DHL81" s="133"/>
      <c r="DHM81" s="133"/>
      <c r="DHN81" s="133"/>
      <c r="DHO81" s="133"/>
      <c r="DHP81" s="96"/>
      <c r="DHQ81" s="96"/>
      <c r="DHR81" s="96"/>
      <c r="DHS81" s="96"/>
      <c r="DHT81" s="96"/>
      <c r="DHU81" s="96"/>
      <c r="DHV81" s="112"/>
      <c r="DHW81" s="112"/>
      <c r="DHX81" s="166"/>
      <c r="DHY81" s="157"/>
      <c r="DHZ81" s="96"/>
      <c r="DIA81" s="96"/>
      <c r="DIB81" s="96"/>
      <c r="DIC81" s="96"/>
      <c r="DID81" s="114"/>
      <c r="DIE81" s="96"/>
      <c r="DIF81" s="96"/>
      <c r="DIG81" s="96"/>
      <c r="DIH81" s="96"/>
      <c r="DII81" s="96"/>
      <c r="DIJ81" s="96"/>
      <c r="DIK81" s="96"/>
      <c r="DIL81" s="96"/>
      <c r="DIM81" s="96"/>
      <c r="DIN81" s="96"/>
      <c r="DIO81" s="96"/>
      <c r="DIP81" s="96"/>
      <c r="DIQ81" s="96"/>
      <c r="DIR81" s="96"/>
      <c r="DIS81" s="96"/>
      <c r="DIT81" s="96"/>
      <c r="DIU81" s="96"/>
      <c r="DIV81" s="96"/>
      <c r="DIW81" s="96"/>
      <c r="DIX81" s="96"/>
      <c r="DIY81" s="96"/>
      <c r="DIZ81" s="96"/>
      <c r="DJA81" s="96"/>
      <c r="DJB81" s="96"/>
      <c r="DJC81" s="96"/>
      <c r="DJD81" s="96"/>
      <c r="DJE81" s="133"/>
      <c r="DJF81" s="133"/>
      <c r="DJG81" s="133"/>
      <c r="DJH81" s="133"/>
      <c r="DJI81" s="133"/>
      <c r="DJJ81" s="133"/>
      <c r="DJK81" s="96"/>
      <c r="DJL81" s="96"/>
      <c r="DJM81" s="96"/>
      <c r="DJN81" s="96"/>
      <c r="DJO81" s="96"/>
      <c r="DJP81" s="96"/>
      <c r="DJQ81" s="112"/>
      <c r="DJR81" s="112"/>
      <c r="DJS81" s="166"/>
      <c r="DJT81" s="157"/>
      <c r="DJU81" s="96"/>
      <c r="DJV81" s="96"/>
      <c r="DJW81" s="96"/>
      <c r="DJX81" s="96"/>
      <c r="DJY81" s="114"/>
      <c r="DJZ81" s="96"/>
      <c r="DKA81" s="96"/>
      <c r="DKB81" s="96"/>
      <c r="DKC81" s="96"/>
      <c r="DKD81" s="96"/>
      <c r="DKE81" s="96"/>
      <c r="DKF81" s="96"/>
      <c r="DKG81" s="96"/>
      <c r="DKH81" s="96"/>
      <c r="DKI81" s="96"/>
      <c r="DKJ81" s="96"/>
      <c r="DKK81" s="96"/>
      <c r="DKL81" s="96"/>
      <c r="DKM81" s="96"/>
      <c r="DKN81" s="96"/>
      <c r="DKO81" s="96"/>
      <c r="DKP81" s="96"/>
      <c r="DKQ81" s="96"/>
      <c r="DKR81" s="96"/>
      <c r="DKS81" s="96"/>
      <c r="DKT81" s="96"/>
      <c r="DKU81" s="96"/>
      <c r="DKV81" s="96"/>
      <c r="DKW81" s="96"/>
      <c r="DKX81" s="96"/>
      <c r="DKY81" s="96"/>
      <c r="DKZ81" s="133"/>
      <c r="DLA81" s="133"/>
      <c r="DLB81" s="133"/>
      <c r="DLC81" s="133"/>
      <c r="DLD81" s="133"/>
      <c r="DLE81" s="133"/>
      <c r="DLF81" s="96"/>
      <c r="DLG81" s="96"/>
      <c r="DLH81" s="96"/>
      <c r="DLI81" s="96"/>
      <c r="DLJ81" s="96"/>
      <c r="DLK81" s="96"/>
      <c r="DLL81" s="112"/>
      <c r="DLM81" s="112"/>
      <c r="DLN81" s="166"/>
      <c r="DLO81" s="157"/>
      <c r="DLP81" s="96"/>
      <c r="DLQ81" s="96"/>
      <c r="DLR81" s="96"/>
      <c r="DLS81" s="96"/>
      <c r="DLT81" s="114"/>
      <c r="DLU81" s="96"/>
      <c r="DLV81" s="96"/>
      <c r="DLW81" s="96"/>
      <c r="DLX81" s="96"/>
      <c r="DLY81" s="96"/>
      <c r="DLZ81" s="96"/>
      <c r="DMA81" s="96"/>
      <c r="DMB81" s="96"/>
      <c r="DMC81" s="96"/>
      <c r="DMD81" s="96"/>
      <c r="DME81" s="96"/>
      <c r="DMF81" s="96"/>
      <c r="DMG81" s="96"/>
      <c r="DMH81" s="96"/>
      <c r="DMI81" s="96"/>
      <c r="DMJ81" s="96"/>
      <c r="DMK81" s="96"/>
      <c r="DML81" s="96"/>
      <c r="DMM81" s="96"/>
      <c r="DMN81" s="96"/>
      <c r="DMO81" s="96"/>
      <c r="DMP81" s="96"/>
      <c r="DMQ81" s="96"/>
      <c r="DMR81" s="96"/>
      <c r="DMS81" s="96"/>
      <c r="DMT81" s="96"/>
      <c r="DMU81" s="133"/>
      <c r="DMV81" s="133"/>
      <c r="DMW81" s="133"/>
      <c r="DMX81" s="133"/>
      <c r="DMY81" s="133"/>
      <c r="DMZ81" s="133"/>
      <c r="DNA81" s="96"/>
      <c r="DNB81" s="96"/>
      <c r="DNC81" s="96"/>
      <c r="DND81" s="96"/>
      <c r="DNE81" s="96"/>
      <c r="DNF81" s="96"/>
      <c r="DNG81" s="112"/>
      <c r="DNH81" s="112"/>
      <c r="DNI81" s="166"/>
      <c r="DNJ81" s="157"/>
      <c r="DNK81" s="96"/>
      <c r="DNL81" s="96"/>
      <c r="DNM81" s="96"/>
      <c r="DNN81" s="96"/>
      <c r="DNO81" s="114"/>
      <c r="DNP81" s="96"/>
      <c r="DNQ81" s="96"/>
      <c r="DNR81" s="96"/>
      <c r="DNS81" s="96"/>
      <c r="DNT81" s="96"/>
      <c r="DNU81" s="96"/>
      <c r="DNV81" s="96"/>
      <c r="DNW81" s="96"/>
      <c r="DNX81" s="96"/>
      <c r="DNY81" s="96"/>
      <c r="DNZ81" s="96"/>
      <c r="DOA81" s="96"/>
      <c r="DOB81" s="96"/>
      <c r="DOC81" s="96"/>
      <c r="DOD81" s="96"/>
      <c r="DOE81" s="96"/>
      <c r="DOF81" s="96"/>
      <c r="DOG81" s="96"/>
      <c r="DOH81" s="96"/>
      <c r="DOI81" s="96"/>
      <c r="DOJ81" s="96"/>
      <c r="DOK81" s="96"/>
      <c r="DOL81" s="96"/>
      <c r="DOM81" s="96"/>
      <c r="DON81" s="96"/>
      <c r="DOO81" s="96"/>
      <c r="DOP81" s="133"/>
      <c r="DOQ81" s="133"/>
      <c r="DOR81" s="133"/>
      <c r="DOS81" s="133"/>
      <c r="DOT81" s="133"/>
      <c r="DOU81" s="133"/>
      <c r="DOV81" s="96"/>
      <c r="DOW81" s="96"/>
      <c r="DOX81" s="96"/>
      <c r="DOY81" s="96"/>
      <c r="DOZ81" s="96"/>
      <c r="DPA81" s="96"/>
      <c r="DPB81" s="112"/>
      <c r="DPC81" s="112"/>
      <c r="DPD81" s="166"/>
      <c r="DPE81" s="157"/>
      <c r="DPF81" s="96"/>
      <c r="DPG81" s="96"/>
      <c r="DPH81" s="96"/>
      <c r="DPI81" s="96"/>
      <c r="DPJ81" s="114"/>
      <c r="DPK81" s="96"/>
      <c r="DPL81" s="96"/>
      <c r="DPM81" s="96"/>
      <c r="DPN81" s="96"/>
      <c r="DPO81" s="96"/>
      <c r="DPP81" s="96"/>
      <c r="DPQ81" s="96"/>
      <c r="DPR81" s="96"/>
      <c r="DPS81" s="96"/>
      <c r="DPT81" s="96"/>
      <c r="DPU81" s="96"/>
      <c r="DPV81" s="96"/>
      <c r="DPW81" s="96"/>
      <c r="DPX81" s="96"/>
      <c r="DPY81" s="96"/>
      <c r="DPZ81" s="96"/>
      <c r="DQA81" s="96"/>
      <c r="DQB81" s="96"/>
      <c r="DQC81" s="96"/>
      <c r="DQD81" s="96"/>
      <c r="DQE81" s="96"/>
      <c r="DQF81" s="96"/>
      <c r="DQG81" s="96"/>
      <c r="DQH81" s="96"/>
      <c r="DQI81" s="96"/>
      <c r="DQJ81" s="96"/>
      <c r="DQK81" s="133"/>
      <c r="DQL81" s="133"/>
      <c r="DQM81" s="133"/>
      <c r="DQN81" s="133"/>
      <c r="DQO81" s="133"/>
      <c r="DQP81" s="133"/>
      <c r="DQQ81" s="96"/>
      <c r="DQR81" s="96"/>
      <c r="DQS81" s="96"/>
      <c r="DQT81" s="96"/>
      <c r="DQU81" s="96"/>
      <c r="DQV81" s="96"/>
      <c r="DQW81" s="112"/>
      <c r="DQX81" s="112"/>
      <c r="DQY81" s="166"/>
      <c r="DQZ81" s="157"/>
      <c r="DRA81" s="96"/>
      <c r="DRB81" s="96"/>
      <c r="DRC81" s="96"/>
      <c r="DRD81" s="96"/>
      <c r="DRE81" s="114"/>
      <c r="DRF81" s="96"/>
      <c r="DRG81" s="96"/>
      <c r="DRH81" s="96"/>
      <c r="DRI81" s="96"/>
      <c r="DRJ81" s="96"/>
      <c r="DRK81" s="96"/>
      <c r="DRL81" s="96"/>
      <c r="DRM81" s="96"/>
      <c r="DRN81" s="96"/>
      <c r="DRO81" s="96"/>
      <c r="DRP81" s="96"/>
      <c r="DRQ81" s="96"/>
      <c r="DRR81" s="96"/>
      <c r="DRS81" s="96"/>
      <c r="DRT81" s="96"/>
      <c r="DRU81" s="96"/>
      <c r="DRV81" s="96"/>
      <c r="DRW81" s="96"/>
      <c r="DRX81" s="96"/>
      <c r="DRY81" s="96"/>
      <c r="DRZ81" s="96"/>
      <c r="DSA81" s="96"/>
      <c r="DSB81" s="96"/>
      <c r="DSC81" s="96"/>
      <c r="DSD81" s="96"/>
      <c r="DSE81" s="96"/>
      <c r="DSF81" s="133"/>
      <c r="DSG81" s="133"/>
      <c r="DSH81" s="133"/>
      <c r="DSI81" s="133"/>
      <c r="DSJ81" s="133"/>
      <c r="DSK81" s="133"/>
      <c r="DSL81" s="96"/>
      <c r="DSM81" s="96"/>
      <c r="DSN81" s="96"/>
      <c r="DSO81" s="96"/>
      <c r="DSP81" s="96"/>
      <c r="DSQ81" s="96"/>
      <c r="DSR81" s="112"/>
      <c r="DSS81" s="112"/>
      <c r="DST81" s="166"/>
      <c r="DSU81" s="157"/>
      <c r="DSV81" s="96"/>
      <c r="DSW81" s="96"/>
      <c r="DSX81" s="96"/>
      <c r="DSY81" s="96"/>
      <c r="DSZ81" s="114"/>
      <c r="DTA81" s="96"/>
      <c r="DTB81" s="96"/>
      <c r="DTC81" s="96"/>
      <c r="DTD81" s="96"/>
      <c r="DTE81" s="96"/>
      <c r="DTF81" s="96"/>
      <c r="DTG81" s="96"/>
      <c r="DTH81" s="96"/>
      <c r="DTI81" s="96"/>
      <c r="DTJ81" s="96"/>
      <c r="DTK81" s="96"/>
      <c r="DTL81" s="96"/>
      <c r="DTM81" s="96"/>
      <c r="DTN81" s="96"/>
      <c r="DTO81" s="96"/>
      <c r="DTP81" s="96"/>
      <c r="DTQ81" s="96"/>
      <c r="DTR81" s="96"/>
      <c r="DTS81" s="96"/>
      <c r="DTT81" s="96"/>
      <c r="DTU81" s="96"/>
      <c r="DTV81" s="96"/>
      <c r="DTW81" s="96"/>
      <c r="DTX81" s="96"/>
      <c r="DTY81" s="96"/>
      <c r="DTZ81" s="96"/>
      <c r="DUA81" s="133"/>
      <c r="DUB81" s="133"/>
      <c r="DUC81" s="133"/>
      <c r="DUD81" s="133"/>
      <c r="DUE81" s="133"/>
      <c r="DUF81" s="133"/>
      <c r="DUG81" s="96"/>
      <c r="DUH81" s="96"/>
      <c r="DUI81" s="96"/>
      <c r="DUJ81" s="96"/>
      <c r="DUK81" s="96"/>
      <c r="DUL81" s="96"/>
      <c r="DUM81" s="112"/>
      <c r="DUN81" s="112"/>
      <c r="DUO81" s="166"/>
      <c r="DUP81" s="157"/>
      <c r="DUQ81" s="96"/>
      <c r="DUR81" s="96"/>
      <c r="DUS81" s="96"/>
      <c r="DUT81" s="96"/>
      <c r="DUU81" s="114"/>
      <c r="DUV81" s="96"/>
      <c r="DUW81" s="96"/>
      <c r="DUX81" s="96"/>
      <c r="DUY81" s="96"/>
      <c r="DUZ81" s="96"/>
      <c r="DVA81" s="96"/>
      <c r="DVB81" s="96"/>
      <c r="DVC81" s="96"/>
      <c r="DVD81" s="96"/>
      <c r="DVE81" s="96"/>
      <c r="DVF81" s="96"/>
      <c r="DVG81" s="96"/>
      <c r="DVH81" s="96"/>
      <c r="DVI81" s="96"/>
      <c r="DVJ81" s="96"/>
      <c r="DVK81" s="96"/>
      <c r="DVL81" s="96"/>
      <c r="DVM81" s="96"/>
      <c r="DVN81" s="96"/>
      <c r="DVO81" s="96"/>
      <c r="DVP81" s="96"/>
      <c r="DVQ81" s="96"/>
      <c r="DVR81" s="96"/>
      <c r="DVS81" s="96"/>
      <c r="DVT81" s="96"/>
      <c r="DVU81" s="96"/>
      <c r="DVV81" s="133"/>
      <c r="DVW81" s="133"/>
      <c r="DVX81" s="133"/>
      <c r="DVY81" s="133"/>
      <c r="DVZ81" s="133"/>
      <c r="DWA81" s="133"/>
      <c r="DWB81" s="96"/>
      <c r="DWC81" s="96"/>
      <c r="DWD81" s="96"/>
      <c r="DWE81" s="96"/>
      <c r="DWF81" s="96"/>
      <c r="DWG81" s="96"/>
      <c r="DWH81" s="112"/>
      <c r="DWI81" s="112"/>
      <c r="DWJ81" s="166"/>
      <c r="DWK81" s="157"/>
      <c r="DWL81" s="96"/>
      <c r="DWM81" s="96"/>
      <c r="DWN81" s="96"/>
      <c r="DWO81" s="96"/>
      <c r="DWP81" s="114"/>
      <c r="DWQ81" s="96"/>
      <c r="DWR81" s="96"/>
      <c r="DWS81" s="96"/>
      <c r="DWT81" s="96"/>
      <c r="DWU81" s="96"/>
      <c r="DWV81" s="96"/>
      <c r="DWW81" s="96"/>
      <c r="DWX81" s="96"/>
      <c r="DWY81" s="96"/>
      <c r="DWZ81" s="96"/>
      <c r="DXA81" s="96"/>
      <c r="DXB81" s="96"/>
      <c r="DXC81" s="96"/>
      <c r="DXD81" s="96"/>
      <c r="DXE81" s="96"/>
      <c r="DXF81" s="96"/>
      <c r="DXG81" s="96"/>
      <c r="DXH81" s="96"/>
      <c r="DXI81" s="96"/>
      <c r="DXJ81" s="96"/>
      <c r="DXK81" s="96"/>
      <c r="DXL81" s="96"/>
      <c r="DXM81" s="96"/>
      <c r="DXN81" s="96"/>
      <c r="DXO81" s="96"/>
      <c r="DXP81" s="96"/>
      <c r="DXQ81" s="133"/>
      <c r="DXR81" s="133"/>
      <c r="DXS81" s="133"/>
      <c r="DXT81" s="133"/>
      <c r="DXU81" s="133"/>
      <c r="DXV81" s="133"/>
      <c r="DXW81" s="96"/>
      <c r="DXX81" s="96"/>
      <c r="DXY81" s="96"/>
      <c r="DXZ81" s="96"/>
      <c r="DYA81" s="96"/>
      <c r="DYB81" s="96"/>
      <c r="DYC81" s="112"/>
      <c r="DYD81" s="112"/>
      <c r="DYE81" s="166"/>
      <c r="DYF81" s="157"/>
      <c r="DYG81" s="96"/>
      <c r="DYH81" s="96"/>
      <c r="DYI81" s="96"/>
      <c r="DYJ81" s="96"/>
      <c r="DYK81" s="114"/>
      <c r="DYL81" s="96"/>
      <c r="DYM81" s="96"/>
      <c r="DYN81" s="96"/>
      <c r="DYO81" s="96"/>
      <c r="DYP81" s="96"/>
      <c r="DYQ81" s="96"/>
      <c r="DYR81" s="96"/>
      <c r="DYS81" s="96"/>
      <c r="DYT81" s="96"/>
      <c r="DYU81" s="96"/>
      <c r="DYV81" s="96"/>
      <c r="DYW81" s="96"/>
      <c r="DYX81" s="96"/>
      <c r="DYY81" s="96"/>
      <c r="DYZ81" s="96"/>
      <c r="DZA81" s="96"/>
      <c r="DZB81" s="96"/>
      <c r="DZC81" s="96"/>
      <c r="DZD81" s="96"/>
      <c r="DZE81" s="96"/>
      <c r="DZF81" s="96"/>
      <c r="DZG81" s="96"/>
      <c r="DZH81" s="96"/>
      <c r="DZI81" s="96"/>
      <c r="DZJ81" s="96"/>
      <c r="DZK81" s="96"/>
      <c r="DZL81" s="133"/>
      <c r="DZM81" s="133"/>
      <c r="DZN81" s="133"/>
      <c r="DZO81" s="133"/>
      <c r="DZP81" s="133"/>
      <c r="DZQ81" s="133"/>
      <c r="DZR81" s="96"/>
      <c r="DZS81" s="96"/>
      <c r="DZT81" s="96"/>
      <c r="DZU81" s="96"/>
      <c r="DZV81" s="96"/>
      <c r="DZW81" s="96"/>
      <c r="DZX81" s="112"/>
      <c r="DZY81" s="112"/>
      <c r="DZZ81" s="166"/>
      <c r="EAA81" s="157"/>
      <c r="EAB81" s="96"/>
      <c r="EAC81" s="96"/>
      <c r="EAD81" s="96"/>
      <c r="EAE81" s="96"/>
      <c r="EAF81" s="114"/>
      <c r="EAG81" s="96"/>
      <c r="EAH81" s="96"/>
      <c r="EAI81" s="96"/>
      <c r="EAJ81" s="96"/>
      <c r="EAK81" s="96"/>
      <c r="EAL81" s="96"/>
      <c r="EAM81" s="96"/>
      <c r="EAN81" s="96"/>
      <c r="EAO81" s="96"/>
      <c r="EAP81" s="96"/>
      <c r="EAQ81" s="96"/>
      <c r="EAR81" s="96"/>
      <c r="EAS81" s="96"/>
      <c r="EAT81" s="96"/>
      <c r="EAU81" s="96"/>
      <c r="EAV81" s="96"/>
      <c r="EAW81" s="96"/>
      <c r="EAX81" s="96"/>
      <c r="EAY81" s="96"/>
      <c r="EAZ81" s="96"/>
      <c r="EBA81" s="96"/>
      <c r="EBB81" s="96"/>
      <c r="EBC81" s="96"/>
      <c r="EBD81" s="96"/>
      <c r="EBE81" s="96"/>
      <c r="EBF81" s="96"/>
      <c r="EBG81" s="133"/>
      <c r="EBH81" s="133"/>
      <c r="EBI81" s="133"/>
      <c r="EBJ81" s="133"/>
      <c r="EBK81" s="133"/>
      <c r="EBL81" s="133"/>
      <c r="EBM81" s="96"/>
      <c r="EBN81" s="96"/>
      <c r="EBO81" s="96"/>
      <c r="EBP81" s="96"/>
      <c r="EBQ81" s="96"/>
      <c r="EBR81" s="96"/>
      <c r="EBS81" s="112"/>
      <c r="EBT81" s="112"/>
      <c r="EBU81" s="166"/>
      <c r="EBV81" s="157"/>
      <c r="EBW81" s="96"/>
      <c r="EBX81" s="96"/>
      <c r="EBY81" s="96"/>
      <c r="EBZ81" s="96"/>
      <c r="ECA81" s="114"/>
      <c r="ECB81" s="96"/>
      <c r="ECC81" s="96"/>
      <c r="ECD81" s="96"/>
      <c r="ECE81" s="96"/>
      <c r="ECF81" s="96"/>
      <c r="ECG81" s="96"/>
      <c r="ECH81" s="96"/>
      <c r="ECI81" s="96"/>
      <c r="ECJ81" s="96"/>
      <c r="ECK81" s="96"/>
      <c r="ECL81" s="96"/>
      <c r="ECM81" s="96"/>
      <c r="ECN81" s="96"/>
      <c r="ECO81" s="96"/>
      <c r="ECP81" s="96"/>
      <c r="ECQ81" s="96"/>
      <c r="ECR81" s="96"/>
      <c r="ECS81" s="96"/>
      <c r="ECT81" s="96"/>
      <c r="ECU81" s="96"/>
      <c r="ECV81" s="96"/>
      <c r="ECW81" s="96"/>
      <c r="ECX81" s="96"/>
      <c r="ECY81" s="96"/>
      <c r="ECZ81" s="96"/>
      <c r="EDA81" s="96"/>
      <c r="EDB81" s="133"/>
      <c r="EDC81" s="133"/>
      <c r="EDD81" s="133"/>
      <c r="EDE81" s="133"/>
      <c r="EDF81" s="133"/>
      <c r="EDG81" s="133"/>
      <c r="EDH81" s="96"/>
      <c r="EDI81" s="96"/>
      <c r="EDJ81" s="96"/>
      <c r="EDK81" s="96"/>
      <c r="EDL81" s="96"/>
      <c r="EDM81" s="96"/>
      <c r="EDN81" s="112"/>
      <c r="EDO81" s="112"/>
      <c r="EDP81" s="166"/>
      <c r="EDQ81" s="157"/>
      <c r="EDR81" s="96"/>
      <c r="EDS81" s="96"/>
      <c r="EDT81" s="96"/>
      <c r="EDU81" s="96"/>
      <c r="EDV81" s="114"/>
      <c r="EDW81" s="96"/>
      <c r="EDX81" s="96"/>
      <c r="EDY81" s="96"/>
      <c r="EDZ81" s="96"/>
      <c r="EEA81" s="96"/>
      <c r="EEB81" s="96"/>
      <c r="EEC81" s="96"/>
      <c r="EED81" s="96"/>
      <c r="EEE81" s="96"/>
      <c r="EEF81" s="96"/>
      <c r="EEG81" s="96"/>
      <c r="EEH81" s="96"/>
      <c r="EEI81" s="96"/>
      <c r="EEJ81" s="96"/>
      <c r="EEK81" s="96"/>
      <c r="EEL81" s="96"/>
      <c r="EEM81" s="96"/>
      <c r="EEN81" s="96"/>
      <c r="EEO81" s="96"/>
      <c r="EEP81" s="96"/>
      <c r="EEQ81" s="96"/>
      <c r="EER81" s="96"/>
      <c r="EES81" s="96"/>
      <c r="EET81" s="96"/>
      <c r="EEU81" s="96"/>
      <c r="EEV81" s="96"/>
      <c r="EEW81" s="133"/>
      <c r="EEX81" s="133"/>
      <c r="EEY81" s="133"/>
      <c r="EEZ81" s="133"/>
      <c r="EFA81" s="133"/>
      <c r="EFB81" s="133"/>
      <c r="EFC81" s="96"/>
      <c r="EFD81" s="96"/>
      <c r="EFE81" s="96"/>
      <c r="EFF81" s="96"/>
      <c r="EFG81" s="96"/>
      <c r="EFH81" s="96"/>
      <c r="EFI81" s="112"/>
      <c r="EFJ81" s="112"/>
      <c r="EFK81" s="166"/>
      <c r="EFL81" s="157"/>
      <c r="EFM81" s="96"/>
      <c r="EFN81" s="96"/>
      <c r="EFO81" s="96"/>
      <c r="EFP81" s="96"/>
      <c r="EFQ81" s="114"/>
      <c r="EFR81" s="96"/>
      <c r="EFS81" s="96"/>
      <c r="EFT81" s="96"/>
      <c r="EFU81" s="96"/>
      <c r="EFV81" s="96"/>
      <c r="EFW81" s="96"/>
      <c r="EFX81" s="96"/>
      <c r="EFY81" s="96"/>
      <c r="EFZ81" s="96"/>
      <c r="EGA81" s="96"/>
      <c r="EGB81" s="96"/>
      <c r="EGC81" s="96"/>
      <c r="EGD81" s="96"/>
      <c r="EGE81" s="96"/>
      <c r="EGF81" s="96"/>
      <c r="EGG81" s="96"/>
      <c r="EGH81" s="96"/>
      <c r="EGI81" s="96"/>
      <c r="EGJ81" s="96"/>
      <c r="EGK81" s="96"/>
      <c r="EGL81" s="96"/>
      <c r="EGM81" s="96"/>
      <c r="EGN81" s="96"/>
      <c r="EGO81" s="96"/>
      <c r="EGP81" s="96"/>
      <c r="EGQ81" s="96"/>
      <c r="EGR81" s="133"/>
      <c r="EGS81" s="133"/>
      <c r="EGT81" s="133"/>
      <c r="EGU81" s="133"/>
      <c r="EGV81" s="133"/>
      <c r="EGW81" s="133"/>
      <c r="EGX81" s="96"/>
      <c r="EGY81" s="96"/>
      <c r="EGZ81" s="96"/>
      <c r="EHA81" s="96"/>
      <c r="EHB81" s="96"/>
      <c r="EHC81" s="96"/>
      <c r="EHD81" s="112"/>
      <c r="EHE81" s="112"/>
      <c r="EHF81" s="166"/>
      <c r="EHG81" s="157"/>
      <c r="EHH81" s="96"/>
      <c r="EHI81" s="96"/>
      <c r="EHJ81" s="96"/>
      <c r="EHK81" s="96"/>
      <c r="EHL81" s="114"/>
      <c r="EHM81" s="96"/>
      <c r="EHN81" s="96"/>
      <c r="EHO81" s="96"/>
      <c r="EHP81" s="96"/>
      <c r="EHQ81" s="96"/>
      <c r="EHR81" s="96"/>
      <c r="EHS81" s="96"/>
      <c r="EHT81" s="96"/>
      <c r="EHU81" s="96"/>
      <c r="EHV81" s="96"/>
      <c r="EHW81" s="96"/>
      <c r="EHX81" s="96"/>
      <c r="EHY81" s="96"/>
      <c r="EHZ81" s="96"/>
      <c r="EIA81" s="96"/>
      <c r="EIB81" s="96"/>
      <c r="EIC81" s="96"/>
      <c r="EID81" s="96"/>
      <c r="EIE81" s="96"/>
      <c r="EIF81" s="96"/>
      <c r="EIG81" s="96"/>
      <c r="EIH81" s="96"/>
      <c r="EII81" s="96"/>
      <c r="EIJ81" s="96"/>
      <c r="EIK81" s="96"/>
      <c r="EIL81" s="96"/>
      <c r="EIM81" s="133"/>
      <c r="EIN81" s="133"/>
      <c r="EIO81" s="133"/>
      <c r="EIP81" s="133"/>
      <c r="EIQ81" s="133"/>
      <c r="EIR81" s="133"/>
      <c r="EIS81" s="96"/>
      <c r="EIT81" s="96"/>
      <c r="EIU81" s="96"/>
      <c r="EIV81" s="96"/>
      <c r="EIW81" s="96"/>
      <c r="EIX81" s="96"/>
      <c r="EIY81" s="112"/>
      <c r="EIZ81" s="112"/>
      <c r="EJA81" s="166"/>
      <c r="EJB81" s="157"/>
      <c r="EJC81" s="96"/>
      <c r="EJD81" s="96"/>
      <c r="EJE81" s="96"/>
      <c r="EJF81" s="96"/>
      <c r="EJG81" s="114"/>
      <c r="EJH81" s="96"/>
      <c r="EJI81" s="96"/>
      <c r="EJJ81" s="96"/>
      <c r="EJK81" s="96"/>
      <c r="EJL81" s="96"/>
      <c r="EJM81" s="96"/>
      <c r="EJN81" s="96"/>
      <c r="EJO81" s="96"/>
      <c r="EJP81" s="96"/>
      <c r="EJQ81" s="96"/>
      <c r="EJR81" s="96"/>
      <c r="EJS81" s="96"/>
      <c r="EJT81" s="96"/>
      <c r="EJU81" s="96"/>
      <c r="EJV81" s="96"/>
      <c r="EJW81" s="96"/>
      <c r="EJX81" s="96"/>
      <c r="EJY81" s="96"/>
      <c r="EJZ81" s="96"/>
      <c r="EKA81" s="96"/>
      <c r="EKB81" s="96"/>
      <c r="EKC81" s="96"/>
      <c r="EKD81" s="96"/>
      <c r="EKE81" s="96"/>
      <c r="EKF81" s="96"/>
      <c r="EKG81" s="96"/>
      <c r="EKH81" s="133"/>
      <c r="EKI81" s="133"/>
      <c r="EKJ81" s="133"/>
      <c r="EKK81" s="133"/>
      <c r="EKL81" s="133"/>
      <c r="EKM81" s="133"/>
      <c r="EKN81" s="96"/>
      <c r="EKO81" s="96"/>
      <c r="EKP81" s="96"/>
      <c r="EKQ81" s="96"/>
      <c r="EKR81" s="96"/>
      <c r="EKS81" s="96"/>
      <c r="EKT81" s="112"/>
      <c r="EKU81" s="112"/>
      <c r="EKV81" s="166"/>
      <c r="EKW81" s="157"/>
      <c r="EKX81" s="96"/>
      <c r="EKY81" s="96"/>
      <c r="EKZ81" s="96"/>
      <c r="ELA81" s="96"/>
      <c r="ELB81" s="114"/>
      <c r="ELC81" s="96"/>
      <c r="ELD81" s="96"/>
      <c r="ELE81" s="96"/>
      <c r="ELF81" s="96"/>
      <c r="ELG81" s="96"/>
      <c r="ELH81" s="96"/>
      <c r="ELI81" s="96"/>
      <c r="ELJ81" s="96"/>
      <c r="ELK81" s="96"/>
      <c r="ELL81" s="96"/>
      <c r="ELM81" s="96"/>
      <c r="ELN81" s="96"/>
      <c r="ELO81" s="96"/>
      <c r="ELP81" s="96"/>
      <c r="ELQ81" s="96"/>
      <c r="ELR81" s="96"/>
      <c r="ELS81" s="96"/>
      <c r="ELT81" s="96"/>
      <c r="ELU81" s="96"/>
      <c r="ELV81" s="96"/>
      <c r="ELW81" s="96"/>
      <c r="ELX81" s="96"/>
      <c r="ELY81" s="96"/>
      <c r="ELZ81" s="96"/>
      <c r="EMA81" s="96"/>
      <c r="EMB81" s="96"/>
      <c r="EMC81" s="133"/>
      <c r="EMD81" s="133"/>
      <c r="EME81" s="133"/>
      <c r="EMF81" s="133"/>
      <c r="EMG81" s="133"/>
      <c r="EMH81" s="133"/>
      <c r="EMI81" s="96"/>
      <c r="EMJ81" s="96"/>
      <c r="EMK81" s="96"/>
      <c r="EML81" s="96"/>
      <c r="EMM81" s="96"/>
      <c r="EMN81" s="96"/>
      <c r="EMO81" s="112"/>
      <c r="EMP81" s="112"/>
      <c r="EMQ81" s="166"/>
      <c r="EMR81" s="157"/>
      <c r="EMS81" s="96"/>
      <c r="EMT81" s="96"/>
      <c r="EMU81" s="96"/>
      <c r="EMV81" s="96"/>
      <c r="EMW81" s="114"/>
      <c r="EMX81" s="96"/>
      <c r="EMY81" s="96"/>
      <c r="EMZ81" s="96"/>
      <c r="ENA81" s="96"/>
      <c r="ENB81" s="96"/>
      <c r="ENC81" s="96"/>
      <c r="END81" s="96"/>
      <c r="ENE81" s="96"/>
      <c r="ENF81" s="96"/>
      <c r="ENG81" s="96"/>
      <c r="ENH81" s="96"/>
      <c r="ENI81" s="96"/>
      <c r="ENJ81" s="96"/>
      <c r="ENK81" s="96"/>
      <c r="ENL81" s="96"/>
      <c r="ENM81" s="96"/>
      <c r="ENN81" s="96"/>
      <c r="ENO81" s="96"/>
      <c r="ENP81" s="96"/>
      <c r="ENQ81" s="96"/>
      <c r="ENR81" s="96"/>
      <c r="ENS81" s="96"/>
      <c r="ENT81" s="96"/>
      <c r="ENU81" s="96"/>
      <c r="ENV81" s="96"/>
      <c r="ENW81" s="96"/>
      <c r="ENX81" s="133"/>
      <c r="ENY81" s="133"/>
      <c r="ENZ81" s="133"/>
      <c r="EOA81" s="133"/>
      <c r="EOB81" s="133"/>
      <c r="EOC81" s="133"/>
      <c r="EOD81" s="96"/>
      <c r="EOE81" s="96"/>
      <c r="EOF81" s="96"/>
      <c r="EOG81" s="96"/>
      <c r="EOH81" s="96"/>
      <c r="EOI81" s="96"/>
      <c r="EOJ81" s="112"/>
      <c r="EOK81" s="112"/>
      <c r="EOL81" s="166"/>
      <c r="EOM81" s="157"/>
      <c r="EON81" s="96"/>
      <c r="EOO81" s="96"/>
      <c r="EOP81" s="96"/>
      <c r="EOQ81" s="96"/>
      <c r="EOR81" s="114"/>
      <c r="EOS81" s="96"/>
      <c r="EOT81" s="96"/>
      <c r="EOU81" s="96"/>
      <c r="EOV81" s="96"/>
      <c r="EOW81" s="96"/>
      <c r="EOX81" s="96"/>
      <c r="EOY81" s="96"/>
      <c r="EOZ81" s="96"/>
      <c r="EPA81" s="96"/>
      <c r="EPB81" s="96"/>
      <c r="EPC81" s="96"/>
      <c r="EPD81" s="96"/>
      <c r="EPE81" s="96"/>
      <c r="EPF81" s="96"/>
      <c r="EPG81" s="96"/>
      <c r="EPH81" s="96"/>
      <c r="EPI81" s="96"/>
      <c r="EPJ81" s="96"/>
      <c r="EPK81" s="96"/>
      <c r="EPL81" s="96"/>
      <c r="EPM81" s="96"/>
      <c r="EPN81" s="96"/>
      <c r="EPO81" s="96"/>
      <c r="EPP81" s="96"/>
      <c r="EPQ81" s="96"/>
      <c r="EPR81" s="96"/>
      <c r="EPS81" s="133"/>
      <c r="EPT81" s="133"/>
      <c r="EPU81" s="133"/>
      <c r="EPV81" s="133"/>
      <c r="EPW81" s="133"/>
      <c r="EPX81" s="133"/>
      <c r="EPY81" s="96"/>
      <c r="EPZ81" s="96"/>
      <c r="EQA81" s="96"/>
      <c r="EQB81" s="96"/>
      <c r="EQC81" s="96"/>
      <c r="EQD81" s="96"/>
      <c r="EQE81" s="112"/>
      <c r="EQF81" s="112"/>
      <c r="EQG81" s="166"/>
      <c r="EQH81" s="157"/>
      <c r="EQI81" s="96"/>
      <c r="EQJ81" s="96"/>
      <c r="EQK81" s="96"/>
      <c r="EQL81" s="96"/>
      <c r="EQM81" s="114"/>
      <c r="EQN81" s="96"/>
      <c r="EQO81" s="96"/>
      <c r="EQP81" s="96"/>
      <c r="EQQ81" s="96"/>
      <c r="EQR81" s="96"/>
      <c r="EQS81" s="96"/>
      <c r="EQT81" s="96"/>
      <c r="EQU81" s="96"/>
      <c r="EQV81" s="96"/>
      <c r="EQW81" s="96"/>
      <c r="EQX81" s="96"/>
      <c r="EQY81" s="96"/>
      <c r="EQZ81" s="96"/>
      <c r="ERA81" s="96"/>
      <c r="ERB81" s="96"/>
      <c r="ERC81" s="96"/>
      <c r="ERD81" s="96"/>
      <c r="ERE81" s="96"/>
      <c r="ERF81" s="96"/>
      <c r="ERG81" s="96"/>
      <c r="ERH81" s="96"/>
      <c r="ERI81" s="96"/>
      <c r="ERJ81" s="96"/>
      <c r="ERK81" s="96"/>
      <c r="ERL81" s="96"/>
      <c r="ERM81" s="96"/>
      <c r="ERN81" s="133"/>
      <c r="ERO81" s="133"/>
      <c r="ERP81" s="133"/>
      <c r="ERQ81" s="133"/>
      <c r="ERR81" s="133"/>
      <c r="ERS81" s="133"/>
      <c r="ERT81" s="96"/>
      <c r="ERU81" s="96"/>
      <c r="ERV81" s="96"/>
      <c r="ERW81" s="96"/>
      <c r="ERX81" s="96"/>
      <c r="ERY81" s="96"/>
      <c r="ERZ81" s="112"/>
      <c r="ESA81" s="112"/>
      <c r="ESB81" s="166"/>
      <c r="ESC81" s="157"/>
      <c r="ESD81" s="96"/>
      <c r="ESE81" s="96"/>
      <c r="ESF81" s="96"/>
      <c r="ESG81" s="96"/>
      <c r="ESH81" s="114"/>
      <c r="ESI81" s="96"/>
      <c r="ESJ81" s="96"/>
      <c r="ESK81" s="96"/>
      <c r="ESL81" s="96"/>
      <c r="ESM81" s="96"/>
      <c r="ESN81" s="96"/>
      <c r="ESO81" s="96"/>
      <c r="ESP81" s="96"/>
      <c r="ESQ81" s="96"/>
      <c r="ESR81" s="96"/>
      <c r="ESS81" s="96"/>
      <c r="EST81" s="96"/>
      <c r="ESU81" s="96"/>
      <c r="ESV81" s="96"/>
      <c r="ESW81" s="96"/>
      <c r="ESX81" s="96"/>
      <c r="ESY81" s="96"/>
      <c r="ESZ81" s="96"/>
      <c r="ETA81" s="96"/>
      <c r="ETB81" s="96"/>
      <c r="ETC81" s="96"/>
      <c r="ETD81" s="96"/>
      <c r="ETE81" s="96"/>
      <c r="ETF81" s="96"/>
      <c r="ETG81" s="96"/>
      <c r="ETH81" s="96"/>
      <c r="ETI81" s="133"/>
      <c r="ETJ81" s="133"/>
      <c r="ETK81" s="133"/>
      <c r="ETL81" s="133"/>
      <c r="ETM81" s="133"/>
      <c r="ETN81" s="133"/>
      <c r="ETO81" s="96"/>
      <c r="ETP81" s="96"/>
      <c r="ETQ81" s="96"/>
      <c r="ETR81" s="96"/>
      <c r="ETS81" s="96"/>
      <c r="ETT81" s="96"/>
      <c r="ETU81" s="112"/>
      <c r="ETV81" s="112"/>
      <c r="ETW81" s="166"/>
      <c r="ETX81" s="157"/>
      <c r="ETY81" s="96"/>
      <c r="ETZ81" s="96"/>
      <c r="EUA81" s="96"/>
      <c r="EUB81" s="96"/>
      <c r="EUC81" s="114"/>
      <c r="EUD81" s="96"/>
      <c r="EUE81" s="96"/>
      <c r="EUF81" s="96"/>
      <c r="EUG81" s="96"/>
      <c r="EUH81" s="96"/>
      <c r="EUI81" s="96"/>
      <c r="EUJ81" s="96"/>
      <c r="EUK81" s="96"/>
      <c r="EUL81" s="96"/>
      <c r="EUM81" s="96"/>
      <c r="EUN81" s="96"/>
      <c r="EUO81" s="96"/>
      <c r="EUP81" s="96"/>
      <c r="EUQ81" s="96"/>
      <c r="EUR81" s="96"/>
      <c r="EUS81" s="96"/>
      <c r="EUT81" s="96"/>
      <c r="EUU81" s="96"/>
      <c r="EUV81" s="96"/>
      <c r="EUW81" s="96"/>
      <c r="EUX81" s="96"/>
      <c r="EUY81" s="96"/>
      <c r="EUZ81" s="96"/>
      <c r="EVA81" s="96"/>
      <c r="EVB81" s="96"/>
      <c r="EVC81" s="96"/>
      <c r="EVD81" s="133"/>
      <c r="EVE81" s="133"/>
      <c r="EVF81" s="133"/>
      <c r="EVG81" s="133"/>
      <c r="EVH81" s="133"/>
      <c r="EVI81" s="133"/>
      <c r="EVJ81" s="96"/>
      <c r="EVK81" s="96"/>
      <c r="EVL81" s="96"/>
      <c r="EVM81" s="96"/>
      <c r="EVN81" s="96"/>
      <c r="EVO81" s="96"/>
      <c r="EVP81" s="112"/>
      <c r="EVQ81" s="112"/>
      <c r="EVR81" s="166"/>
      <c r="EVS81" s="157"/>
      <c r="EVT81" s="96"/>
      <c r="EVU81" s="96"/>
      <c r="EVV81" s="96"/>
      <c r="EVW81" s="96"/>
      <c r="EVX81" s="114"/>
      <c r="EVY81" s="96"/>
      <c r="EVZ81" s="96"/>
      <c r="EWA81" s="96"/>
      <c r="EWB81" s="96"/>
      <c r="EWC81" s="96"/>
      <c r="EWD81" s="96"/>
      <c r="EWE81" s="96"/>
      <c r="EWF81" s="96"/>
      <c r="EWG81" s="96"/>
      <c r="EWH81" s="96"/>
      <c r="EWI81" s="96"/>
      <c r="EWJ81" s="96"/>
      <c r="EWK81" s="96"/>
      <c r="EWL81" s="96"/>
      <c r="EWM81" s="96"/>
      <c r="EWN81" s="96"/>
      <c r="EWO81" s="96"/>
      <c r="EWP81" s="96"/>
      <c r="EWQ81" s="96"/>
      <c r="EWR81" s="96"/>
      <c r="EWS81" s="96"/>
      <c r="EWT81" s="96"/>
      <c r="EWU81" s="96"/>
      <c r="EWV81" s="96"/>
      <c r="EWW81" s="96"/>
      <c r="EWX81" s="96"/>
      <c r="EWY81" s="133"/>
      <c r="EWZ81" s="133"/>
      <c r="EXA81" s="133"/>
      <c r="EXB81" s="133"/>
      <c r="EXC81" s="133"/>
      <c r="EXD81" s="133"/>
      <c r="EXE81" s="96"/>
      <c r="EXF81" s="96"/>
      <c r="EXG81" s="96"/>
      <c r="EXH81" s="96"/>
      <c r="EXI81" s="96"/>
      <c r="EXJ81" s="96"/>
      <c r="EXK81" s="112"/>
      <c r="EXL81" s="112"/>
      <c r="EXM81" s="166"/>
      <c r="EXN81" s="157"/>
      <c r="EXO81" s="96"/>
      <c r="EXP81" s="96"/>
      <c r="EXQ81" s="96"/>
      <c r="EXR81" s="96"/>
      <c r="EXS81" s="114"/>
      <c r="EXT81" s="96"/>
      <c r="EXU81" s="96"/>
      <c r="EXV81" s="96"/>
      <c r="EXW81" s="96"/>
      <c r="EXX81" s="96"/>
      <c r="EXY81" s="96"/>
      <c r="EXZ81" s="96"/>
      <c r="EYA81" s="96"/>
      <c r="EYB81" s="96"/>
      <c r="EYC81" s="96"/>
      <c r="EYD81" s="96"/>
      <c r="EYE81" s="96"/>
      <c r="EYF81" s="96"/>
      <c r="EYG81" s="96"/>
      <c r="EYH81" s="96"/>
      <c r="EYI81" s="96"/>
      <c r="EYJ81" s="96"/>
      <c r="EYK81" s="96"/>
      <c r="EYL81" s="96"/>
      <c r="EYM81" s="96"/>
      <c r="EYN81" s="96"/>
      <c r="EYO81" s="96"/>
      <c r="EYP81" s="96"/>
      <c r="EYQ81" s="96"/>
      <c r="EYR81" s="96"/>
      <c r="EYS81" s="96"/>
      <c r="EYT81" s="133"/>
      <c r="EYU81" s="133"/>
      <c r="EYV81" s="133"/>
      <c r="EYW81" s="133"/>
      <c r="EYX81" s="133"/>
      <c r="EYY81" s="133"/>
      <c r="EYZ81" s="96"/>
      <c r="EZA81" s="96"/>
      <c r="EZB81" s="96"/>
      <c r="EZC81" s="96"/>
      <c r="EZD81" s="96"/>
      <c r="EZE81" s="96"/>
      <c r="EZF81" s="112"/>
      <c r="EZG81" s="112"/>
      <c r="EZH81" s="166"/>
      <c r="EZI81" s="157"/>
      <c r="EZJ81" s="96"/>
      <c r="EZK81" s="96"/>
      <c r="EZL81" s="96"/>
      <c r="EZM81" s="96"/>
      <c r="EZN81" s="114"/>
      <c r="EZO81" s="96"/>
      <c r="EZP81" s="96"/>
      <c r="EZQ81" s="96"/>
      <c r="EZR81" s="96"/>
      <c r="EZS81" s="96"/>
      <c r="EZT81" s="96"/>
      <c r="EZU81" s="96"/>
      <c r="EZV81" s="96"/>
      <c r="EZW81" s="96"/>
      <c r="EZX81" s="96"/>
      <c r="EZY81" s="96"/>
      <c r="EZZ81" s="96"/>
      <c r="FAA81" s="96"/>
      <c r="FAB81" s="96"/>
      <c r="FAC81" s="96"/>
      <c r="FAD81" s="96"/>
      <c r="FAE81" s="96"/>
      <c r="FAF81" s="96"/>
      <c r="FAG81" s="96"/>
      <c r="FAH81" s="96"/>
      <c r="FAI81" s="96"/>
      <c r="FAJ81" s="96"/>
      <c r="FAK81" s="96"/>
      <c r="FAL81" s="96"/>
      <c r="FAM81" s="96"/>
      <c r="FAN81" s="96"/>
      <c r="FAO81" s="133"/>
      <c r="FAP81" s="133"/>
      <c r="FAQ81" s="133"/>
      <c r="FAR81" s="133"/>
      <c r="FAS81" s="133"/>
      <c r="FAT81" s="133"/>
      <c r="FAU81" s="96"/>
      <c r="FAV81" s="96"/>
      <c r="FAW81" s="96"/>
      <c r="FAX81" s="96"/>
      <c r="FAY81" s="96"/>
      <c r="FAZ81" s="96"/>
      <c r="FBA81" s="112"/>
      <c r="FBB81" s="112"/>
      <c r="FBC81" s="166"/>
      <c r="FBD81" s="157"/>
      <c r="FBE81" s="96"/>
      <c r="FBF81" s="96"/>
      <c r="FBG81" s="96"/>
      <c r="FBH81" s="96"/>
      <c r="FBI81" s="114"/>
      <c r="FBJ81" s="96"/>
      <c r="FBK81" s="96"/>
      <c r="FBL81" s="96"/>
      <c r="FBM81" s="96"/>
      <c r="FBN81" s="96"/>
      <c r="FBO81" s="96"/>
      <c r="FBP81" s="96"/>
      <c r="FBQ81" s="96"/>
      <c r="FBR81" s="96"/>
      <c r="FBS81" s="96"/>
      <c r="FBT81" s="96"/>
      <c r="FBU81" s="96"/>
      <c r="FBV81" s="96"/>
      <c r="FBW81" s="96"/>
      <c r="FBX81" s="96"/>
      <c r="FBY81" s="96"/>
      <c r="FBZ81" s="96"/>
      <c r="FCA81" s="96"/>
      <c r="FCB81" s="96"/>
      <c r="FCC81" s="96"/>
      <c r="FCD81" s="96"/>
      <c r="FCE81" s="96"/>
      <c r="FCF81" s="96"/>
      <c r="FCG81" s="96"/>
      <c r="FCH81" s="96"/>
      <c r="FCI81" s="96"/>
      <c r="FCJ81" s="133"/>
      <c r="FCK81" s="133"/>
      <c r="FCL81" s="133"/>
      <c r="FCM81" s="133"/>
      <c r="FCN81" s="133"/>
      <c r="FCO81" s="133"/>
      <c r="FCP81" s="96"/>
      <c r="FCQ81" s="96"/>
      <c r="FCR81" s="96"/>
      <c r="FCS81" s="96"/>
      <c r="FCT81" s="96"/>
      <c r="FCU81" s="96"/>
      <c r="FCV81" s="112"/>
      <c r="FCW81" s="112"/>
      <c r="FCX81" s="166"/>
      <c r="FCY81" s="157"/>
      <c r="FCZ81" s="96"/>
      <c r="FDA81" s="96"/>
      <c r="FDB81" s="96"/>
      <c r="FDC81" s="96"/>
      <c r="FDD81" s="114"/>
      <c r="FDE81" s="96"/>
      <c r="FDF81" s="96"/>
      <c r="FDG81" s="96"/>
      <c r="FDH81" s="96"/>
      <c r="FDI81" s="96"/>
      <c r="FDJ81" s="96"/>
      <c r="FDK81" s="96"/>
      <c r="FDL81" s="96"/>
      <c r="FDM81" s="96"/>
      <c r="FDN81" s="96"/>
      <c r="FDO81" s="96"/>
      <c r="FDP81" s="96"/>
      <c r="FDQ81" s="96"/>
      <c r="FDR81" s="96"/>
      <c r="FDS81" s="96"/>
      <c r="FDT81" s="96"/>
      <c r="FDU81" s="96"/>
      <c r="FDV81" s="96"/>
      <c r="FDW81" s="96"/>
      <c r="FDX81" s="96"/>
      <c r="FDY81" s="96"/>
      <c r="FDZ81" s="96"/>
      <c r="FEA81" s="96"/>
      <c r="FEB81" s="96"/>
      <c r="FEC81" s="96"/>
      <c r="FED81" s="96"/>
      <c r="FEE81" s="133"/>
      <c r="FEF81" s="133"/>
      <c r="FEG81" s="133"/>
      <c r="FEH81" s="133"/>
      <c r="FEI81" s="133"/>
      <c r="FEJ81" s="133"/>
      <c r="FEK81" s="96"/>
      <c r="FEL81" s="96"/>
      <c r="FEM81" s="96"/>
      <c r="FEN81" s="96"/>
      <c r="FEO81" s="96"/>
      <c r="FEP81" s="96"/>
      <c r="FEQ81" s="112"/>
      <c r="FER81" s="112"/>
      <c r="FES81" s="166"/>
      <c r="FET81" s="157"/>
      <c r="FEU81" s="96"/>
      <c r="FEV81" s="96"/>
      <c r="FEW81" s="96"/>
      <c r="FEX81" s="96"/>
      <c r="FEY81" s="114"/>
      <c r="FEZ81" s="96"/>
      <c r="FFA81" s="96"/>
      <c r="FFB81" s="96"/>
      <c r="FFC81" s="96"/>
      <c r="FFD81" s="96"/>
      <c r="FFE81" s="96"/>
      <c r="FFF81" s="96"/>
      <c r="FFG81" s="96"/>
      <c r="FFH81" s="96"/>
      <c r="FFI81" s="96"/>
      <c r="FFJ81" s="96"/>
      <c r="FFK81" s="96"/>
      <c r="FFL81" s="96"/>
      <c r="FFM81" s="96"/>
      <c r="FFN81" s="96"/>
      <c r="FFO81" s="96"/>
      <c r="FFP81" s="96"/>
      <c r="FFQ81" s="96"/>
      <c r="FFR81" s="96"/>
      <c r="FFS81" s="96"/>
      <c r="FFT81" s="96"/>
      <c r="FFU81" s="96"/>
      <c r="FFV81" s="96"/>
      <c r="FFW81" s="96"/>
      <c r="FFX81" s="96"/>
      <c r="FFY81" s="96"/>
      <c r="FFZ81" s="133"/>
      <c r="FGA81" s="133"/>
      <c r="FGB81" s="133"/>
      <c r="FGC81" s="133"/>
      <c r="FGD81" s="133"/>
      <c r="FGE81" s="133"/>
      <c r="FGF81" s="96"/>
      <c r="FGG81" s="96"/>
      <c r="FGH81" s="96"/>
      <c r="FGI81" s="96"/>
      <c r="FGJ81" s="96"/>
      <c r="FGK81" s="96"/>
      <c r="FGL81" s="112"/>
      <c r="FGM81" s="112"/>
      <c r="FGN81" s="166"/>
      <c r="FGO81" s="157"/>
      <c r="FGP81" s="96"/>
      <c r="FGQ81" s="96"/>
      <c r="FGR81" s="96"/>
      <c r="FGS81" s="96"/>
      <c r="FGT81" s="114"/>
      <c r="FGU81" s="96"/>
      <c r="FGV81" s="96"/>
      <c r="FGW81" s="96"/>
      <c r="FGX81" s="96"/>
      <c r="FGY81" s="96"/>
      <c r="FGZ81" s="96"/>
      <c r="FHA81" s="96"/>
      <c r="FHB81" s="96"/>
      <c r="FHC81" s="96"/>
      <c r="FHD81" s="96"/>
      <c r="FHE81" s="96"/>
      <c r="FHF81" s="96"/>
      <c r="FHG81" s="96"/>
      <c r="FHH81" s="96"/>
      <c r="FHI81" s="96"/>
      <c r="FHJ81" s="96"/>
      <c r="FHK81" s="96"/>
      <c r="FHL81" s="96"/>
      <c r="FHM81" s="96"/>
      <c r="FHN81" s="96"/>
      <c r="FHO81" s="96"/>
      <c r="FHP81" s="96"/>
      <c r="FHQ81" s="96"/>
      <c r="FHR81" s="96"/>
      <c r="FHS81" s="96"/>
      <c r="FHT81" s="96"/>
      <c r="FHU81" s="133"/>
      <c r="FHV81" s="133"/>
      <c r="FHW81" s="133"/>
      <c r="FHX81" s="133"/>
      <c r="FHY81" s="133"/>
      <c r="FHZ81" s="133"/>
      <c r="FIA81" s="96"/>
      <c r="FIB81" s="96"/>
      <c r="FIC81" s="96"/>
      <c r="FID81" s="96"/>
      <c r="FIE81" s="96"/>
      <c r="FIF81" s="96"/>
      <c r="FIG81" s="112"/>
      <c r="FIH81" s="112"/>
      <c r="FII81" s="166"/>
      <c r="FIJ81" s="157"/>
      <c r="FIK81" s="96"/>
      <c r="FIL81" s="96"/>
      <c r="FIM81" s="96"/>
      <c r="FIN81" s="96"/>
      <c r="FIO81" s="114"/>
      <c r="FIP81" s="96"/>
      <c r="FIQ81" s="96"/>
      <c r="FIR81" s="96"/>
      <c r="FIS81" s="96"/>
      <c r="FIT81" s="96"/>
      <c r="FIU81" s="96"/>
      <c r="FIV81" s="96"/>
      <c r="FIW81" s="96"/>
      <c r="FIX81" s="96"/>
      <c r="FIY81" s="96"/>
      <c r="FIZ81" s="96"/>
      <c r="FJA81" s="96"/>
      <c r="FJB81" s="96"/>
      <c r="FJC81" s="96"/>
      <c r="FJD81" s="96"/>
      <c r="FJE81" s="96"/>
      <c r="FJF81" s="96"/>
      <c r="FJG81" s="96"/>
      <c r="FJH81" s="96"/>
      <c r="FJI81" s="96"/>
      <c r="FJJ81" s="96"/>
      <c r="FJK81" s="96"/>
      <c r="FJL81" s="96"/>
      <c r="FJM81" s="96"/>
      <c r="FJN81" s="96"/>
      <c r="FJO81" s="96"/>
      <c r="FJP81" s="133"/>
      <c r="FJQ81" s="133"/>
      <c r="FJR81" s="133"/>
      <c r="FJS81" s="133"/>
      <c r="FJT81" s="133"/>
      <c r="FJU81" s="133"/>
      <c r="FJV81" s="96"/>
      <c r="FJW81" s="96"/>
      <c r="FJX81" s="96"/>
      <c r="FJY81" s="96"/>
      <c r="FJZ81" s="96"/>
      <c r="FKA81" s="96"/>
      <c r="FKB81" s="112"/>
      <c r="FKC81" s="112"/>
      <c r="FKD81" s="166"/>
      <c r="FKE81" s="157"/>
      <c r="FKF81" s="96"/>
      <c r="FKG81" s="96"/>
      <c r="FKH81" s="96"/>
      <c r="FKI81" s="96"/>
      <c r="FKJ81" s="114"/>
      <c r="FKK81" s="96"/>
      <c r="FKL81" s="96"/>
      <c r="FKM81" s="96"/>
      <c r="FKN81" s="96"/>
      <c r="FKO81" s="96"/>
      <c r="FKP81" s="96"/>
      <c r="FKQ81" s="96"/>
      <c r="FKR81" s="96"/>
      <c r="FKS81" s="96"/>
      <c r="FKT81" s="96"/>
      <c r="FKU81" s="96"/>
      <c r="FKV81" s="96"/>
      <c r="FKW81" s="96"/>
      <c r="FKX81" s="96"/>
      <c r="FKY81" s="96"/>
      <c r="FKZ81" s="96"/>
      <c r="FLA81" s="96"/>
      <c r="FLB81" s="96"/>
      <c r="FLC81" s="96"/>
      <c r="FLD81" s="96"/>
      <c r="FLE81" s="96"/>
      <c r="FLF81" s="96"/>
      <c r="FLG81" s="96"/>
      <c r="FLH81" s="96"/>
      <c r="FLI81" s="96"/>
      <c r="FLJ81" s="96"/>
      <c r="FLK81" s="133"/>
      <c r="FLL81" s="133"/>
      <c r="FLM81" s="133"/>
      <c r="FLN81" s="133"/>
      <c r="FLO81" s="133"/>
      <c r="FLP81" s="133"/>
      <c r="FLQ81" s="96"/>
      <c r="FLR81" s="96"/>
      <c r="FLS81" s="96"/>
      <c r="FLT81" s="96"/>
      <c r="FLU81" s="96"/>
      <c r="FLV81" s="96"/>
      <c r="FLW81" s="112"/>
      <c r="FLX81" s="112"/>
      <c r="FLY81" s="166"/>
      <c r="FLZ81" s="157"/>
      <c r="FMA81" s="96"/>
      <c r="FMB81" s="96"/>
      <c r="FMC81" s="96"/>
      <c r="FMD81" s="96"/>
      <c r="FME81" s="114"/>
      <c r="FMF81" s="96"/>
      <c r="FMG81" s="96"/>
      <c r="FMH81" s="96"/>
      <c r="FMI81" s="96"/>
      <c r="FMJ81" s="96"/>
      <c r="FMK81" s="96"/>
      <c r="FML81" s="96"/>
      <c r="FMM81" s="96"/>
      <c r="FMN81" s="96"/>
      <c r="FMO81" s="96"/>
      <c r="FMP81" s="96"/>
      <c r="FMQ81" s="96"/>
      <c r="FMR81" s="96"/>
      <c r="FMS81" s="96"/>
      <c r="FMT81" s="96"/>
      <c r="FMU81" s="96"/>
      <c r="FMV81" s="96"/>
      <c r="FMW81" s="96"/>
      <c r="FMX81" s="96"/>
      <c r="FMY81" s="96"/>
      <c r="FMZ81" s="96"/>
      <c r="FNA81" s="96"/>
      <c r="FNB81" s="96"/>
      <c r="FNC81" s="96"/>
      <c r="FND81" s="96"/>
      <c r="FNE81" s="96"/>
      <c r="FNF81" s="133"/>
      <c r="FNG81" s="133"/>
      <c r="FNH81" s="133"/>
      <c r="FNI81" s="133"/>
      <c r="FNJ81" s="133"/>
      <c r="FNK81" s="133"/>
      <c r="FNL81" s="96"/>
      <c r="FNM81" s="96"/>
      <c r="FNN81" s="96"/>
      <c r="FNO81" s="96"/>
      <c r="FNP81" s="96"/>
      <c r="FNQ81" s="96"/>
      <c r="FNR81" s="112"/>
      <c r="FNS81" s="112"/>
      <c r="FNT81" s="166"/>
      <c r="FNU81" s="157"/>
      <c r="FNV81" s="96"/>
      <c r="FNW81" s="96"/>
      <c r="FNX81" s="96"/>
      <c r="FNY81" s="96"/>
      <c r="FNZ81" s="114"/>
      <c r="FOA81" s="96"/>
      <c r="FOB81" s="96"/>
      <c r="FOC81" s="96"/>
      <c r="FOD81" s="96"/>
      <c r="FOE81" s="96"/>
      <c r="FOF81" s="96"/>
      <c r="FOG81" s="96"/>
      <c r="FOH81" s="96"/>
      <c r="FOI81" s="96"/>
      <c r="FOJ81" s="96"/>
      <c r="FOK81" s="96"/>
      <c r="FOL81" s="96"/>
      <c r="FOM81" s="96"/>
      <c r="FON81" s="96"/>
      <c r="FOO81" s="96"/>
      <c r="FOP81" s="96"/>
      <c r="FOQ81" s="96"/>
      <c r="FOR81" s="96"/>
      <c r="FOS81" s="96"/>
      <c r="FOT81" s="96"/>
      <c r="FOU81" s="96"/>
      <c r="FOV81" s="96"/>
      <c r="FOW81" s="96"/>
      <c r="FOX81" s="96"/>
      <c r="FOY81" s="96"/>
      <c r="FOZ81" s="96"/>
      <c r="FPA81" s="133"/>
      <c r="FPB81" s="133"/>
      <c r="FPC81" s="133"/>
      <c r="FPD81" s="133"/>
      <c r="FPE81" s="133"/>
      <c r="FPF81" s="133"/>
      <c r="FPG81" s="96"/>
      <c r="FPH81" s="96"/>
      <c r="FPI81" s="96"/>
      <c r="FPJ81" s="96"/>
      <c r="FPK81" s="96"/>
      <c r="FPL81" s="96"/>
      <c r="FPM81" s="112"/>
      <c r="FPN81" s="112"/>
      <c r="FPO81" s="166"/>
      <c r="FPP81" s="157"/>
      <c r="FPQ81" s="96"/>
      <c r="FPR81" s="96"/>
      <c r="FPS81" s="96"/>
      <c r="FPT81" s="96"/>
      <c r="FPU81" s="114"/>
      <c r="FPV81" s="96"/>
      <c r="FPW81" s="96"/>
      <c r="FPX81" s="96"/>
      <c r="FPY81" s="96"/>
      <c r="FPZ81" s="96"/>
      <c r="FQA81" s="96"/>
      <c r="FQB81" s="96"/>
      <c r="FQC81" s="96"/>
      <c r="FQD81" s="96"/>
      <c r="FQE81" s="96"/>
      <c r="FQF81" s="96"/>
      <c r="FQG81" s="96"/>
      <c r="FQH81" s="96"/>
      <c r="FQI81" s="96"/>
      <c r="FQJ81" s="96"/>
      <c r="FQK81" s="96"/>
      <c r="FQL81" s="96"/>
      <c r="FQM81" s="96"/>
      <c r="FQN81" s="96"/>
      <c r="FQO81" s="96"/>
      <c r="FQP81" s="96"/>
      <c r="FQQ81" s="96"/>
      <c r="FQR81" s="96"/>
      <c r="FQS81" s="96"/>
      <c r="FQT81" s="96"/>
      <c r="FQU81" s="96"/>
      <c r="FQV81" s="133"/>
      <c r="FQW81" s="133"/>
      <c r="FQX81" s="133"/>
      <c r="FQY81" s="133"/>
      <c r="FQZ81" s="133"/>
      <c r="FRA81" s="133"/>
      <c r="FRB81" s="96"/>
      <c r="FRC81" s="96"/>
      <c r="FRD81" s="96"/>
      <c r="FRE81" s="96"/>
      <c r="FRF81" s="96"/>
      <c r="FRG81" s="96"/>
      <c r="FRH81" s="112"/>
      <c r="FRI81" s="112"/>
      <c r="FRJ81" s="166"/>
      <c r="FRK81" s="157"/>
      <c r="FRL81" s="96"/>
      <c r="FRM81" s="96"/>
      <c r="FRN81" s="96"/>
      <c r="FRO81" s="96"/>
      <c r="FRP81" s="114"/>
      <c r="FRQ81" s="96"/>
      <c r="FRR81" s="96"/>
      <c r="FRS81" s="96"/>
      <c r="FRT81" s="96"/>
      <c r="FRU81" s="96"/>
      <c r="FRV81" s="96"/>
      <c r="FRW81" s="96"/>
      <c r="FRX81" s="96"/>
      <c r="FRY81" s="96"/>
      <c r="FRZ81" s="96"/>
      <c r="FSA81" s="96"/>
      <c r="FSB81" s="96"/>
      <c r="FSC81" s="96"/>
      <c r="FSD81" s="96"/>
      <c r="FSE81" s="96"/>
      <c r="FSF81" s="96"/>
      <c r="FSG81" s="96"/>
      <c r="FSH81" s="96"/>
      <c r="FSI81" s="96"/>
      <c r="FSJ81" s="96"/>
      <c r="FSK81" s="96"/>
      <c r="FSL81" s="96"/>
      <c r="FSM81" s="96"/>
      <c r="FSN81" s="96"/>
      <c r="FSO81" s="96"/>
      <c r="FSP81" s="96"/>
      <c r="FSQ81" s="133"/>
      <c r="FSR81" s="133"/>
      <c r="FSS81" s="133"/>
      <c r="FST81" s="133"/>
      <c r="FSU81" s="133"/>
      <c r="FSV81" s="133"/>
      <c r="FSW81" s="96"/>
      <c r="FSX81" s="96"/>
      <c r="FSY81" s="96"/>
      <c r="FSZ81" s="96"/>
      <c r="FTA81" s="96"/>
      <c r="FTB81" s="96"/>
      <c r="FTC81" s="112"/>
      <c r="FTD81" s="112"/>
      <c r="FTE81" s="166"/>
      <c r="FTF81" s="157"/>
      <c r="FTG81" s="96"/>
      <c r="FTH81" s="96"/>
      <c r="FTI81" s="96"/>
      <c r="FTJ81" s="96"/>
      <c r="FTK81" s="114"/>
      <c r="FTL81" s="96"/>
      <c r="FTM81" s="96"/>
      <c r="FTN81" s="96"/>
      <c r="FTO81" s="96"/>
      <c r="FTP81" s="96"/>
      <c r="FTQ81" s="96"/>
      <c r="FTR81" s="96"/>
      <c r="FTS81" s="96"/>
      <c r="FTT81" s="96"/>
      <c r="FTU81" s="96"/>
      <c r="FTV81" s="96"/>
      <c r="FTW81" s="96"/>
      <c r="FTX81" s="96"/>
      <c r="FTY81" s="96"/>
      <c r="FTZ81" s="96"/>
      <c r="FUA81" s="96"/>
      <c r="FUB81" s="96"/>
      <c r="FUC81" s="96"/>
      <c r="FUD81" s="96"/>
      <c r="FUE81" s="96"/>
      <c r="FUF81" s="96"/>
      <c r="FUG81" s="96"/>
      <c r="FUH81" s="96"/>
      <c r="FUI81" s="96"/>
      <c r="FUJ81" s="96"/>
      <c r="FUK81" s="96"/>
      <c r="FUL81" s="133"/>
      <c r="FUM81" s="133"/>
      <c r="FUN81" s="133"/>
      <c r="FUO81" s="133"/>
      <c r="FUP81" s="133"/>
      <c r="FUQ81" s="133"/>
      <c r="FUR81" s="96"/>
      <c r="FUS81" s="96"/>
      <c r="FUT81" s="96"/>
      <c r="FUU81" s="96"/>
      <c r="FUV81" s="96"/>
      <c r="FUW81" s="96"/>
      <c r="FUX81" s="112"/>
      <c r="FUY81" s="112"/>
      <c r="FUZ81" s="166"/>
      <c r="FVA81" s="157"/>
      <c r="FVB81" s="96"/>
      <c r="FVC81" s="96"/>
      <c r="FVD81" s="96"/>
      <c r="FVE81" s="96"/>
      <c r="FVF81" s="114"/>
      <c r="FVG81" s="96"/>
      <c r="FVH81" s="96"/>
      <c r="FVI81" s="96"/>
      <c r="FVJ81" s="96"/>
      <c r="FVK81" s="96"/>
      <c r="FVL81" s="96"/>
      <c r="FVM81" s="96"/>
      <c r="FVN81" s="96"/>
      <c r="FVO81" s="96"/>
      <c r="FVP81" s="96"/>
      <c r="FVQ81" s="96"/>
      <c r="FVR81" s="96"/>
      <c r="FVS81" s="96"/>
      <c r="FVT81" s="96"/>
      <c r="FVU81" s="96"/>
      <c r="FVV81" s="96"/>
      <c r="FVW81" s="96"/>
      <c r="FVX81" s="96"/>
      <c r="FVY81" s="96"/>
      <c r="FVZ81" s="96"/>
      <c r="FWA81" s="96"/>
      <c r="FWB81" s="96"/>
      <c r="FWC81" s="96"/>
      <c r="FWD81" s="96"/>
      <c r="FWE81" s="96"/>
      <c r="FWF81" s="96"/>
      <c r="FWG81" s="133"/>
      <c r="FWH81" s="133"/>
      <c r="FWI81" s="133"/>
      <c r="FWJ81" s="133"/>
      <c r="FWK81" s="133"/>
      <c r="FWL81" s="133"/>
      <c r="FWM81" s="96"/>
      <c r="FWN81" s="96"/>
      <c r="FWO81" s="96"/>
      <c r="FWP81" s="96"/>
      <c r="FWQ81" s="96"/>
      <c r="FWR81" s="96"/>
      <c r="FWS81" s="112"/>
      <c r="FWT81" s="112"/>
      <c r="FWU81" s="166"/>
      <c r="FWV81" s="157"/>
      <c r="FWW81" s="96"/>
      <c r="FWX81" s="96"/>
      <c r="FWY81" s="96"/>
      <c r="FWZ81" s="96"/>
      <c r="FXA81" s="114"/>
      <c r="FXB81" s="96"/>
      <c r="FXC81" s="96"/>
      <c r="FXD81" s="96"/>
      <c r="FXE81" s="96"/>
      <c r="FXF81" s="96"/>
      <c r="FXG81" s="96"/>
      <c r="FXH81" s="96"/>
      <c r="FXI81" s="96"/>
      <c r="FXJ81" s="96"/>
      <c r="FXK81" s="96"/>
      <c r="FXL81" s="96"/>
      <c r="FXM81" s="96"/>
      <c r="FXN81" s="96"/>
      <c r="FXO81" s="96"/>
      <c r="FXP81" s="96"/>
      <c r="FXQ81" s="96"/>
      <c r="FXR81" s="96"/>
      <c r="FXS81" s="96"/>
      <c r="FXT81" s="96"/>
      <c r="FXU81" s="96"/>
      <c r="FXV81" s="96"/>
      <c r="FXW81" s="96"/>
      <c r="FXX81" s="96"/>
      <c r="FXY81" s="96"/>
      <c r="FXZ81" s="96"/>
      <c r="FYA81" s="96"/>
      <c r="FYB81" s="133"/>
      <c r="FYC81" s="133"/>
      <c r="FYD81" s="133"/>
      <c r="FYE81" s="133"/>
      <c r="FYF81" s="133"/>
      <c r="FYG81" s="133"/>
      <c r="FYH81" s="96"/>
      <c r="FYI81" s="96"/>
      <c r="FYJ81" s="96"/>
      <c r="FYK81" s="96"/>
      <c r="FYL81" s="96"/>
      <c r="FYM81" s="96"/>
      <c r="FYN81" s="112"/>
      <c r="FYO81" s="112"/>
      <c r="FYP81" s="166"/>
      <c r="FYQ81" s="157"/>
      <c r="FYR81" s="96"/>
      <c r="FYS81" s="96"/>
      <c r="FYT81" s="96"/>
      <c r="FYU81" s="96"/>
      <c r="FYV81" s="114"/>
      <c r="FYW81" s="96"/>
      <c r="FYX81" s="96"/>
      <c r="FYY81" s="96"/>
      <c r="FYZ81" s="96"/>
      <c r="FZA81" s="96"/>
      <c r="FZB81" s="96"/>
      <c r="FZC81" s="96"/>
      <c r="FZD81" s="96"/>
      <c r="FZE81" s="96"/>
      <c r="FZF81" s="96"/>
      <c r="FZG81" s="96"/>
      <c r="FZH81" s="96"/>
      <c r="FZI81" s="96"/>
      <c r="FZJ81" s="96"/>
      <c r="FZK81" s="96"/>
      <c r="FZL81" s="96"/>
      <c r="FZM81" s="96"/>
      <c r="FZN81" s="96"/>
      <c r="FZO81" s="96"/>
      <c r="FZP81" s="96"/>
      <c r="FZQ81" s="96"/>
      <c r="FZR81" s="96"/>
      <c r="FZS81" s="96"/>
      <c r="FZT81" s="96"/>
      <c r="FZU81" s="96"/>
      <c r="FZV81" s="96"/>
      <c r="FZW81" s="133"/>
      <c r="FZX81" s="133"/>
      <c r="FZY81" s="133"/>
      <c r="FZZ81" s="133"/>
      <c r="GAA81" s="133"/>
      <c r="GAB81" s="133"/>
      <c r="GAC81" s="96"/>
      <c r="GAD81" s="96"/>
      <c r="GAE81" s="96"/>
      <c r="GAF81" s="96"/>
      <c r="GAG81" s="96"/>
      <c r="GAH81" s="96"/>
      <c r="GAI81" s="112"/>
      <c r="GAJ81" s="112"/>
      <c r="GAK81" s="166"/>
      <c r="GAL81" s="157"/>
      <c r="GAM81" s="96"/>
      <c r="GAN81" s="96"/>
      <c r="GAO81" s="96"/>
      <c r="GAP81" s="96"/>
      <c r="GAQ81" s="114"/>
      <c r="GAR81" s="96"/>
      <c r="GAS81" s="96"/>
      <c r="GAT81" s="96"/>
      <c r="GAU81" s="96"/>
      <c r="GAV81" s="96"/>
      <c r="GAW81" s="96"/>
      <c r="GAX81" s="96"/>
      <c r="GAY81" s="96"/>
      <c r="GAZ81" s="96"/>
      <c r="GBA81" s="96"/>
      <c r="GBB81" s="96"/>
      <c r="GBC81" s="96"/>
      <c r="GBD81" s="96"/>
      <c r="GBE81" s="96"/>
      <c r="GBF81" s="96"/>
      <c r="GBG81" s="96"/>
      <c r="GBH81" s="96"/>
      <c r="GBI81" s="96"/>
      <c r="GBJ81" s="96"/>
      <c r="GBK81" s="96"/>
      <c r="GBL81" s="96"/>
      <c r="GBM81" s="96"/>
      <c r="GBN81" s="96"/>
      <c r="GBO81" s="96"/>
      <c r="GBP81" s="96"/>
      <c r="GBQ81" s="96"/>
      <c r="GBR81" s="133"/>
      <c r="GBS81" s="133"/>
      <c r="GBT81" s="133"/>
      <c r="GBU81" s="133"/>
      <c r="GBV81" s="133"/>
      <c r="GBW81" s="133"/>
      <c r="GBX81" s="96"/>
      <c r="GBY81" s="96"/>
      <c r="GBZ81" s="96"/>
      <c r="GCA81" s="96"/>
      <c r="GCB81" s="96"/>
      <c r="GCC81" s="96"/>
      <c r="GCD81" s="112"/>
      <c r="GCE81" s="112"/>
      <c r="GCF81" s="166"/>
      <c r="GCG81" s="157"/>
      <c r="GCH81" s="96"/>
      <c r="GCI81" s="96"/>
      <c r="GCJ81" s="96"/>
      <c r="GCK81" s="96"/>
      <c r="GCL81" s="114"/>
      <c r="GCM81" s="96"/>
      <c r="GCN81" s="96"/>
      <c r="GCO81" s="96"/>
      <c r="GCP81" s="96"/>
      <c r="GCQ81" s="96"/>
      <c r="GCR81" s="96"/>
      <c r="GCS81" s="96"/>
      <c r="GCT81" s="96"/>
      <c r="GCU81" s="96"/>
      <c r="GCV81" s="96"/>
      <c r="GCW81" s="96"/>
      <c r="GCX81" s="96"/>
      <c r="GCY81" s="96"/>
      <c r="GCZ81" s="96"/>
      <c r="GDA81" s="96"/>
      <c r="GDB81" s="96"/>
      <c r="GDC81" s="96"/>
      <c r="GDD81" s="96"/>
      <c r="GDE81" s="96"/>
      <c r="GDF81" s="96"/>
      <c r="GDG81" s="96"/>
      <c r="GDH81" s="96"/>
      <c r="GDI81" s="96"/>
      <c r="GDJ81" s="96"/>
      <c r="GDK81" s="96"/>
      <c r="GDL81" s="96"/>
      <c r="GDM81" s="133"/>
      <c r="GDN81" s="133"/>
      <c r="GDO81" s="133"/>
      <c r="GDP81" s="133"/>
      <c r="GDQ81" s="133"/>
      <c r="GDR81" s="133"/>
      <c r="GDS81" s="96"/>
      <c r="GDT81" s="96"/>
      <c r="GDU81" s="96"/>
      <c r="GDV81" s="96"/>
      <c r="GDW81" s="96"/>
      <c r="GDX81" s="96"/>
      <c r="GDY81" s="112"/>
      <c r="GDZ81" s="112"/>
      <c r="GEA81" s="166"/>
      <c r="GEB81" s="157"/>
      <c r="GEC81" s="96"/>
      <c r="GED81" s="96"/>
      <c r="GEE81" s="96"/>
      <c r="GEF81" s="96"/>
      <c r="GEG81" s="114"/>
      <c r="GEH81" s="96"/>
      <c r="GEI81" s="96"/>
      <c r="GEJ81" s="96"/>
      <c r="GEK81" s="96"/>
      <c r="GEL81" s="96"/>
      <c r="GEM81" s="96"/>
      <c r="GEN81" s="96"/>
      <c r="GEO81" s="96"/>
      <c r="GEP81" s="96"/>
      <c r="GEQ81" s="96"/>
      <c r="GER81" s="96"/>
      <c r="GES81" s="96"/>
      <c r="GET81" s="96"/>
      <c r="GEU81" s="96"/>
      <c r="GEV81" s="96"/>
      <c r="GEW81" s="96"/>
      <c r="GEX81" s="96"/>
      <c r="GEY81" s="96"/>
      <c r="GEZ81" s="96"/>
      <c r="GFA81" s="96"/>
      <c r="GFB81" s="96"/>
      <c r="GFC81" s="96"/>
      <c r="GFD81" s="96"/>
      <c r="GFE81" s="96"/>
      <c r="GFF81" s="96"/>
      <c r="GFG81" s="96"/>
      <c r="GFH81" s="133"/>
      <c r="GFI81" s="133"/>
      <c r="GFJ81" s="133"/>
      <c r="GFK81" s="133"/>
      <c r="GFL81" s="133"/>
      <c r="GFM81" s="133"/>
      <c r="GFN81" s="96"/>
      <c r="GFO81" s="96"/>
      <c r="GFP81" s="96"/>
      <c r="GFQ81" s="96"/>
      <c r="GFR81" s="96"/>
      <c r="GFS81" s="96"/>
      <c r="GFT81" s="112"/>
      <c r="GFU81" s="112"/>
      <c r="GFV81" s="166"/>
      <c r="GFW81" s="157"/>
      <c r="GFX81" s="96"/>
      <c r="GFY81" s="96"/>
      <c r="GFZ81" s="96"/>
      <c r="GGA81" s="96"/>
      <c r="GGB81" s="114"/>
      <c r="GGC81" s="96"/>
      <c r="GGD81" s="96"/>
      <c r="GGE81" s="96"/>
      <c r="GGF81" s="96"/>
      <c r="GGG81" s="96"/>
      <c r="GGH81" s="96"/>
      <c r="GGI81" s="96"/>
      <c r="GGJ81" s="96"/>
      <c r="GGK81" s="96"/>
      <c r="GGL81" s="96"/>
      <c r="GGM81" s="96"/>
      <c r="GGN81" s="96"/>
      <c r="GGO81" s="96"/>
      <c r="GGP81" s="96"/>
      <c r="GGQ81" s="96"/>
      <c r="GGR81" s="96"/>
      <c r="GGS81" s="96"/>
      <c r="GGT81" s="96"/>
      <c r="GGU81" s="96"/>
      <c r="GGV81" s="96"/>
      <c r="GGW81" s="96"/>
      <c r="GGX81" s="96"/>
      <c r="GGY81" s="96"/>
      <c r="GGZ81" s="96"/>
      <c r="GHA81" s="96"/>
      <c r="GHB81" s="96"/>
      <c r="GHC81" s="133"/>
      <c r="GHD81" s="133"/>
      <c r="GHE81" s="133"/>
      <c r="GHF81" s="133"/>
      <c r="GHG81" s="133"/>
      <c r="GHH81" s="133"/>
      <c r="GHI81" s="96"/>
      <c r="GHJ81" s="96"/>
      <c r="GHK81" s="96"/>
      <c r="GHL81" s="96"/>
      <c r="GHM81" s="96"/>
      <c r="GHN81" s="96"/>
      <c r="GHO81" s="112"/>
      <c r="GHP81" s="112"/>
      <c r="GHQ81" s="166"/>
      <c r="GHR81" s="157"/>
      <c r="GHS81" s="96"/>
      <c r="GHT81" s="96"/>
      <c r="GHU81" s="96"/>
      <c r="GHV81" s="96"/>
      <c r="GHW81" s="114"/>
      <c r="GHX81" s="96"/>
      <c r="GHY81" s="96"/>
      <c r="GHZ81" s="96"/>
      <c r="GIA81" s="96"/>
      <c r="GIB81" s="96"/>
      <c r="GIC81" s="96"/>
      <c r="GID81" s="96"/>
      <c r="GIE81" s="96"/>
      <c r="GIF81" s="96"/>
      <c r="GIG81" s="96"/>
      <c r="GIH81" s="96"/>
      <c r="GII81" s="96"/>
      <c r="GIJ81" s="96"/>
      <c r="GIK81" s="96"/>
      <c r="GIL81" s="96"/>
      <c r="GIM81" s="96"/>
      <c r="GIN81" s="96"/>
      <c r="GIO81" s="96"/>
      <c r="GIP81" s="96"/>
      <c r="GIQ81" s="96"/>
      <c r="GIR81" s="96"/>
      <c r="GIS81" s="96"/>
      <c r="GIT81" s="96"/>
      <c r="GIU81" s="96"/>
      <c r="GIV81" s="96"/>
      <c r="GIW81" s="96"/>
      <c r="GIX81" s="133"/>
      <c r="GIY81" s="133"/>
      <c r="GIZ81" s="133"/>
      <c r="GJA81" s="133"/>
      <c r="GJB81" s="133"/>
      <c r="GJC81" s="133"/>
      <c r="GJD81" s="96"/>
      <c r="GJE81" s="96"/>
      <c r="GJF81" s="96"/>
      <c r="GJG81" s="96"/>
      <c r="GJH81" s="96"/>
      <c r="GJI81" s="96"/>
      <c r="GJJ81" s="112"/>
      <c r="GJK81" s="112"/>
      <c r="GJL81" s="166"/>
      <c r="GJM81" s="157"/>
      <c r="GJN81" s="96"/>
      <c r="GJO81" s="96"/>
      <c r="GJP81" s="96"/>
      <c r="GJQ81" s="96"/>
      <c r="GJR81" s="114"/>
      <c r="GJS81" s="96"/>
      <c r="GJT81" s="96"/>
      <c r="GJU81" s="96"/>
      <c r="GJV81" s="96"/>
      <c r="GJW81" s="96"/>
      <c r="GJX81" s="96"/>
      <c r="GJY81" s="96"/>
      <c r="GJZ81" s="96"/>
      <c r="GKA81" s="96"/>
      <c r="GKB81" s="96"/>
      <c r="GKC81" s="96"/>
      <c r="GKD81" s="96"/>
      <c r="GKE81" s="96"/>
      <c r="GKF81" s="96"/>
      <c r="GKG81" s="96"/>
      <c r="GKH81" s="96"/>
      <c r="GKI81" s="96"/>
      <c r="GKJ81" s="96"/>
      <c r="GKK81" s="96"/>
      <c r="GKL81" s="96"/>
      <c r="GKM81" s="96"/>
      <c r="GKN81" s="96"/>
      <c r="GKO81" s="96"/>
      <c r="GKP81" s="96"/>
      <c r="GKQ81" s="96"/>
      <c r="GKR81" s="96"/>
      <c r="GKS81" s="133"/>
      <c r="GKT81" s="133"/>
      <c r="GKU81" s="133"/>
      <c r="GKV81" s="133"/>
      <c r="GKW81" s="133"/>
      <c r="GKX81" s="133"/>
      <c r="GKY81" s="96"/>
      <c r="GKZ81" s="96"/>
      <c r="GLA81" s="96"/>
      <c r="GLB81" s="96"/>
      <c r="GLC81" s="96"/>
      <c r="GLD81" s="96"/>
      <c r="GLE81" s="112"/>
      <c r="GLF81" s="112"/>
      <c r="GLG81" s="166"/>
      <c r="GLH81" s="157"/>
      <c r="GLI81" s="96"/>
      <c r="GLJ81" s="96"/>
      <c r="GLK81" s="96"/>
      <c r="GLL81" s="96"/>
      <c r="GLM81" s="114"/>
      <c r="GLN81" s="96"/>
      <c r="GLO81" s="96"/>
      <c r="GLP81" s="96"/>
      <c r="GLQ81" s="96"/>
      <c r="GLR81" s="96"/>
      <c r="GLS81" s="96"/>
      <c r="GLT81" s="96"/>
      <c r="GLU81" s="96"/>
      <c r="GLV81" s="96"/>
      <c r="GLW81" s="96"/>
      <c r="GLX81" s="96"/>
      <c r="GLY81" s="96"/>
      <c r="GLZ81" s="96"/>
      <c r="GMA81" s="96"/>
      <c r="GMB81" s="96"/>
      <c r="GMC81" s="96"/>
      <c r="GMD81" s="96"/>
      <c r="GME81" s="96"/>
      <c r="GMF81" s="96"/>
      <c r="GMG81" s="96"/>
      <c r="GMH81" s="96"/>
      <c r="GMI81" s="96"/>
      <c r="GMJ81" s="96"/>
      <c r="GMK81" s="96"/>
      <c r="GML81" s="96"/>
      <c r="GMM81" s="96"/>
      <c r="GMN81" s="133"/>
      <c r="GMO81" s="133"/>
      <c r="GMP81" s="133"/>
      <c r="GMQ81" s="133"/>
      <c r="GMR81" s="133"/>
      <c r="GMS81" s="133"/>
      <c r="GMT81" s="96"/>
      <c r="GMU81" s="96"/>
      <c r="GMV81" s="96"/>
      <c r="GMW81" s="96"/>
      <c r="GMX81" s="96"/>
      <c r="GMY81" s="96"/>
      <c r="GMZ81" s="112"/>
      <c r="GNA81" s="112"/>
      <c r="GNB81" s="166"/>
      <c r="GNC81" s="157"/>
      <c r="GND81" s="96"/>
      <c r="GNE81" s="96"/>
      <c r="GNF81" s="96"/>
      <c r="GNG81" s="96"/>
      <c r="GNH81" s="114"/>
      <c r="GNI81" s="96"/>
      <c r="GNJ81" s="96"/>
      <c r="GNK81" s="96"/>
      <c r="GNL81" s="96"/>
      <c r="GNM81" s="96"/>
      <c r="GNN81" s="96"/>
      <c r="GNO81" s="96"/>
      <c r="GNP81" s="96"/>
      <c r="GNQ81" s="96"/>
      <c r="GNR81" s="96"/>
      <c r="GNS81" s="96"/>
      <c r="GNT81" s="96"/>
      <c r="GNU81" s="96"/>
      <c r="GNV81" s="96"/>
      <c r="GNW81" s="96"/>
      <c r="GNX81" s="96"/>
      <c r="GNY81" s="96"/>
      <c r="GNZ81" s="96"/>
      <c r="GOA81" s="96"/>
      <c r="GOB81" s="96"/>
      <c r="GOC81" s="96"/>
      <c r="GOD81" s="96"/>
      <c r="GOE81" s="96"/>
      <c r="GOF81" s="96"/>
      <c r="GOG81" s="96"/>
      <c r="GOH81" s="96"/>
      <c r="GOI81" s="133"/>
      <c r="GOJ81" s="133"/>
      <c r="GOK81" s="133"/>
      <c r="GOL81" s="133"/>
      <c r="GOM81" s="133"/>
      <c r="GON81" s="133"/>
      <c r="GOO81" s="96"/>
      <c r="GOP81" s="96"/>
      <c r="GOQ81" s="96"/>
      <c r="GOR81" s="96"/>
      <c r="GOS81" s="96"/>
      <c r="GOT81" s="96"/>
      <c r="GOU81" s="112"/>
      <c r="GOV81" s="112"/>
      <c r="GOW81" s="166"/>
      <c r="GOX81" s="157"/>
      <c r="GOY81" s="96"/>
      <c r="GOZ81" s="96"/>
      <c r="GPA81" s="96"/>
      <c r="GPB81" s="96"/>
      <c r="GPC81" s="114"/>
      <c r="GPD81" s="96"/>
      <c r="GPE81" s="96"/>
      <c r="GPF81" s="96"/>
      <c r="GPG81" s="96"/>
      <c r="GPH81" s="96"/>
      <c r="GPI81" s="96"/>
      <c r="GPJ81" s="96"/>
      <c r="GPK81" s="96"/>
      <c r="GPL81" s="96"/>
      <c r="GPM81" s="96"/>
      <c r="GPN81" s="96"/>
      <c r="GPO81" s="96"/>
      <c r="GPP81" s="96"/>
      <c r="GPQ81" s="96"/>
      <c r="GPR81" s="96"/>
      <c r="GPS81" s="96"/>
      <c r="GPT81" s="96"/>
      <c r="GPU81" s="96"/>
      <c r="GPV81" s="96"/>
      <c r="GPW81" s="96"/>
      <c r="GPX81" s="96"/>
      <c r="GPY81" s="96"/>
      <c r="GPZ81" s="96"/>
      <c r="GQA81" s="96"/>
      <c r="GQB81" s="96"/>
      <c r="GQC81" s="96"/>
      <c r="GQD81" s="133"/>
      <c r="GQE81" s="133"/>
      <c r="GQF81" s="133"/>
      <c r="GQG81" s="133"/>
      <c r="GQH81" s="133"/>
      <c r="GQI81" s="133"/>
      <c r="GQJ81" s="96"/>
      <c r="GQK81" s="96"/>
      <c r="GQL81" s="96"/>
      <c r="GQM81" s="96"/>
      <c r="GQN81" s="96"/>
      <c r="GQO81" s="96"/>
      <c r="GQP81" s="112"/>
      <c r="GQQ81" s="112"/>
      <c r="GQR81" s="166"/>
      <c r="GQS81" s="157"/>
      <c r="GQT81" s="96"/>
      <c r="GQU81" s="96"/>
      <c r="GQV81" s="96"/>
      <c r="GQW81" s="96"/>
      <c r="GQX81" s="114"/>
      <c r="GQY81" s="96"/>
      <c r="GQZ81" s="96"/>
      <c r="GRA81" s="96"/>
      <c r="GRB81" s="96"/>
      <c r="GRC81" s="96"/>
      <c r="GRD81" s="96"/>
      <c r="GRE81" s="96"/>
      <c r="GRF81" s="96"/>
      <c r="GRG81" s="96"/>
      <c r="GRH81" s="96"/>
      <c r="GRI81" s="96"/>
      <c r="GRJ81" s="96"/>
      <c r="GRK81" s="96"/>
      <c r="GRL81" s="96"/>
      <c r="GRM81" s="96"/>
      <c r="GRN81" s="96"/>
      <c r="GRO81" s="96"/>
      <c r="GRP81" s="96"/>
      <c r="GRQ81" s="96"/>
      <c r="GRR81" s="96"/>
      <c r="GRS81" s="96"/>
      <c r="GRT81" s="96"/>
      <c r="GRU81" s="96"/>
      <c r="GRV81" s="96"/>
      <c r="GRW81" s="96"/>
      <c r="GRX81" s="96"/>
      <c r="GRY81" s="133"/>
      <c r="GRZ81" s="133"/>
      <c r="GSA81" s="133"/>
      <c r="GSB81" s="133"/>
      <c r="GSC81" s="133"/>
      <c r="GSD81" s="133"/>
      <c r="GSE81" s="96"/>
      <c r="GSF81" s="96"/>
      <c r="GSG81" s="96"/>
      <c r="GSH81" s="96"/>
      <c r="GSI81" s="96"/>
      <c r="GSJ81" s="96"/>
      <c r="GSK81" s="112"/>
      <c r="GSL81" s="112"/>
      <c r="GSM81" s="166"/>
      <c r="GSN81" s="157"/>
      <c r="GSO81" s="96"/>
      <c r="GSP81" s="96"/>
      <c r="GSQ81" s="96"/>
      <c r="GSR81" s="96"/>
      <c r="GSS81" s="114"/>
      <c r="GST81" s="96"/>
      <c r="GSU81" s="96"/>
      <c r="GSV81" s="96"/>
      <c r="GSW81" s="96"/>
      <c r="GSX81" s="96"/>
      <c r="GSY81" s="96"/>
      <c r="GSZ81" s="96"/>
      <c r="GTA81" s="96"/>
      <c r="GTB81" s="96"/>
      <c r="GTC81" s="96"/>
      <c r="GTD81" s="96"/>
      <c r="GTE81" s="96"/>
      <c r="GTF81" s="96"/>
      <c r="GTG81" s="96"/>
      <c r="GTH81" s="96"/>
      <c r="GTI81" s="96"/>
      <c r="GTJ81" s="96"/>
      <c r="GTK81" s="96"/>
      <c r="GTL81" s="96"/>
      <c r="GTM81" s="96"/>
      <c r="GTN81" s="96"/>
      <c r="GTO81" s="96"/>
      <c r="GTP81" s="96"/>
      <c r="GTQ81" s="96"/>
      <c r="GTR81" s="96"/>
      <c r="GTS81" s="96"/>
      <c r="GTT81" s="133"/>
      <c r="GTU81" s="133"/>
      <c r="GTV81" s="133"/>
      <c r="GTW81" s="133"/>
      <c r="GTX81" s="133"/>
      <c r="GTY81" s="133"/>
      <c r="GTZ81" s="96"/>
      <c r="GUA81" s="96"/>
      <c r="GUB81" s="96"/>
      <c r="GUC81" s="96"/>
      <c r="GUD81" s="96"/>
      <c r="GUE81" s="96"/>
      <c r="GUF81" s="112"/>
      <c r="GUG81" s="112"/>
      <c r="GUH81" s="166"/>
      <c r="GUI81" s="157"/>
      <c r="GUJ81" s="96"/>
      <c r="GUK81" s="96"/>
      <c r="GUL81" s="96"/>
      <c r="GUM81" s="96"/>
      <c r="GUN81" s="114"/>
      <c r="GUO81" s="96"/>
      <c r="GUP81" s="96"/>
      <c r="GUQ81" s="96"/>
      <c r="GUR81" s="96"/>
      <c r="GUS81" s="96"/>
      <c r="GUT81" s="96"/>
      <c r="GUU81" s="96"/>
      <c r="GUV81" s="96"/>
      <c r="GUW81" s="96"/>
      <c r="GUX81" s="96"/>
      <c r="GUY81" s="96"/>
      <c r="GUZ81" s="96"/>
      <c r="GVA81" s="96"/>
      <c r="GVB81" s="96"/>
      <c r="GVC81" s="96"/>
      <c r="GVD81" s="96"/>
      <c r="GVE81" s="96"/>
      <c r="GVF81" s="96"/>
      <c r="GVG81" s="96"/>
      <c r="GVH81" s="96"/>
      <c r="GVI81" s="96"/>
      <c r="GVJ81" s="96"/>
      <c r="GVK81" s="96"/>
      <c r="GVL81" s="96"/>
      <c r="GVM81" s="96"/>
      <c r="GVN81" s="96"/>
      <c r="GVO81" s="133"/>
      <c r="GVP81" s="133"/>
      <c r="GVQ81" s="133"/>
      <c r="GVR81" s="133"/>
      <c r="GVS81" s="133"/>
      <c r="GVT81" s="133"/>
      <c r="GVU81" s="96"/>
      <c r="GVV81" s="96"/>
      <c r="GVW81" s="96"/>
      <c r="GVX81" s="96"/>
      <c r="GVY81" s="96"/>
      <c r="GVZ81" s="96"/>
      <c r="GWA81" s="112"/>
      <c r="GWB81" s="112"/>
      <c r="GWC81" s="166"/>
      <c r="GWD81" s="157"/>
      <c r="GWE81" s="96"/>
      <c r="GWF81" s="96"/>
      <c r="GWG81" s="96"/>
      <c r="GWH81" s="96"/>
      <c r="GWI81" s="114"/>
      <c r="GWJ81" s="96"/>
      <c r="GWK81" s="96"/>
      <c r="GWL81" s="96"/>
      <c r="GWM81" s="96"/>
      <c r="GWN81" s="96"/>
      <c r="GWO81" s="96"/>
      <c r="GWP81" s="96"/>
      <c r="GWQ81" s="96"/>
      <c r="GWR81" s="96"/>
      <c r="GWS81" s="96"/>
      <c r="GWT81" s="96"/>
      <c r="GWU81" s="96"/>
      <c r="GWV81" s="96"/>
      <c r="GWW81" s="96"/>
      <c r="GWX81" s="96"/>
      <c r="GWY81" s="96"/>
      <c r="GWZ81" s="96"/>
      <c r="GXA81" s="96"/>
      <c r="GXB81" s="96"/>
      <c r="GXC81" s="96"/>
      <c r="GXD81" s="96"/>
      <c r="GXE81" s="96"/>
      <c r="GXF81" s="96"/>
      <c r="GXG81" s="96"/>
      <c r="GXH81" s="96"/>
      <c r="GXI81" s="96"/>
      <c r="GXJ81" s="133"/>
      <c r="GXK81" s="133"/>
      <c r="GXL81" s="133"/>
      <c r="GXM81" s="133"/>
      <c r="GXN81" s="133"/>
      <c r="GXO81" s="133"/>
      <c r="GXP81" s="96"/>
      <c r="GXQ81" s="96"/>
      <c r="GXR81" s="96"/>
      <c r="GXS81" s="96"/>
      <c r="GXT81" s="96"/>
      <c r="GXU81" s="96"/>
      <c r="GXV81" s="112"/>
      <c r="GXW81" s="112"/>
      <c r="GXX81" s="166"/>
      <c r="GXY81" s="157"/>
      <c r="GXZ81" s="96"/>
      <c r="GYA81" s="96"/>
      <c r="GYB81" s="96"/>
      <c r="GYC81" s="96"/>
      <c r="GYD81" s="114"/>
      <c r="GYE81" s="96"/>
      <c r="GYF81" s="96"/>
      <c r="GYG81" s="96"/>
      <c r="GYH81" s="96"/>
      <c r="GYI81" s="96"/>
      <c r="GYJ81" s="96"/>
      <c r="GYK81" s="96"/>
      <c r="GYL81" s="96"/>
      <c r="GYM81" s="96"/>
      <c r="GYN81" s="96"/>
      <c r="GYO81" s="96"/>
      <c r="GYP81" s="96"/>
      <c r="GYQ81" s="96"/>
      <c r="GYR81" s="96"/>
      <c r="GYS81" s="96"/>
      <c r="GYT81" s="96"/>
      <c r="GYU81" s="96"/>
      <c r="GYV81" s="96"/>
      <c r="GYW81" s="96"/>
      <c r="GYX81" s="96"/>
      <c r="GYY81" s="96"/>
      <c r="GYZ81" s="96"/>
      <c r="GZA81" s="96"/>
      <c r="GZB81" s="96"/>
      <c r="GZC81" s="96"/>
      <c r="GZD81" s="96"/>
      <c r="GZE81" s="133"/>
      <c r="GZF81" s="133"/>
      <c r="GZG81" s="133"/>
      <c r="GZH81" s="133"/>
      <c r="GZI81" s="133"/>
      <c r="GZJ81" s="133"/>
      <c r="GZK81" s="96"/>
      <c r="GZL81" s="96"/>
      <c r="GZM81" s="96"/>
      <c r="GZN81" s="96"/>
      <c r="GZO81" s="96"/>
      <c r="GZP81" s="96"/>
      <c r="GZQ81" s="112"/>
      <c r="GZR81" s="112"/>
      <c r="GZS81" s="166"/>
      <c r="GZT81" s="157"/>
      <c r="GZU81" s="96"/>
      <c r="GZV81" s="96"/>
      <c r="GZW81" s="96"/>
      <c r="GZX81" s="96"/>
      <c r="GZY81" s="114"/>
      <c r="GZZ81" s="96"/>
      <c r="HAA81" s="96"/>
      <c r="HAB81" s="96"/>
      <c r="HAC81" s="96"/>
      <c r="HAD81" s="96"/>
      <c r="HAE81" s="96"/>
      <c r="HAF81" s="96"/>
      <c r="HAG81" s="96"/>
      <c r="HAH81" s="96"/>
      <c r="HAI81" s="96"/>
      <c r="HAJ81" s="96"/>
      <c r="HAK81" s="96"/>
      <c r="HAL81" s="96"/>
      <c r="HAM81" s="96"/>
      <c r="HAN81" s="96"/>
      <c r="HAO81" s="96"/>
      <c r="HAP81" s="96"/>
      <c r="HAQ81" s="96"/>
      <c r="HAR81" s="96"/>
      <c r="HAS81" s="96"/>
      <c r="HAT81" s="96"/>
      <c r="HAU81" s="96"/>
      <c r="HAV81" s="96"/>
      <c r="HAW81" s="96"/>
      <c r="HAX81" s="96"/>
      <c r="HAY81" s="96"/>
      <c r="HAZ81" s="133"/>
      <c r="HBA81" s="133"/>
      <c r="HBB81" s="133"/>
      <c r="HBC81" s="133"/>
      <c r="HBD81" s="133"/>
      <c r="HBE81" s="133"/>
      <c r="HBF81" s="96"/>
      <c r="HBG81" s="96"/>
      <c r="HBH81" s="96"/>
      <c r="HBI81" s="96"/>
      <c r="HBJ81" s="96"/>
      <c r="HBK81" s="96"/>
      <c r="HBL81" s="112"/>
      <c r="HBM81" s="112"/>
      <c r="HBN81" s="166"/>
      <c r="HBO81" s="157"/>
      <c r="HBP81" s="96"/>
      <c r="HBQ81" s="96"/>
      <c r="HBR81" s="96"/>
      <c r="HBS81" s="96"/>
      <c r="HBT81" s="114"/>
      <c r="HBU81" s="96"/>
      <c r="HBV81" s="96"/>
      <c r="HBW81" s="96"/>
      <c r="HBX81" s="96"/>
      <c r="HBY81" s="96"/>
      <c r="HBZ81" s="96"/>
      <c r="HCA81" s="96"/>
      <c r="HCB81" s="96"/>
      <c r="HCC81" s="96"/>
      <c r="HCD81" s="96"/>
      <c r="HCE81" s="96"/>
      <c r="HCF81" s="96"/>
      <c r="HCG81" s="96"/>
      <c r="HCH81" s="96"/>
      <c r="HCI81" s="96"/>
      <c r="HCJ81" s="96"/>
      <c r="HCK81" s="96"/>
      <c r="HCL81" s="96"/>
      <c r="HCM81" s="96"/>
      <c r="HCN81" s="96"/>
      <c r="HCO81" s="96"/>
      <c r="HCP81" s="96"/>
      <c r="HCQ81" s="96"/>
      <c r="HCR81" s="96"/>
      <c r="HCS81" s="96"/>
      <c r="HCT81" s="96"/>
      <c r="HCU81" s="133"/>
      <c r="HCV81" s="133"/>
      <c r="HCW81" s="133"/>
      <c r="HCX81" s="133"/>
      <c r="HCY81" s="133"/>
      <c r="HCZ81" s="133"/>
      <c r="HDA81" s="96"/>
      <c r="HDB81" s="96"/>
      <c r="HDC81" s="96"/>
      <c r="HDD81" s="96"/>
      <c r="HDE81" s="96"/>
      <c r="HDF81" s="96"/>
      <c r="HDG81" s="112"/>
      <c r="HDH81" s="112"/>
      <c r="HDI81" s="166"/>
      <c r="HDJ81" s="157"/>
      <c r="HDK81" s="96"/>
      <c r="HDL81" s="96"/>
      <c r="HDM81" s="96"/>
      <c r="HDN81" s="96"/>
      <c r="HDO81" s="114"/>
      <c r="HDP81" s="96"/>
      <c r="HDQ81" s="96"/>
      <c r="HDR81" s="96"/>
      <c r="HDS81" s="96"/>
      <c r="HDT81" s="96"/>
      <c r="HDU81" s="96"/>
      <c r="HDV81" s="96"/>
      <c r="HDW81" s="96"/>
      <c r="HDX81" s="96"/>
      <c r="HDY81" s="96"/>
      <c r="HDZ81" s="96"/>
      <c r="HEA81" s="96"/>
      <c r="HEB81" s="96"/>
      <c r="HEC81" s="96"/>
      <c r="HED81" s="96"/>
      <c r="HEE81" s="96"/>
      <c r="HEF81" s="96"/>
      <c r="HEG81" s="96"/>
      <c r="HEH81" s="96"/>
      <c r="HEI81" s="96"/>
      <c r="HEJ81" s="96"/>
      <c r="HEK81" s="96"/>
      <c r="HEL81" s="96"/>
      <c r="HEM81" s="96"/>
      <c r="HEN81" s="96"/>
      <c r="HEO81" s="96"/>
      <c r="HEP81" s="133"/>
      <c r="HEQ81" s="133"/>
      <c r="HER81" s="133"/>
      <c r="HES81" s="133"/>
      <c r="HET81" s="133"/>
      <c r="HEU81" s="133"/>
      <c r="HEV81" s="96"/>
      <c r="HEW81" s="96"/>
      <c r="HEX81" s="96"/>
      <c r="HEY81" s="96"/>
      <c r="HEZ81" s="96"/>
      <c r="HFA81" s="96"/>
      <c r="HFB81" s="112"/>
      <c r="HFC81" s="112"/>
      <c r="HFD81" s="166"/>
      <c r="HFE81" s="157"/>
      <c r="HFF81" s="96"/>
      <c r="HFG81" s="96"/>
      <c r="HFH81" s="96"/>
      <c r="HFI81" s="96"/>
      <c r="HFJ81" s="114"/>
      <c r="HFK81" s="96"/>
      <c r="HFL81" s="96"/>
      <c r="HFM81" s="96"/>
      <c r="HFN81" s="96"/>
      <c r="HFO81" s="96"/>
      <c r="HFP81" s="96"/>
      <c r="HFQ81" s="96"/>
      <c r="HFR81" s="96"/>
      <c r="HFS81" s="96"/>
      <c r="HFT81" s="96"/>
      <c r="HFU81" s="96"/>
      <c r="HFV81" s="96"/>
      <c r="HFW81" s="96"/>
      <c r="HFX81" s="96"/>
      <c r="HFY81" s="96"/>
      <c r="HFZ81" s="96"/>
      <c r="HGA81" s="96"/>
      <c r="HGB81" s="96"/>
      <c r="HGC81" s="96"/>
      <c r="HGD81" s="96"/>
      <c r="HGE81" s="96"/>
      <c r="HGF81" s="96"/>
      <c r="HGG81" s="96"/>
      <c r="HGH81" s="96"/>
      <c r="HGI81" s="96"/>
      <c r="HGJ81" s="96"/>
      <c r="HGK81" s="133"/>
      <c r="HGL81" s="133"/>
      <c r="HGM81" s="133"/>
      <c r="HGN81" s="133"/>
      <c r="HGO81" s="133"/>
      <c r="HGP81" s="133"/>
      <c r="HGQ81" s="96"/>
      <c r="HGR81" s="96"/>
      <c r="HGS81" s="96"/>
      <c r="HGT81" s="96"/>
      <c r="HGU81" s="96"/>
      <c r="HGV81" s="96"/>
      <c r="HGW81" s="112"/>
      <c r="HGX81" s="112"/>
      <c r="HGY81" s="166"/>
      <c r="HGZ81" s="157"/>
      <c r="HHA81" s="96"/>
      <c r="HHB81" s="96"/>
      <c r="HHC81" s="96"/>
      <c r="HHD81" s="96"/>
      <c r="HHE81" s="114"/>
      <c r="HHF81" s="96"/>
      <c r="HHG81" s="96"/>
      <c r="HHH81" s="96"/>
      <c r="HHI81" s="96"/>
      <c r="HHJ81" s="96"/>
      <c r="HHK81" s="96"/>
      <c r="HHL81" s="96"/>
      <c r="HHM81" s="96"/>
      <c r="HHN81" s="96"/>
      <c r="HHO81" s="96"/>
      <c r="HHP81" s="96"/>
      <c r="HHQ81" s="96"/>
      <c r="HHR81" s="96"/>
      <c r="HHS81" s="96"/>
      <c r="HHT81" s="96"/>
      <c r="HHU81" s="96"/>
      <c r="HHV81" s="96"/>
      <c r="HHW81" s="96"/>
      <c r="HHX81" s="96"/>
      <c r="HHY81" s="96"/>
      <c r="HHZ81" s="96"/>
      <c r="HIA81" s="96"/>
      <c r="HIB81" s="96"/>
      <c r="HIC81" s="96"/>
      <c r="HID81" s="96"/>
      <c r="HIE81" s="96"/>
      <c r="HIF81" s="133"/>
      <c r="HIG81" s="133"/>
      <c r="HIH81" s="133"/>
      <c r="HII81" s="133"/>
      <c r="HIJ81" s="133"/>
      <c r="HIK81" s="133"/>
      <c r="HIL81" s="96"/>
      <c r="HIM81" s="96"/>
      <c r="HIN81" s="96"/>
      <c r="HIO81" s="96"/>
      <c r="HIP81" s="96"/>
      <c r="HIQ81" s="96"/>
      <c r="HIR81" s="112"/>
      <c r="HIS81" s="112"/>
      <c r="HIT81" s="166"/>
      <c r="HIU81" s="157"/>
      <c r="HIV81" s="96"/>
      <c r="HIW81" s="96"/>
      <c r="HIX81" s="96"/>
      <c r="HIY81" s="96"/>
      <c r="HIZ81" s="114"/>
      <c r="HJA81" s="96"/>
      <c r="HJB81" s="96"/>
      <c r="HJC81" s="96"/>
      <c r="HJD81" s="96"/>
      <c r="HJE81" s="96"/>
      <c r="HJF81" s="96"/>
      <c r="HJG81" s="96"/>
      <c r="HJH81" s="96"/>
      <c r="HJI81" s="96"/>
      <c r="HJJ81" s="96"/>
      <c r="HJK81" s="96"/>
      <c r="HJL81" s="96"/>
      <c r="HJM81" s="96"/>
      <c r="HJN81" s="96"/>
      <c r="HJO81" s="96"/>
      <c r="HJP81" s="96"/>
      <c r="HJQ81" s="96"/>
      <c r="HJR81" s="96"/>
      <c r="HJS81" s="96"/>
      <c r="HJT81" s="96"/>
      <c r="HJU81" s="96"/>
      <c r="HJV81" s="96"/>
      <c r="HJW81" s="96"/>
      <c r="HJX81" s="96"/>
      <c r="HJY81" s="96"/>
      <c r="HJZ81" s="96"/>
      <c r="HKA81" s="133"/>
      <c r="HKB81" s="133"/>
      <c r="HKC81" s="133"/>
      <c r="HKD81" s="133"/>
      <c r="HKE81" s="133"/>
      <c r="HKF81" s="133"/>
      <c r="HKG81" s="96"/>
      <c r="HKH81" s="96"/>
      <c r="HKI81" s="96"/>
      <c r="HKJ81" s="96"/>
      <c r="HKK81" s="96"/>
      <c r="HKL81" s="96"/>
      <c r="HKM81" s="112"/>
      <c r="HKN81" s="112"/>
      <c r="HKO81" s="166"/>
      <c r="HKP81" s="157"/>
      <c r="HKQ81" s="96"/>
      <c r="HKR81" s="96"/>
      <c r="HKS81" s="96"/>
      <c r="HKT81" s="96"/>
      <c r="HKU81" s="114"/>
      <c r="HKV81" s="96"/>
      <c r="HKW81" s="96"/>
      <c r="HKX81" s="96"/>
      <c r="HKY81" s="96"/>
      <c r="HKZ81" s="96"/>
      <c r="HLA81" s="96"/>
      <c r="HLB81" s="96"/>
      <c r="HLC81" s="96"/>
      <c r="HLD81" s="96"/>
      <c r="HLE81" s="96"/>
      <c r="HLF81" s="96"/>
      <c r="HLG81" s="96"/>
      <c r="HLH81" s="96"/>
      <c r="HLI81" s="96"/>
      <c r="HLJ81" s="96"/>
      <c r="HLK81" s="96"/>
      <c r="HLL81" s="96"/>
      <c r="HLM81" s="96"/>
      <c r="HLN81" s="96"/>
      <c r="HLO81" s="96"/>
      <c r="HLP81" s="96"/>
      <c r="HLQ81" s="96"/>
      <c r="HLR81" s="96"/>
      <c r="HLS81" s="96"/>
      <c r="HLT81" s="96"/>
      <c r="HLU81" s="96"/>
      <c r="HLV81" s="133"/>
      <c r="HLW81" s="133"/>
      <c r="HLX81" s="133"/>
      <c r="HLY81" s="133"/>
      <c r="HLZ81" s="133"/>
      <c r="HMA81" s="133"/>
      <c r="HMB81" s="96"/>
      <c r="HMC81" s="96"/>
      <c r="HMD81" s="96"/>
      <c r="HME81" s="96"/>
      <c r="HMF81" s="96"/>
      <c r="HMG81" s="96"/>
      <c r="HMH81" s="112"/>
      <c r="HMI81" s="112"/>
      <c r="HMJ81" s="166"/>
      <c r="HMK81" s="157"/>
      <c r="HML81" s="96"/>
      <c r="HMM81" s="96"/>
      <c r="HMN81" s="96"/>
      <c r="HMO81" s="96"/>
      <c r="HMP81" s="114"/>
      <c r="HMQ81" s="96"/>
      <c r="HMR81" s="96"/>
      <c r="HMS81" s="96"/>
      <c r="HMT81" s="96"/>
      <c r="HMU81" s="96"/>
      <c r="HMV81" s="96"/>
      <c r="HMW81" s="96"/>
      <c r="HMX81" s="96"/>
      <c r="HMY81" s="96"/>
      <c r="HMZ81" s="96"/>
      <c r="HNA81" s="96"/>
      <c r="HNB81" s="96"/>
      <c r="HNC81" s="96"/>
      <c r="HND81" s="96"/>
      <c r="HNE81" s="96"/>
      <c r="HNF81" s="96"/>
      <c r="HNG81" s="96"/>
      <c r="HNH81" s="96"/>
      <c r="HNI81" s="96"/>
      <c r="HNJ81" s="96"/>
      <c r="HNK81" s="96"/>
      <c r="HNL81" s="96"/>
      <c r="HNM81" s="96"/>
      <c r="HNN81" s="96"/>
      <c r="HNO81" s="96"/>
      <c r="HNP81" s="96"/>
      <c r="HNQ81" s="133"/>
      <c r="HNR81" s="133"/>
      <c r="HNS81" s="133"/>
      <c r="HNT81" s="133"/>
      <c r="HNU81" s="133"/>
      <c r="HNV81" s="133"/>
      <c r="HNW81" s="96"/>
      <c r="HNX81" s="96"/>
      <c r="HNY81" s="96"/>
      <c r="HNZ81" s="96"/>
      <c r="HOA81" s="96"/>
      <c r="HOB81" s="96"/>
      <c r="HOC81" s="112"/>
      <c r="HOD81" s="112"/>
      <c r="HOE81" s="166"/>
      <c r="HOF81" s="157"/>
      <c r="HOG81" s="96"/>
      <c r="HOH81" s="96"/>
      <c r="HOI81" s="96"/>
      <c r="HOJ81" s="96"/>
      <c r="HOK81" s="114"/>
      <c r="HOL81" s="96"/>
      <c r="HOM81" s="96"/>
      <c r="HON81" s="96"/>
      <c r="HOO81" s="96"/>
      <c r="HOP81" s="96"/>
      <c r="HOQ81" s="96"/>
      <c r="HOR81" s="96"/>
      <c r="HOS81" s="96"/>
      <c r="HOT81" s="96"/>
      <c r="HOU81" s="96"/>
      <c r="HOV81" s="96"/>
      <c r="HOW81" s="96"/>
      <c r="HOX81" s="96"/>
      <c r="HOY81" s="96"/>
      <c r="HOZ81" s="96"/>
      <c r="HPA81" s="96"/>
      <c r="HPB81" s="96"/>
      <c r="HPC81" s="96"/>
      <c r="HPD81" s="96"/>
      <c r="HPE81" s="96"/>
      <c r="HPF81" s="96"/>
      <c r="HPG81" s="96"/>
      <c r="HPH81" s="96"/>
      <c r="HPI81" s="96"/>
      <c r="HPJ81" s="96"/>
      <c r="HPK81" s="96"/>
      <c r="HPL81" s="133"/>
      <c r="HPM81" s="133"/>
      <c r="HPN81" s="133"/>
      <c r="HPO81" s="133"/>
      <c r="HPP81" s="133"/>
      <c r="HPQ81" s="133"/>
      <c r="HPR81" s="96"/>
      <c r="HPS81" s="96"/>
      <c r="HPT81" s="96"/>
      <c r="HPU81" s="96"/>
      <c r="HPV81" s="96"/>
      <c r="HPW81" s="96"/>
      <c r="HPX81" s="112"/>
      <c r="HPY81" s="112"/>
      <c r="HPZ81" s="166"/>
      <c r="HQA81" s="157"/>
      <c r="HQB81" s="96"/>
      <c r="HQC81" s="96"/>
      <c r="HQD81" s="96"/>
      <c r="HQE81" s="96"/>
      <c r="HQF81" s="114"/>
      <c r="HQG81" s="96"/>
      <c r="HQH81" s="96"/>
      <c r="HQI81" s="96"/>
      <c r="HQJ81" s="96"/>
      <c r="HQK81" s="96"/>
      <c r="HQL81" s="96"/>
      <c r="HQM81" s="96"/>
      <c r="HQN81" s="96"/>
      <c r="HQO81" s="96"/>
      <c r="HQP81" s="96"/>
      <c r="HQQ81" s="96"/>
      <c r="HQR81" s="96"/>
      <c r="HQS81" s="96"/>
      <c r="HQT81" s="96"/>
      <c r="HQU81" s="96"/>
      <c r="HQV81" s="96"/>
      <c r="HQW81" s="96"/>
      <c r="HQX81" s="96"/>
      <c r="HQY81" s="96"/>
      <c r="HQZ81" s="96"/>
      <c r="HRA81" s="96"/>
      <c r="HRB81" s="96"/>
      <c r="HRC81" s="96"/>
      <c r="HRD81" s="96"/>
      <c r="HRE81" s="96"/>
      <c r="HRF81" s="96"/>
      <c r="HRG81" s="133"/>
      <c r="HRH81" s="133"/>
      <c r="HRI81" s="133"/>
      <c r="HRJ81" s="133"/>
      <c r="HRK81" s="133"/>
      <c r="HRL81" s="133"/>
      <c r="HRM81" s="96"/>
      <c r="HRN81" s="96"/>
      <c r="HRO81" s="96"/>
      <c r="HRP81" s="96"/>
      <c r="HRQ81" s="96"/>
      <c r="HRR81" s="96"/>
      <c r="HRS81" s="112"/>
      <c r="HRT81" s="112"/>
      <c r="HRU81" s="166"/>
      <c r="HRV81" s="157"/>
      <c r="HRW81" s="96"/>
      <c r="HRX81" s="96"/>
      <c r="HRY81" s="96"/>
      <c r="HRZ81" s="96"/>
      <c r="HSA81" s="114"/>
      <c r="HSB81" s="96"/>
      <c r="HSC81" s="96"/>
      <c r="HSD81" s="96"/>
      <c r="HSE81" s="96"/>
      <c r="HSF81" s="96"/>
      <c r="HSG81" s="96"/>
      <c r="HSH81" s="96"/>
      <c r="HSI81" s="96"/>
      <c r="HSJ81" s="96"/>
      <c r="HSK81" s="96"/>
      <c r="HSL81" s="96"/>
      <c r="HSM81" s="96"/>
      <c r="HSN81" s="96"/>
      <c r="HSO81" s="96"/>
      <c r="HSP81" s="96"/>
      <c r="HSQ81" s="96"/>
      <c r="HSR81" s="96"/>
      <c r="HSS81" s="96"/>
      <c r="HST81" s="96"/>
      <c r="HSU81" s="96"/>
      <c r="HSV81" s="96"/>
      <c r="HSW81" s="96"/>
      <c r="HSX81" s="96"/>
      <c r="HSY81" s="96"/>
      <c r="HSZ81" s="96"/>
      <c r="HTA81" s="96"/>
      <c r="HTB81" s="133"/>
      <c r="HTC81" s="133"/>
      <c r="HTD81" s="133"/>
      <c r="HTE81" s="133"/>
      <c r="HTF81" s="133"/>
      <c r="HTG81" s="133"/>
      <c r="HTH81" s="96"/>
      <c r="HTI81" s="96"/>
      <c r="HTJ81" s="96"/>
      <c r="HTK81" s="96"/>
      <c r="HTL81" s="96"/>
      <c r="HTM81" s="96"/>
      <c r="HTN81" s="112"/>
      <c r="HTO81" s="112"/>
      <c r="HTP81" s="166"/>
      <c r="HTQ81" s="157"/>
      <c r="HTR81" s="96"/>
      <c r="HTS81" s="96"/>
      <c r="HTT81" s="96"/>
      <c r="HTU81" s="96"/>
      <c r="HTV81" s="114"/>
      <c r="HTW81" s="96"/>
      <c r="HTX81" s="96"/>
      <c r="HTY81" s="96"/>
      <c r="HTZ81" s="96"/>
      <c r="HUA81" s="96"/>
      <c r="HUB81" s="96"/>
      <c r="HUC81" s="96"/>
      <c r="HUD81" s="96"/>
      <c r="HUE81" s="96"/>
      <c r="HUF81" s="96"/>
      <c r="HUG81" s="96"/>
      <c r="HUH81" s="96"/>
      <c r="HUI81" s="96"/>
      <c r="HUJ81" s="96"/>
      <c r="HUK81" s="96"/>
      <c r="HUL81" s="96"/>
      <c r="HUM81" s="96"/>
      <c r="HUN81" s="96"/>
      <c r="HUO81" s="96"/>
      <c r="HUP81" s="96"/>
      <c r="HUQ81" s="96"/>
      <c r="HUR81" s="96"/>
      <c r="HUS81" s="96"/>
      <c r="HUT81" s="96"/>
      <c r="HUU81" s="96"/>
      <c r="HUV81" s="96"/>
      <c r="HUW81" s="133"/>
      <c r="HUX81" s="133"/>
      <c r="HUY81" s="133"/>
      <c r="HUZ81" s="133"/>
      <c r="HVA81" s="133"/>
      <c r="HVB81" s="133"/>
      <c r="HVC81" s="96"/>
      <c r="HVD81" s="96"/>
      <c r="HVE81" s="96"/>
      <c r="HVF81" s="96"/>
      <c r="HVG81" s="96"/>
      <c r="HVH81" s="96"/>
      <c r="HVI81" s="112"/>
      <c r="HVJ81" s="112"/>
      <c r="HVK81" s="166"/>
      <c r="HVL81" s="157"/>
      <c r="HVM81" s="96"/>
      <c r="HVN81" s="96"/>
      <c r="HVO81" s="96"/>
      <c r="HVP81" s="96"/>
      <c r="HVQ81" s="114"/>
      <c r="HVR81" s="96"/>
      <c r="HVS81" s="96"/>
      <c r="HVT81" s="96"/>
      <c r="HVU81" s="96"/>
      <c r="HVV81" s="96"/>
      <c r="HVW81" s="96"/>
      <c r="HVX81" s="96"/>
      <c r="HVY81" s="96"/>
      <c r="HVZ81" s="96"/>
      <c r="HWA81" s="96"/>
      <c r="HWB81" s="96"/>
      <c r="HWC81" s="96"/>
      <c r="HWD81" s="96"/>
      <c r="HWE81" s="96"/>
      <c r="HWF81" s="96"/>
      <c r="HWG81" s="96"/>
      <c r="HWH81" s="96"/>
      <c r="HWI81" s="96"/>
      <c r="HWJ81" s="96"/>
      <c r="HWK81" s="96"/>
      <c r="HWL81" s="96"/>
      <c r="HWM81" s="96"/>
      <c r="HWN81" s="96"/>
      <c r="HWO81" s="96"/>
      <c r="HWP81" s="96"/>
      <c r="HWQ81" s="96"/>
      <c r="HWR81" s="133"/>
      <c r="HWS81" s="133"/>
      <c r="HWT81" s="133"/>
      <c r="HWU81" s="133"/>
      <c r="HWV81" s="133"/>
      <c r="HWW81" s="133"/>
      <c r="HWX81" s="96"/>
      <c r="HWY81" s="96"/>
      <c r="HWZ81" s="96"/>
      <c r="HXA81" s="96"/>
      <c r="HXB81" s="96"/>
      <c r="HXC81" s="96"/>
      <c r="HXD81" s="112"/>
      <c r="HXE81" s="112"/>
      <c r="HXF81" s="166"/>
      <c r="HXG81" s="157"/>
      <c r="HXH81" s="96"/>
      <c r="HXI81" s="96"/>
      <c r="HXJ81" s="96"/>
      <c r="HXK81" s="96"/>
      <c r="HXL81" s="114"/>
      <c r="HXM81" s="96"/>
      <c r="HXN81" s="96"/>
      <c r="HXO81" s="96"/>
      <c r="HXP81" s="96"/>
      <c r="HXQ81" s="96"/>
      <c r="HXR81" s="96"/>
      <c r="HXS81" s="96"/>
      <c r="HXT81" s="96"/>
      <c r="HXU81" s="96"/>
      <c r="HXV81" s="96"/>
      <c r="HXW81" s="96"/>
      <c r="HXX81" s="96"/>
      <c r="HXY81" s="96"/>
      <c r="HXZ81" s="96"/>
      <c r="HYA81" s="96"/>
      <c r="HYB81" s="96"/>
      <c r="HYC81" s="96"/>
      <c r="HYD81" s="96"/>
      <c r="HYE81" s="96"/>
      <c r="HYF81" s="96"/>
      <c r="HYG81" s="96"/>
      <c r="HYH81" s="96"/>
      <c r="HYI81" s="96"/>
      <c r="HYJ81" s="96"/>
      <c r="HYK81" s="96"/>
      <c r="HYL81" s="96"/>
      <c r="HYM81" s="133"/>
      <c r="HYN81" s="133"/>
      <c r="HYO81" s="133"/>
      <c r="HYP81" s="133"/>
      <c r="HYQ81" s="133"/>
      <c r="HYR81" s="133"/>
      <c r="HYS81" s="96"/>
      <c r="HYT81" s="96"/>
      <c r="HYU81" s="96"/>
      <c r="HYV81" s="96"/>
      <c r="HYW81" s="96"/>
      <c r="HYX81" s="96"/>
      <c r="HYY81" s="112"/>
      <c r="HYZ81" s="112"/>
      <c r="HZA81" s="166"/>
      <c r="HZB81" s="157"/>
      <c r="HZC81" s="96"/>
      <c r="HZD81" s="96"/>
      <c r="HZE81" s="96"/>
      <c r="HZF81" s="96"/>
      <c r="HZG81" s="114"/>
      <c r="HZH81" s="96"/>
      <c r="HZI81" s="96"/>
      <c r="HZJ81" s="96"/>
      <c r="HZK81" s="96"/>
      <c r="HZL81" s="96"/>
      <c r="HZM81" s="96"/>
      <c r="HZN81" s="96"/>
      <c r="HZO81" s="96"/>
      <c r="HZP81" s="96"/>
      <c r="HZQ81" s="96"/>
      <c r="HZR81" s="96"/>
      <c r="HZS81" s="96"/>
      <c r="HZT81" s="96"/>
      <c r="HZU81" s="96"/>
      <c r="HZV81" s="96"/>
      <c r="HZW81" s="96"/>
      <c r="HZX81" s="96"/>
      <c r="HZY81" s="96"/>
      <c r="HZZ81" s="96"/>
      <c r="IAA81" s="96"/>
      <c r="IAB81" s="96"/>
      <c r="IAC81" s="96"/>
      <c r="IAD81" s="96"/>
      <c r="IAE81" s="96"/>
      <c r="IAF81" s="96"/>
      <c r="IAG81" s="96"/>
      <c r="IAH81" s="133"/>
      <c r="IAI81" s="133"/>
      <c r="IAJ81" s="133"/>
      <c r="IAK81" s="133"/>
      <c r="IAL81" s="133"/>
      <c r="IAM81" s="133"/>
      <c r="IAN81" s="96"/>
      <c r="IAO81" s="96"/>
      <c r="IAP81" s="96"/>
      <c r="IAQ81" s="96"/>
      <c r="IAR81" s="96"/>
      <c r="IAS81" s="96"/>
      <c r="IAT81" s="112"/>
      <c r="IAU81" s="112"/>
      <c r="IAV81" s="166"/>
      <c r="IAW81" s="157"/>
      <c r="IAX81" s="96"/>
      <c r="IAY81" s="96"/>
      <c r="IAZ81" s="96"/>
      <c r="IBA81" s="96"/>
      <c r="IBB81" s="114"/>
      <c r="IBC81" s="96"/>
      <c r="IBD81" s="96"/>
      <c r="IBE81" s="96"/>
      <c r="IBF81" s="96"/>
      <c r="IBG81" s="96"/>
      <c r="IBH81" s="96"/>
      <c r="IBI81" s="96"/>
      <c r="IBJ81" s="96"/>
      <c r="IBK81" s="96"/>
      <c r="IBL81" s="96"/>
      <c r="IBM81" s="96"/>
      <c r="IBN81" s="96"/>
      <c r="IBO81" s="96"/>
      <c r="IBP81" s="96"/>
      <c r="IBQ81" s="96"/>
      <c r="IBR81" s="96"/>
      <c r="IBS81" s="96"/>
      <c r="IBT81" s="96"/>
      <c r="IBU81" s="96"/>
      <c r="IBV81" s="96"/>
      <c r="IBW81" s="96"/>
      <c r="IBX81" s="96"/>
      <c r="IBY81" s="96"/>
      <c r="IBZ81" s="96"/>
      <c r="ICA81" s="96"/>
      <c r="ICB81" s="96"/>
      <c r="ICC81" s="133"/>
      <c r="ICD81" s="133"/>
      <c r="ICE81" s="133"/>
      <c r="ICF81" s="133"/>
      <c r="ICG81" s="133"/>
      <c r="ICH81" s="133"/>
      <c r="ICI81" s="96"/>
      <c r="ICJ81" s="96"/>
      <c r="ICK81" s="96"/>
      <c r="ICL81" s="96"/>
      <c r="ICM81" s="96"/>
      <c r="ICN81" s="96"/>
      <c r="ICO81" s="112"/>
      <c r="ICP81" s="112"/>
      <c r="ICQ81" s="166"/>
      <c r="ICR81" s="157"/>
      <c r="ICS81" s="96"/>
      <c r="ICT81" s="96"/>
      <c r="ICU81" s="96"/>
      <c r="ICV81" s="96"/>
      <c r="ICW81" s="114"/>
      <c r="ICX81" s="96"/>
      <c r="ICY81" s="96"/>
      <c r="ICZ81" s="96"/>
      <c r="IDA81" s="96"/>
      <c r="IDB81" s="96"/>
      <c r="IDC81" s="96"/>
      <c r="IDD81" s="96"/>
      <c r="IDE81" s="96"/>
      <c r="IDF81" s="96"/>
      <c r="IDG81" s="96"/>
      <c r="IDH81" s="96"/>
      <c r="IDI81" s="96"/>
      <c r="IDJ81" s="96"/>
      <c r="IDK81" s="96"/>
      <c r="IDL81" s="96"/>
      <c r="IDM81" s="96"/>
      <c r="IDN81" s="96"/>
      <c r="IDO81" s="96"/>
      <c r="IDP81" s="96"/>
      <c r="IDQ81" s="96"/>
      <c r="IDR81" s="96"/>
      <c r="IDS81" s="96"/>
      <c r="IDT81" s="96"/>
      <c r="IDU81" s="96"/>
      <c r="IDV81" s="96"/>
      <c r="IDW81" s="96"/>
      <c r="IDX81" s="133"/>
      <c r="IDY81" s="133"/>
      <c r="IDZ81" s="133"/>
      <c r="IEA81" s="133"/>
      <c r="IEB81" s="133"/>
      <c r="IEC81" s="133"/>
      <c r="IED81" s="96"/>
      <c r="IEE81" s="96"/>
      <c r="IEF81" s="96"/>
      <c r="IEG81" s="96"/>
      <c r="IEH81" s="96"/>
      <c r="IEI81" s="96"/>
      <c r="IEJ81" s="112"/>
      <c r="IEK81" s="112"/>
      <c r="IEL81" s="166"/>
      <c r="IEM81" s="157"/>
      <c r="IEN81" s="96"/>
      <c r="IEO81" s="96"/>
      <c r="IEP81" s="96"/>
      <c r="IEQ81" s="96"/>
      <c r="IER81" s="114"/>
      <c r="IES81" s="96"/>
      <c r="IET81" s="96"/>
      <c r="IEU81" s="96"/>
      <c r="IEV81" s="96"/>
      <c r="IEW81" s="96"/>
      <c r="IEX81" s="96"/>
      <c r="IEY81" s="96"/>
      <c r="IEZ81" s="96"/>
      <c r="IFA81" s="96"/>
      <c r="IFB81" s="96"/>
      <c r="IFC81" s="96"/>
      <c r="IFD81" s="96"/>
      <c r="IFE81" s="96"/>
      <c r="IFF81" s="96"/>
      <c r="IFG81" s="96"/>
      <c r="IFH81" s="96"/>
      <c r="IFI81" s="96"/>
      <c r="IFJ81" s="96"/>
      <c r="IFK81" s="96"/>
      <c r="IFL81" s="96"/>
      <c r="IFM81" s="96"/>
      <c r="IFN81" s="96"/>
      <c r="IFO81" s="96"/>
      <c r="IFP81" s="96"/>
      <c r="IFQ81" s="96"/>
      <c r="IFR81" s="96"/>
      <c r="IFS81" s="133"/>
      <c r="IFT81" s="133"/>
      <c r="IFU81" s="133"/>
      <c r="IFV81" s="133"/>
      <c r="IFW81" s="133"/>
      <c r="IFX81" s="133"/>
      <c r="IFY81" s="96"/>
      <c r="IFZ81" s="96"/>
      <c r="IGA81" s="96"/>
      <c r="IGB81" s="96"/>
      <c r="IGC81" s="96"/>
      <c r="IGD81" s="96"/>
      <c r="IGE81" s="112"/>
      <c r="IGF81" s="112"/>
      <c r="IGG81" s="166"/>
      <c r="IGH81" s="157"/>
      <c r="IGI81" s="96"/>
      <c r="IGJ81" s="96"/>
      <c r="IGK81" s="96"/>
      <c r="IGL81" s="96"/>
      <c r="IGM81" s="114"/>
      <c r="IGN81" s="96"/>
      <c r="IGO81" s="96"/>
      <c r="IGP81" s="96"/>
      <c r="IGQ81" s="96"/>
      <c r="IGR81" s="96"/>
      <c r="IGS81" s="96"/>
      <c r="IGT81" s="96"/>
      <c r="IGU81" s="96"/>
      <c r="IGV81" s="96"/>
      <c r="IGW81" s="96"/>
      <c r="IGX81" s="96"/>
      <c r="IGY81" s="96"/>
      <c r="IGZ81" s="96"/>
      <c r="IHA81" s="96"/>
      <c r="IHB81" s="96"/>
      <c r="IHC81" s="96"/>
      <c r="IHD81" s="96"/>
      <c r="IHE81" s="96"/>
      <c r="IHF81" s="96"/>
      <c r="IHG81" s="96"/>
      <c r="IHH81" s="96"/>
      <c r="IHI81" s="96"/>
      <c r="IHJ81" s="96"/>
      <c r="IHK81" s="96"/>
      <c r="IHL81" s="96"/>
      <c r="IHM81" s="96"/>
      <c r="IHN81" s="133"/>
      <c r="IHO81" s="133"/>
      <c r="IHP81" s="133"/>
      <c r="IHQ81" s="133"/>
      <c r="IHR81" s="133"/>
      <c r="IHS81" s="133"/>
      <c r="IHT81" s="96"/>
      <c r="IHU81" s="96"/>
      <c r="IHV81" s="96"/>
      <c r="IHW81" s="96"/>
      <c r="IHX81" s="96"/>
      <c r="IHY81" s="96"/>
      <c r="IHZ81" s="112"/>
      <c r="IIA81" s="112"/>
      <c r="IIB81" s="166"/>
      <c r="IIC81" s="157"/>
      <c r="IID81" s="96"/>
      <c r="IIE81" s="96"/>
      <c r="IIF81" s="96"/>
      <c r="IIG81" s="96"/>
      <c r="IIH81" s="114"/>
      <c r="III81" s="96"/>
      <c r="IIJ81" s="96"/>
      <c r="IIK81" s="96"/>
      <c r="IIL81" s="96"/>
      <c r="IIM81" s="96"/>
      <c r="IIN81" s="96"/>
      <c r="IIO81" s="96"/>
      <c r="IIP81" s="96"/>
      <c r="IIQ81" s="96"/>
      <c r="IIR81" s="96"/>
      <c r="IIS81" s="96"/>
      <c r="IIT81" s="96"/>
      <c r="IIU81" s="96"/>
      <c r="IIV81" s="96"/>
      <c r="IIW81" s="96"/>
      <c r="IIX81" s="96"/>
      <c r="IIY81" s="96"/>
      <c r="IIZ81" s="96"/>
      <c r="IJA81" s="96"/>
      <c r="IJB81" s="96"/>
      <c r="IJC81" s="96"/>
      <c r="IJD81" s="96"/>
      <c r="IJE81" s="96"/>
      <c r="IJF81" s="96"/>
      <c r="IJG81" s="96"/>
      <c r="IJH81" s="96"/>
      <c r="IJI81" s="133"/>
      <c r="IJJ81" s="133"/>
      <c r="IJK81" s="133"/>
      <c r="IJL81" s="133"/>
      <c r="IJM81" s="133"/>
      <c r="IJN81" s="133"/>
      <c r="IJO81" s="96"/>
      <c r="IJP81" s="96"/>
      <c r="IJQ81" s="96"/>
      <c r="IJR81" s="96"/>
      <c r="IJS81" s="96"/>
      <c r="IJT81" s="96"/>
      <c r="IJU81" s="112"/>
      <c r="IJV81" s="112"/>
      <c r="IJW81" s="166"/>
      <c r="IJX81" s="157"/>
      <c r="IJY81" s="96"/>
      <c r="IJZ81" s="96"/>
      <c r="IKA81" s="96"/>
      <c r="IKB81" s="96"/>
      <c r="IKC81" s="114"/>
      <c r="IKD81" s="96"/>
      <c r="IKE81" s="96"/>
      <c r="IKF81" s="96"/>
      <c r="IKG81" s="96"/>
      <c r="IKH81" s="96"/>
      <c r="IKI81" s="96"/>
      <c r="IKJ81" s="96"/>
      <c r="IKK81" s="96"/>
      <c r="IKL81" s="96"/>
      <c r="IKM81" s="96"/>
      <c r="IKN81" s="96"/>
      <c r="IKO81" s="96"/>
      <c r="IKP81" s="96"/>
      <c r="IKQ81" s="96"/>
      <c r="IKR81" s="96"/>
      <c r="IKS81" s="96"/>
      <c r="IKT81" s="96"/>
      <c r="IKU81" s="96"/>
      <c r="IKV81" s="96"/>
      <c r="IKW81" s="96"/>
      <c r="IKX81" s="96"/>
      <c r="IKY81" s="96"/>
      <c r="IKZ81" s="96"/>
      <c r="ILA81" s="96"/>
      <c r="ILB81" s="96"/>
      <c r="ILC81" s="96"/>
      <c r="ILD81" s="133"/>
      <c r="ILE81" s="133"/>
      <c r="ILF81" s="133"/>
      <c r="ILG81" s="133"/>
      <c r="ILH81" s="133"/>
      <c r="ILI81" s="133"/>
      <c r="ILJ81" s="96"/>
      <c r="ILK81" s="96"/>
      <c r="ILL81" s="96"/>
      <c r="ILM81" s="96"/>
      <c r="ILN81" s="96"/>
      <c r="ILO81" s="96"/>
      <c r="ILP81" s="112"/>
      <c r="ILQ81" s="112"/>
      <c r="ILR81" s="166"/>
      <c r="ILS81" s="157"/>
      <c r="ILT81" s="96"/>
      <c r="ILU81" s="96"/>
      <c r="ILV81" s="96"/>
      <c r="ILW81" s="96"/>
      <c r="ILX81" s="114"/>
      <c r="ILY81" s="96"/>
      <c r="ILZ81" s="96"/>
      <c r="IMA81" s="96"/>
      <c r="IMB81" s="96"/>
      <c r="IMC81" s="96"/>
      <c r="IMD81" s="96"/>
      <c r="IME81" s="96"/>
      <c r="IMF81" s="96"/>
      <c r="IMG81" s="96"/>
      <c r="IMH81" s="96"/>
      <c r="IMI81" s="96"/>
      <c r="IMJ81" s="96"/>
      <c r="IMK81" s="96"/>
      <c r="IML81" s="96"/>
      <c r="IMM81" s="96"/>
      <c r="IMN81" s="96"/>
      <c r="IMO81" s="96"/>
      <c r="IMP81" s="96"/>
      <c r="IMQ81" s="96"/>
      <c r="IMR81" s="96"/>
      <c r="IMS81" s="96"/>
      <c r="IMT81" s="96"/>
      <c r="IMU81" s="96"/>
      <c r="IMV81" s="96"/>
      <c r="IMW81" s="96"/>
      <c r="IMX81" s="96"/>
      <c r="IMY81" s="133"/>
      <c r="IMZ81" s="133"/>
      <c r="INA81" s="133"/>
      <c r="INB81" s="133"/>
      <c r="INC81" s="133"/>
      <c r="IND81" s="133"/>
      <c r="INE81" s="96"/>
      <c r="INF81" s="96"/>
      <c r="ING81" s="96"/>
      <c r="INH81" s="96"/>
      <c r="INI81" s="96"/>
      <c r="INJ81" s="96"/>
      <c r="INK81" s="112"/>
      <c r="INL81" s="112"/>
      <c r="INM81" s="166"/>
      <c r="INN81" s="157"/>
      <c r="INO81" s="96"/>
      <c r="INP81" s="96"/>
      <c r="INQ81" s="96"/>
      <c r="INR81" s="96"/>
      <c r="INS81" s="114"/>
      <c r="INT81" s="96"/>
      <c r="INU81" s="96"/>
      <c r="INV81" s="96"/>
      <c r="INW81" s="96"/>
      <c r="INX81" s="96"/>
      <c r="INY81" s="96"/>
      <c r="INZ81" s="96"/>
      <c r="IOA81" s="96"/>
      <c r="IOB81" s="96"/>
      <c r="IOC81" s="96"/>
      <c r="IOD81" s="96"/>
      <c r="IOE81" s="96"/>
      <c r="IOF81" s="96"/>
      <c r="IOG81" s="96"/>
      <c r="IOH81" s="96"/>
      <c r="IOI81" s="96"/>
      <c r="IOJ81" s="96"/>
      <c r="IOK81" s="96"/>
      <c r="IOL81" s="96"/>
      <c r="IOM81" s="96"/>
      <c r="ION81" s="96"/>
      <c r="IOO81" s="96"/>
      <c r="IOP81" s="96"/>
      <c r="IOQ81" s="96"/>
      <c r="IOR81" s="96"/>
      <c r="IOS81" s="96"/>
      <c r="IOT81" s="133"/>
      <c r="IOU81" s="133"/>
      <c r="IOV81" s="133"/>
      <c r="IOW81" s="133"/>
      <c r="IOX81" s="133"/>
      <c r="IOY81" s="133"/>
      <c r="IOZ81" s="96"/>
      <c r="IPA81" s="96"/>
      <c r="IPB81" s="96"/>
      <c r="IPC81" s="96"/>
      <c r="IPD81" s="96"/>
      <c r="IPE81" s="96"/>
      <c r="IPF81" s="112"/>
      <c r="IPG81" s="112"/>
      <c r="IPH81" s="166"/>
      <c r="IPI81" s="157"/>
      <c r="IPJ81" s="96"/>
      <c r="IPK81" s="96"/>
      <c r="IPL81" s="96"/>
      <c r="IPM81" s="96"/>
      <c r="IPN81" s="114"/>
      <c r="IPO81" s="96"/>
      <c r="IPP81" s="96"/>
      <c r="IPQ81" s="96"/>
      <c r="IPR81" s="96"/>
      <c r="IPS81" s="96"/>
      <c r="IPT81" s="96"/>
      <c r="IPU81" s="96"/>
      <c r="IPV81" s="96"/>
      <c r="IPW81" s="96"/>
      <c r="IPX81" s="96"/>
      <c r="IPY81" s="96"/>
      <c r="IPZ81" s="96"/>
      <c r="IQA81" s="96"/>
      <c r="IQB81" s="96"/>
      <c r="IQC81" s="96"/>
      <c r="IQD81" s="96"/>
      <c r="IQE81" s="96"/>
      <c r="IQF81" s="96"/>
      <c r="IQG81" s="96"/>
      <c r="IQH81" s="96"/>
      <c r="IQI81" s="96"/>
      <c r="IQJ81" s="96"/>
      <c r="IQK81" s="96"/>
      <c r="IQL81" s="96"/>
      <c r="IQM81" s="96"/>
      <c r="IQN81" s="96"/>
      <c r="IQO81" s="133"/>
      <c r="IQP81" s="133"/>
      <c r="IQQ81" s="133"/>
      <c r="IQR81" s="133"/>
      <c r="IQS81" s="133"/>
      <c r="IQT81" s="133"/>
      <c r="IQU81" s="96"/>
      <c r="IQV81" s="96"/>
      <c r="IQW81" s="96"/>
      <c r="IQX81" s="96"/>
      <c r="IQY81" s="96"/>
      <c r="IQZ81" s="96"/>
      <c r="IRA81" s="112"/>
      <c r="IRB81" s="112"/>
      <c r="IRC81" s="166"/>
      <c r="IRD81" s="157"/>
      <c r="IRE81" s="96"/>
      <c r="IRF81" s="96"/>
      <c r="IRG81" s="96"/>
      <c r="IRH81" s="96"/>
      <c r="IRI81" s="114"/>
      <c r="IRJ81" s="96"/>
      <c r="IRK81" s="96"/>
      <c r="IRL81" s="96"/>
      <c r="IRM81" s="96"/>
      <c r="IRN81" s="96"/>
      <c r="IRO81" s="96"/>
      <c r="IRP81" s="96"/>
      <c r="IRQ81" s="96"/>
      <c r="IRR81" s="96"/>
      <c r="IRS81" s="96"/>
      <c r="IRT81" s="96"/>
      <c r="IRU81" s="96"/>
      <c r="IRV81" s="96"/>
      <c r="IRW81" s="96"/>
      <c r="IRX81" s="96"/>
      <c r="IRY81" s="96"/>
      <c r="IRZ81" s="96"/>
      <c r="ISA81" s="96"/>
      <c r="ISB81" s="96"/>
      <c r="ISC81" s="96"/>
      <c r="ISD81" s="96"/>
      <c r="ISE81" s="96"/>
      <c r="ISF81" s="96"/>
      <c r="ISG81" s="96"/>
      <c r="ISH81" s="96"/>
      <c r="ISI81" s="96"/>
      <c r="ISJ81" s="133"/>
      <c r="ISK81" s="133"/>
      <c r="ISL81" s="133"/>
      <c r="ISM81" s="133"/>
      <c r="ISN81" s="133"/>
      <c r="ISO81" s="133"/>
      <c r="ISP81" s="96"/>
      <c r="ISQ81" s="96"/>
      <c r="ISR81" s="96"/>
      <c r="ISS81" s="96"/>
      <c r="IST81" s="96"/>
      <c r="ISU81" s="96"/>
      <c r="ISV81" s="112"/>
      <c r="ISW81" s="112"/>
      <c r="ISX81" s="166"/>
      <c r="ISY81" s="157"/>
      <c r="ISZ81" s="96"/>
      <c r="ITA81" s="96"/>
      <c r="ITB81" s="96"/>
      <c r="ITC81" s="96"/>
      <c r="ITD81" s="114"/>
      <c r="ITE81" s="96"/>
      <c r="ITF81" s="96"/>
      <c r="ITG81" s="96"/>
      <c r="ITH81" s="96"/>
      <c r="ITI81" s="96"/>
      <c r="ITJ81" s="96"/>
      <c r="ITK81" s="96"/>
      <c r="ITL81" s="96"/>
      <c r="ITM81" s="96"/>
      <c r="ITN81" s="96"/>
      <c r="ITO81" s="96"/>
      <c r="ITP81" s="96"/>
      <c r="ITQ81" s="96"/>
      <c r="ITR81" s="96"/>
      <c r="ITS81" s="96"/>
      <c r="ITT81" s="96"/>
      <c r="ITU81" s="96"/>
      <c r="ITV81" s="96"/>
      <c r="ITW81" s="96"/>
      <c r="ITX81" s="96"/>
      <c r="ITY81" s="96"/>
      <c r="ITZ81" s="96"/>
      <c r="IUA81" s="96"/>
      <c r="IUB81" s="96"/>
      <c r="IUC81" s="96"/>
      <c r="IUD81" s="96"/>
      <c r="IUE81" s="133"/>
      <c r="IUF81" s="133"/>
      <c r="IUG81" s="133"/>
      <c r="IUH81" s="133"/>
      <c r="IUI81" s="133"/>
      <c r="IUJ81" s="133"/>
      <c r="IUK81" s="96"/>
      <c r="IUL81" s="96"/>
      <c r="IUM81" s="96"/>
      <c r="IUN81" s="96"/>
      <c r="IUO81" s="96"/>
      <c r="IUP81" s="96"/>
      <c r="IUQ81" s="112"/>
      <c r="IUR81" s="112"/>
      <c r="IUS81" s="166"/>
      <c r="IUT81" s="157"/>
      <c r="IUU81" s="96"/>
      <c r="IUV81" s="96"/>
      <c r="IUW81" s="96"/>
      <c r="IUX81" s="96"/>
      <c r="IUY81" s="114"/>
      <c r="IUZ81" s="96"/>
      <c r="IVA81" s="96"/>
      <c r="IVB81" s="96"/>
      <c r="IVC81" s="96"/>
      <c r="IVD81" s="96"/>
      <c r="IVE81" s="96"/>
      <c r="IVF81" s="96"/>
      <c r="IVG81" s="96"/>
      <c r="IVH81" s="96"/>
      <c r="IVI81" s="96"/>
      <c r="IVJ81" s="96"/>
      <c r="IVK81" s="96"/>
      <c r="IVL81" s="96"/>
      <c r="IVM81" s="96"/>
      <c r="IVN81" s="96"/>
      <c r="IVO81" s="96"/>
      <c r="IVP81" s="96"/>
      <c r="IVQ81" s="96"/>
      <c r="IVR81" s="96"/>
      <c r="IVS81" s="96"/>
      <c r="IVT81" s="96"/>
      <c r="IVU81" s="96"/>
      <c r="IVV81" s="96"/>
      <c r="IVW81" s="96"/>
      <c r="IVX81" s="96"/>
      <c r="IVY81" s="96"/>
      <c r="IVZ81" s="133"/>
      <c r="IWA81" s="133"/>
      <c r="IWB81" s="133"/>
      <c r="IWC81" s="133"/>
      <c r="IWD81" s="133"/>
      <c r="IWE81" s="133"/>
      <c r="IWF81" s="96"/>
      <c r="IWG81" s="96"/>
      <c r="IWH81" s="96"/>
      <c r="IWI81" s="96"/>
      <c r="IWJ81" s="96"/>
      <c r="IWK81" s="96"/>
      <c r="IWL81" s="112"/>
      <c r="IWM81" s="112"/>
      <c r="IWN81" s="166"/>
      <c r="IWO81" s="157"/>
      <c r="IWP81" s="96"/>
      <c r="IWQ81" s="96"/>
      <c r="IWR81" s="96"/>
      <c r="IWS81" s="96"/>
      <c r="IWT81" s="114"/>
      <c r="IWU81" s="96"/>
      <c r="IWV81" s="96"/>
      <c r="IWW81" s="96"/>
      <c r="IWX81" s="96"/>
      <c r="IWY81" s="96"/>
      <c r="IWZ81" s="96"/>
      <c r="IXA81" s="96"/>
      <c r="IXB81" s="96"/>
      <c r="IXC81" s="96"/>
      <c r="IXD81" s="96"/>
      <c r="IXE81" s="96"/>
      <c r="IXF81" s="96"/>
      <c r="IXG81" s="96"/>
      <c r="IXH81" s="96"/>
      <c r="IXI81" s="96"/>
      <c r="IXJ81" s="96"/>
      <c r="IXK81" s="96"/>
      <c r="IXL81" s="96"/>
      <c r="IXM81" s="96"/>
      <c r="IXN81" s="96"/>
      <c r="IXO81" s="96"/>
      <c r="IXP81" s="96"/>
      <c r="IXQ81" s="96"/>
      <c r="IXR81" s="96"/>
      <c r="IXS81" s="96"/>
      <c r="IXT81" s="96"/>
      <c r="IXU81" s="133"/>
      <c r="IXV81" s="133"/>
      <c r="IXW81" s="133"/>
      <c r="IXX81" s="133"/>
      <c r="IXY81" s="133"/>
      <c r="IXZ81" s="133"/>
      <c r="IYA81" s="96"/>
      <c r="IYB81" s="96"/>
      <c r="IYC81" s="96"/>
      <c r="IYD81" s="96"/>
      <c r="IYE81" s="96"/>
      <c r="IYF81" s="96"/>
      <c r="IYG81" s="112"/>
      <c r="IYH81" s="112"/>
      <c r="IYI81" s="166"/>
      <c r="IYJ81" s="157"/>
      <c r="IYK81" s="96"/>
      <c r="IYL81" s="96"/>
      <c r="IYM81" s="96"/>
      <c r="IYN81" s="96"/>
      <c r="IYO81" s="114"/>
      <c r="IYP81" s="96"/>
      <c r="IYQ81" s="96"/>
      <c r="IYR81" s="96"/>
      <c r="IYS81" s="96"/>
      <c r="IYT81" s="96"/>
      <c r="IYU81" s="96"/>
      <c r="IYV81" s="96"/>
      <c r="IYW81" s="96"/>
      <c r="IYX81" s="96"/>
      <c r="IYY81" s="96"/>
      <c r="IYZ81" s="96"/>
      <c r="IZA81" s="96"/>
      <c r="IZB81" s="96"/>
      <c r="IZC81" s="96"/>
      <c r="IZD81" s="96"/>
      <c r="IZE81" s="96"/>
      <c r="IZF81" s="96"/>
      <c r="IZG81" s="96"/>
      <c r="IZH81" s="96"/>
      <c r="IZI81" s="96"/>
      <c r="IZJ81" s="96"/>
      <c r="IZK81" s="96"/>
      <c r="IZL81" s="96"/>
      <c r="IZM81" s="96"/>
      <c r="IZN81" s="96"/>
      <c r="IZO81" s="96"/>
      <c r="IZP81" s="133"/>
      <c r="IZQ81" s="133"/>
      <c r="IZR81" s="133"/>
      <c r="IZS81" s="133"/>
      <c r="IZT81" s="133"/>
      <c r="IZU81" s="133"/>
      <c r="IZV81" s="96"/>
      <c r="IZW81" s="96"/>
      <c r="IZX81" s="96"/>
      <c r="IZY81" s="96"/>
      <c r="IZZ81" s="96"/>
      <c r="JAA81" s="96"/>
      <c r="JAB81" s="112"/>
      <c r="JAC81" s="112"/>
      <c r="JAD81" s="166"/>
      <c r="JAE81" s="157"/>
      <c r="JAF81" s="96"/>
      <c r="JAG81" s="96"/>
      <c r="JAH81" s="96"/>
      <c r="JAI81" s="96"/>
      <c r="JAJ81" s="114"/>
      <c r="JAK81" s="96"/>
      <c r="JAL81" s="96"/>
      <c r="JAM81" s="96"/>
      <c r="JAN81" s="96"/>
      <c r="JAO81" s="96"/>
      <c r="JAP81" s="96"/>
      <c r="JAQ81" s="96"/>
      <c r="JAR81" s="96"/>
      <c r="JAS81" s="96"/>
      <c r="JAT81" s="96"/>
      <c r="JAU81" s="96"/>
      <c r="JAV81" s="96"/>
      <c r="JAW81" s="96"/>
      <c r="JAX81" s="96"/>
      <c r="JAY81" s="96"/>
      <c r="JAZ81" s="96"/>
      <c r="JBA81" s="96"/>
      <c r="JBB81" s="96"/>
      <c r="JBC81" s="96"/>
      <c r="JBD81" s="96"/>
      <c r="JBE81" s="96"/>
      <c r="JBF81" s="96"/>
      <c r="JBG81" s="96"/>
      <c r="JBH81" s="96"/>
      <c r="JBI81" s="96"/>
      <c r="JBJ81" s="96"/>
      <c r="JBK81" s="133"/>
      <c r="JBL81" s="133"/>
      <c r="JBM81" s="133"/>
      <c r="JBN81" s="133"/>
      <c r="JBO81" s="133"/>
      <c r="JBP81" s="133"/>
      <c r="JBQ81" s="96"/>
      <c r="JBR81" s="96"/>
      <c r="JBS81" s="96"/>
      <c r="JBT81" s="96"/>
      <c r="JBU81" s="96"/>
      <c r="JBV81" s="96"/>
      <c r="JBW81" s="112"/>
      <c r="JBX81" s="112"/>
      <c r="JBY81" s="166"/>
      <c r="JBZ81" s="157"/>
      <c r="JCA81" s="96"/>
      <c r="JCB81" s="96"/>
      <c r="JCC81" s="96"/>
      <c r="JCD81" s="96"/>
      <c r="JCE81" s="114"/>
      <c r="JCF81" s="96"/>
      <c r="JCG81" s="96"/>
      <c r="JCH81" s="96"/>
      <c r="JCI81" s="96"/>
      <c r="JCJ81" s="96"/>
      <c r="JCK81" s="96"/>
      <c r="JCL81" s="96"/>
      <c r="JCM81" s="96"/>
      <c r="JCN81" s="96"/>
      <c r="JCO81" s="96"/>
      <c r="JCP81" s="96"/>
      <c r="JCQ81" s="96"/>
      <c r="JCR81" s="96"/>
      <c r="JCS81" s="96"/>
      <c r="JCT81" s="96"/>
      <c r="JCU81" s="96"/>
      <c r="JCV81" s="96"/>
      <c r="JCW81" s="96"/>
      <c r="JCX81" s="96"/>
      <c r="JCY81" s="96"/>
      <c r="JCZ81" s="96"/>
      <c r="JDA81" s="96"/>
      <c r="JDB81" s="96"/>
      <c r="JDC81" s="96"/>
      <c r="JDD81" s="96"/>
      <c r="JDE81" s="96"/>
      <c r="JDF81" s="133"/>
      <c r="JDG81" s="133"/>
      <c r="JDH81" s="133"/>
      <c r="JDI81" s="133"/>
      <c r="JDJ81" s="133"/>
      <c r="JDK81" s="133"/>
      <c r="JDL81" s="96"/>
      <c r="JDM81" s="96"/>
      <c r="JDN81" s="96"/>
      <c r="JDO81" s="96"/>
      <c r="JDP81" s="96"/>
      <c r="JDQ81" s="96"/>
      <c r="JDR81" s="112"/>
      <c r="JDS81" s="112"/>
      <c r="JDT81" s="166"/>
      <c r="JDU81" s="157"/>
      <c r="JDV81" s="96"/>
      <c r="JDW81" s="96"/>
      <c r="JDX81" s="96"/>
      <c r="JDY81" s="96"/>
      <c r="JDZ81" s="114"/>
      <c r="JEA81" s="96"/>
      <c r="JEB81" s="96"/>
      <c r="JEC81" s="96"/>
      <c r="JED81" s="96"/>
      <c r="JEE81" s="96"/>
      <c r="JEF81" s="96"/>
      <c r="JEG81" s="96"/>
      <c r="JEH81" s="96"/>
      <c r="JEI81" s="96"/>
      <c r="JEJ81" s="96"/>
      <c r="JEK81" s="96"/>
      <c r="JEL81" s="96"/>
      <c r="JEM81" s="96"/>
      <c r="JEN81" s="96"/>
      <c r="JEO81" s="96"/>
      <c r="JEP81" s="96"/>
      <c r="JEQ81" s="96"/>
      <c r="JER81" s="96"/>
      <c r="JES81" s="96"/>
      <c r="JET81" s="96"/>
      <c r="JEU81" s="96"/>
      <c r="JEV81" s="96"/>
      <c r="JEW81" s="96"/>
      <c r="JEX81" s="96"/>
      <c r="JEY81" s="96"/>
      <c r="JEZ81" s="96"/>
      <c r="JFA81" s="133"/>
      <c r="JFB81" s="133"/>
      <c r="JFC81" s="133"/>
      <c r="JFD81" s="133"/>
      <c r="JFE81" s="133"/>
      <c r="JFF81" s="133"/>
      <c r="JFG81" s="96"/>
      <c r="JFH81" s="96"/>
      <c r="JFI81" s="96"/>
      <c r="JFJ81" s="96"/>
      <c r="JFK81" s="96"/>
      <c r="JFL81" s="96"/>
      <c r="JFM81" s="112"/>
      <c r="JFN81" s="112"/>
      <c r="JFO81" s="166"/>
      <c r="JFP81" s="157"/>
      <c r="JFQ81" s="96"/>
      <c r="JFR81" s="96"/>
      <c r="JFS81" s="96"/>
      <c r="JFT81" s="96"/>
      <c r="JFU81" s="114"/>
      <c r="JFV81" s="96"/>
      <c r="JFW81" s="96"/>
      <c r="JFX81" s="96"/>
      <c r="JFY81" s="96"/>
      <c r="JFZ81" s="96"/>
      <c r="JGA81" s="96"/>
      <c r="JGB81" s="96"/>
      <c r="JGC81" s="96"/>
      <c r="JGD81" s="96"/>
      <c r="JGE81" s="96"/>
      <c r="JGF81" s="96"/>
      <c r="JGG81" s="96"/>
      <c r="JGH81" s="96"/>
      <c r="JGI81" s="96"/>
      <c r="JGJ81" s="96"/>
      <c r="JGK81" s="96"/>
      <c r="JGL81" s="96"/>
      <c r="JGM81" s="96"/>
      <c r="JGN81" s="96"/>
      <c r="JGO81" s="96"/>
      <c r="JGP81" s="96"/>
      <c r="JGQ81" s="96"/>
      <c r="JGR81" s="96"/>
      <c r="JGS81" s="96"/>
      <c r="JGT81" s="96"/>
      <c r="JGU81" s="96"/>
      <c r="JGV81" s="133"/>
      <c r="JGW81" s="133"/>
      <c r="JGX81" s="133"/>
      <c r="JGY81" s="133"/>
      <c r="JGZ81" s="133"/>
      <c r="JHA81" s="133"/>
      <c r="JHB81" s="96"/>
      <c r="JHC81" s="96"/>
      <c r="JHD81" s="96"/>
      <c r="JHE81" s="96"/>
      <c r="JHF81" s="96"/>
      <c r="JHG81" s="96"/>
      <c r="JHH81" s="112"/>
      <c r="JHI81" s="112"/>
      <c r="JHJ81" s="166"/>
      <c r="JHK81" s="157"/>
      <c r="JHL81" s="96"/>
      <c r="JHM81" s="96"/>
      <c r="JHN81" s="96"/>
      <c r="JHO81" s="96"/>
      <c r="JHP81" s="114"/>
      <c r="JHQ81" s="96"/>
      <c r="JHR81" s="96"/>
      <c r="JHS81" s="96"/>
      <c r="JHT81" s="96"/>
      <c r="JHU81" s="96"/>
      <c r="JHV81" s="96"/>
      <c r="JHW81" s="96"/>
      <c r="JHX81" s="96"/>
      <c r="JHY81" s="96"/>
      <c r="JHZ81" s="96"/>
      <c r="JIA81" s="96"/>
      <c r="JIB81" s="96"/>
      <c r="JIC81" s="96"/>
      <c r="JID81" s="96"/>
      <c r="JIE81" s="96"/>
      <c r="JIF81" s="96"/>
      <c r="JIG81" s="96"/>
      <c r="JIH81" s="96"/>
      <c r="JII81" s="96"/>
      <c r="JIJ81" s="96"/>
      <c r="JIK81" s="96"/>
      <c r="JIL81" s="96"/>
      <c r="JIM81" s="96"/>
      <c r="JIN81" s="96"/>
      <c r="JIO81" s="96"/>
      <c r="JIP81" s="96"/>
      <c r="JIQ81" s="133"/>
      <c r="JIR81" s="133"/>
      <c r="JIS81" s="133"/>
      <c r="JIT81" s="133"/>
      <c r="JIU81" s="133"/>
      <c r="JIV81" s="133"/>
      <c r="JIW81" s="96"/>
      <c r="JIX81" s="96"/>
      <c r="JIY81" s="96"/>
      <c r="JIZ81" s="96"/>
      <c r="JJA81" s="96"/>
      <c r="JJB81" s="96"/>
      <c r="JJC81" s="112"/>
      <c r="JJD81" s="112"/>
      <c r="JJE81" s="166"/>
      <c r="JJF81" s="157"/>
      <c r="JJG81" s="96"/>
      <c r="JJH81" s="96"/>
      <c r="JJI81" s="96"/>
      <c r="JJJ81" s="96"/>
      <c r="JJK81" s="114"/>
      <c r="JJL81" s="96"/>
      <c r="JJM81" s="96"/>
      <c r="JJN81" s="96"/>
      <c r="JJO81" s="96"/>
      <c r="JJP81" s="96"/>
      <c r="JJQ81" s="96"/>
      <c r="JJR81" s="96"/>
      <c r="JJS81" s="96"/>
      <c r="JJT81" s="96"/>
      <c r="JJU81" s="96"/>
      <c r="JJV81" s="96"/>
      <c r="JJW81" s="96"/>
      <c r="JJX81" s="96"/>
      <c r="JJY81" s="96"/>
      <c r="JJZ81" s="96"/>
      <c r="JKA81" s="96"/>
      <c r="JKB81" s="96"/>
      <c r="JKC81" s="96"/>
      <c r="JKD81" s="96"/>
      <c r="JKE81" s="96"/>
      <c r="JKF81" s="96"/>
      <c r="JKG81" s="96"/>
      <c r="JKH81" s="96"/>
      <c r="JKI81" s="96"/>
      <c r="JKJ81" s="96"/>
      <c r="JKK81" s="96"/>
      <c r="JKL81" s="133"/>
      <c r="JKM81" s="133"/>
      <c r="JKN81" s="133"/>
      <c r="JKO81" s="133"/>
      <c r="JKP81" s="133"/>
      <c r="JKQ81" s="133"/>
      <c r="JKR81" s="96"/>
      <c r="JKS81" s="96"/>
      <c r="JKT81" s="96"/>
      <c r="JKU81" s="96"/>
      <c r="JKV81" s="96"/>
      <c r="JKW81" s="96"/>
      <c r="JKX81" s="112"/>
      <c r="JKY81" s="112"/>
      <c r="JKZ81" s="166"/>
      <c r="JLA81" s="157"/>
      <c r="JLB81" s="96"/>
      <c r="JLC81" s="96"/>
      <c r="JLD81" s="96"/>
      <c r="JLE81" s="96"/>
      <c r="JLF81" s="114"/>
      <c r="JLG81" s="96"/>
      <c r="JLH81" s="96"/>
      <c r="JLI81" s="96"/>
      <c r="JLJ81" s="96"/>
      <c r="JLK81" s="96"/>
      <c r="JLL81" s="96"/>
      <c r="JLM81" s="96"/>
      <c r="JLN81" s="96"/>
      <c r="JLO81" s="96"/>
      <c r="JLP81" s="96"/>
      <c r="JLQ81" s="96"/>
      <c r="JLR81" s="96"/>
      <c r="JLS81" s="96"/>
      <c r="JLT81" s="96"/>
      <c r="JLU81" s="96"/>
      <c r="JLV81" s="96"/>
      <c r="JLW81" s="96"/>
      <c r="JLX81" s="96"/>
      <c r="JLY81" s="96"/>
      <c r="JLZ81" s="96"/>
      <c r="JMA81" s="96"/>
      <c r="JMB81" s="96"/>
      <c r="JMC81" s="96"/>
      <c r="JMD81" s="96"/>
      <c r="JME81" s="96"/>
      <c r="JMF81" s="96"/>
      <c r="JMG81" s="133"/>
      <c r="JMH81" s="133"/>
      <c r="JMI81" s="133"/>
      <c r="JMJ81" s="133"/>
      <c r="JMK81" s="133"/>
      <c r="JML81" s="133"/>
      <c r="JMM81" s="96"/>
      <c r="JMN81" s="96"/>
      <c r="JMO81" s="96"/>
      <c r="JMP81" s="96"/>
      <c r="JMQ81" s="96"/>
      <c r="JMR81" s="96"/>
      <c r="JMS81" s="112"/>
      <c r="JMT81" s="112"/>
      <c r="JMU81" s="166"/>
      <c r="JMV81" s="157"/>
      <c r="JMW81" s="96"/>
      <c r="JMX81" s="96"/>
      <c r="JMY81" s="96"/>
      <c r="JMZ81" s="96"/>
      <c r="JNA81" s="114"/>
      <c r="JNB81" s="96"/>
      <c r="JNC81" s="96"/>
      <c r="JND81" s="96"/>
      <c r="JNE81" s="96"/>
      <c r="JNF81" s="96"/>
      <c r="JNG81" s="96"/>
      <c r="JNH81" s="96"/>
      <c r="JNI81" s="96"/>
      <c r="JNJ81" s="96"/>
      <c r="JNK81" s="96"/>
      <c r="JNL81" s="96"/>
      <c r="JNM81" s="96"/>
      <c r="JNN81" s="96"/>
      <c r="JNO81" s="96"/>
      <c r="JNP81" s="96"/>
      <c r="JNQ81" s="96"/>
      <c r="JNR81" s="96"/>
      <c r="JNS81" s="96"/>
      <c r="JNT81" s="96"/>
      <c r="JNU81" s="96"/>
      <c r="JNV81" s="96"/>
      <c r="JNW81" s="96"/>
      <c r="JNX81" s="96"/>
      <c r="JNY81" s="96"/>
      <c r="JNZ81" s="96"/>
      <c r="JOA81" s="96"/>
      <c r="JOB81" s="133"/>
      <c r="JOC81" s="133"/>
      <c r="JOD81" s="133"/>
      <c r="JOE81" s="133"/>
      <c r="JOF81" s="133"/>
      <c r="JOG81" s="133"/>
      <c r="JOH81" s="96"/>
      <c r="JOI81" s="96"/>
      <c r="JOJ81" s="96"/>
      <c r="JOK81" s="96"/>
      <c r="JOL81" s="96"/>
      <c r="JOM81" s="96"/>
      <c r="JON81" s="112"/>
      <c r="JOO81" s="112"/>
      <c r="JOP81" s="166"/>
      <c r="JOQ81" s="157"/>
      <c r="JOR81" s="96"/>
      <c r="JOS81" s="96"/>
      <c r="JOT81" s="96"/>
      <c r="JOU81" s="96"/>
      <c r="JOV81" s="114"/>
      <c r="JOW81" s="96"/>
      <c r="JOX81" s="96"/>
      <c r="JOY81" s="96"/>
      <c r="JOZ81" s="96"/>
      <c r="JPA81" s="96"/>
      <c r="JPB81" s="96"/>
      <c r="JPC81" s="96"/>
      <c r="JPD81" s="96"/>
      <c r="JPE81" s="96"/>
      <c r="JPF81" s="96"/>
      <c r="JPG81" s="96"/>
      <c r="JPH81" s="96"/>
      <c r="JPI81" s="96"/>
      <c r="JPJ81" s="96"/>
      <c r="JPK81" s="96"/>
      <c r="JPL81" s="96"/>
      <c r="JPM81" s="96"/>
      <c r="JPN81" s="96"/>
      <c r="JPO81" s="96"/>
      <c r="JPP81" s="96"/>
      <c r="JPQ81" s="96"/>
      <c r="JPR81" s="96"/>
      <c r="JPS81" s="96"/>
      <c r="JPT81" s="96"/>
      <c r="JPU81" s="96"/>
      <c r="JPV81" s="96"/>
      <c r="JPW81" s="133"/>
      <c r="JPX81" s="133"/>
      <c r="JPY81" s="133"/>
      <c r="JPZ81" s="133"/>
      <c r="JQA81" s="133"/>
      <c r="JQB81" s="133"/>
      <c r="JQC81" s="96"/>
      <c r="JQD81" s="96"/>
      <c r="JQE81" s="96"/>
      <c r="JQF81" s="96"/>
      <c r="JQG81" s="96"/>
      <c r="JQH81" s="96"/>
      <c r="JQI81" s="112"/>
      <c r="JQJ81" s="112"/>
      <c r="JQK81" s="166"/>
      <c r="JQL81" s="157"/>
      <c r="JQM81" s="96"/>
      <c r="JQN81" s="96"/>
      <c r="JQO81" s="96"/>
      <c r="JQP81" s="96"/>
      <c r="JQQ81" s="114"/>
      <c r="JQR81" s="96"/>
      <c r="JQS81" s="96"/>
      <c r="JQT81" s="96"/>
      <c r="JQU81" s="96"/>
      <c r="JQV81" s="96"/>
      <c r="JQW81" s="96"/>
      <c r="JQX81" s="96"/>
      <c r="JQY81" s="96"/>
      <c r="JQZ81" s="96"/>
      <c r="JRA81" s="96"/>
      <c r="JRB81" s="96"/>
      <c r="JRC81" s="96"/>
      <c r="JRD81" s="96"/>
      <c r="JRE81" s="96"/>
      <c r="JRF81" s="96"/>
      <c r="JRG81" s="96"/>
      <c r="JRH81" s="96"/>
      <c r="JRI81" s="96"/>
      <c r="JRJ81" s="96"/>
      <c r="JRK81" s="96"/>
      <c r="JRL81" s="96"/>
      <c r="JRM81" s="96"/>
      <c r="JRN81" s="96"/>
      <c r="JRO81" s="96"/>
      <c r="JRP81" s="96"/>
      <c r="JRQ81" s="96"/>
      <c r="JRR81" s="133"/>
      <c r="JRS81" s="133"/>
      <c r="JRT81" s="133"/>
      <c r="JRU81" s="133"/>
      <c r="JRV81" s="133"/>
      <c r="JRW81" s="133"/>
      <c r="JRX81" s="96"/>
      <c r="JRY81" s="96"/>
      <c r="JRZ81" s="96"/>
      <c r="JSA81" s="96"/>
      <c r="JSB81" s="96"/>
      <c r="JSC81" s="96"/>
      <c r="JSD81" s="112"/>
      <c r="JSE81" s="112"/>
      <c r="JSF81" s="166"/>
      <c r="JSG81" s="157"/>
      <c r="JSH81" s="96"/>
      <c r="JSI81" s="96"/>
      <c r="JSJ81" s="96"/>
      <c r="JSK81" s="96"/>
      <c r="JSL81" s="114"/>
      <c r="JSM81" s="96"/>
      <c r="JSN81" s="96"/>
      <c r="JSO81" s="96"/>
      <c r="JSP81" s="96"/>
      <c r="JSQ81" s="96"/>
      <c r="JSR81" s="96"/>
      <c r="JSS81" s="96"/>
      <c r="JST81" s="96"/>
      <c r="JSU81" s="96"/>
      <c r="JSV81" s="96"/>
      <c r="JSW81" s="96"/>
      <c r="JSX81" s="96"/>
      <c r="JSY81" s="96"/>
      <c r="JSZ81" s="96"/>
      <c r="JTA81" s="96"/>
      <c r="JTB81" s="96"/>
      <c r="JTC81" s="96"/>
      <c r="JTD81" s="96"/>
      <c r="JTE81" s="96"/>
      <c r="JTF81" s="96"/>
      <c r="JTG81" s="96"/>
      <c r="JTH81" s="96"/>
      <c r="JTI81" s="96"/>
      <c r="JTJ81" s="96"/>
      <c r="JTK81" s="96"/>
      <c r="JTL81" s="96"/>
      <c r="JTM81" s="133"/>
      <c r="JTN81" s="133"/>
      <c r="JTO81" s="133"/>
      <c r="JTP81" s="133"/>
      <c r="JTQ81" s="133"/>
      <c r="JTR81" s="133"/>
      <c r="JTS81" s="96"/>
      <c r="JTT81" s="96"/>
      <c r="JTU81" s="96"/>
      <c r="JTV81" s="96"/>
      <c r="JTW81" s="96"/>
      <c r="JTX81" s="96"/>
      <c r="JTY81" s="112"/>
      <c r="JTZ81" s="112"/>
      <c r="JUA81" s="166"/>
      <c r="JUB81" s="157"/>
      <c r="JUC81" s="96"/>
      <c r="JUD81" s="96"/>
      <c r="JUE81" s="96"/>
      <c r="JUF81" s="96"/>
      <c r="JUG81" s="114"/>
      <c r="JUH81" s="96"/>
      <c r="JUI81" s="96"/>
      <c r="JUJ81" s="96"/>
      <c r="JUK81" s="96"/>
      <c r="JUL81" s="96"/>
      <c r="JUM81" s="96"/>
      <c r="JUN81" s="96"/>
      <c r="JUO81" s="96"/>
      <c r="JUP81" s="96"/>
      <c r="JUQ81" s="96"/>
      <c r="JUR81" s="96"/>
      <c r="JUS81" s="96"/>
      <c r="JUT81" s="96"/>
      <c r="JUU81" s="96"/>
      <c r="JUV81" s="96"/>
      <c r="JUW81" s="96"/>
      <c r="JUX81" s="96"/>
      <c r="JUY81" s="96"/>
      <c r="JUZ81" s="96"/>
      <c r="JVA81" s="96"/>
      <c r="JVB81" s="96"/>
      <c r="JVC81" s="96"/>
      <c r="JVD81" s="96"/>
      <c r="JVE81" s="96"/>
      <c r="JVF81" s="96"/>
      <c r="JVG81" s="96"/>
      <c r="JVH81" s="133"/>
      <c r="JVI81" s="133"/>
      <c r="JVJ81" s="133"/>
      <c r="JVK81" s="133"/>
      <c r="JVL81" s="133"/>
      <c r="JVM81" s="133"/>
      <c r="JVN81" s="96"/>
      <c r="JVO81" s="96"/>
      <c r="JVP81" s="96"/>
      <c r="JVQ81" s="96"/>
      <c r="JVR81" s="96"/>
      <c r="JVS81" s="96"/>
      <c r="JVT81" s="112"/>
      <c r="JVU81" s="112"/>
      <c r="JVV81" s="166"/>
      <c r="JVW81" s="157"/>
      <c r="JVX81" s="96"/>
      <c r="JVY81" s="96"/>
      <c r="JVZ81" s="96"/>
      <c r="JWA81" s="96"/>
      <c r="JWB81" s="114"/>
      <c r="JWC81" s="96"/>
      <c r="JWD81" s="96"/>
      <c r="JWE81" s="96"/>
      <c r="JWF81" s="96"/>
      <c r="JWG81" s="96"/>
      <c r="JWH81" s="96"/>
      <c r="JWI81" s="96"/>
      <c r="JWJ81" s="96"/>
      <c r="JWK81" s="96"/>
      <c r="JWL81" s="96"/>
      <c r="JWM81" s="96"/>
      <c r="JWN81" s="96"/>
      <c r="JWO81" s="96"/>
      <c r="JWP81" s="96"/>
      <c r="JWQ81" s="96"/>
      <c r="JWR81" s="96"/>
      <c r="JWS81" s="96"/>
      <c r="JWT81" s="96"/>
      <c r="JWU81" s="96"/>
      <c r="JWV81" s="96"/>
      <c r="JWW81" s="96"/>
      <c r="JWX81" s="96"/>
      <c r="JWY81" s="96"/>
      <c r="JWZ81" s="96"/>
      <c r="JXA81" s="96"/>
      <c r="JXB81" s="96"/>
      <c r="JXC81" s="133"/>
      <c r="JXD81" s="133"/>
      <c r="JXE81" s="133"/>
      <c r="JXF81" s="133"/>
      <c r="JXG81" s="133"/>
      <c r="JXH81" s="133"/>
      <c r="JXI81" s="96"/>
      <c r="JXJ81" s="96"/>
      <c r="JXK81" s="96"/>
      <c r="JXL81" s="96"/>
      <c r="JXM81" s="96"/>
      <c r="JXN81" s="96"/>
      <c r="JXO81" s="112"/>
      <c r="JXP81" s="112"/>
      <c r="JXQ81" s="166"/>
      <c r="JXR81" s="157"/>
      <c r="JXS81" s="96"/>
      <c r="JXT81" s="96"/>
      <c r="JXU81" s="96"/>
      <c r="JXV81" s="96"/>
      <c r="JXW81" s="114"/>
      <c r="JXX81" s="96"/>
      <c r="JXY81" s="96"/>
      <c r="JXZ81" s="96"/>
      <c r="JYA81" s="96"/>
      <c r="JYB81" s="96"/>
      <c r="JYC81" s="96"/>
      <c r="JYD81" s="96"/>
      <c r="JYE81" s="96"/>
      <c r="JYF81" s="96"/>
      <c r="JYG81" s="96"/>
      <c r="JYH81" s="96"/>
      <c r="JYI81" s="96"/>
      <c r="JYJ81" s="96"/>
      <c r="JYK81" s="96"/>
      <c r="JYL81" s="96"/>
      <c r="JYM81" s="96"/>
      <c r="JYN81" s="96"/>
      <c r="JYO81" s="96"/>
      <c r="JYP81" s="96"/>
      <c r="JYQ81" s="96"/>
      <c r="JYR81" s="96"/>
      <c r="JYS81" s="96"/>
      <c r="JYT81" s="96"/>
      <c r="JYU81" s="96"/>
      <c r="JYV81" s="96"/>
      <c r="JYW81" s="96"/>
      <c r="JYX81" s="133"/>
      <c r="JYY81" s="133"/>
      <c r="JYZ81" s="133"/>
      <c r="JZA81" s="133"/>
      <c r="JZB81" s="133"/>
      <c r="JZC81" s="133"/>
      <c r="JZD81" s="96"/>
      <c r="JZE81" s="96"/>
      <c r="JZF81" s="96"/>
      <c r="JZG81" s="96"/>
      <c r="JZH81" s="96"/>
      <c r="JZI81" s="96"/>
      <c r="JZJ81" s="112"/>
      <c r="JZK81" s="112"/>
      <c r="JZL81" s="166"/>
      <c r="JZM81" s="157"/>
      <c r="JZN81" s="96"/>
      <c r="JZO81" s="96"/>
      <c r="JZP81" s="96"/>
      <c r="JZQ81" s="96"/>
      <c r="JZR81" s="114"/>
      <c r="JZS81" s="96"/>
      <c r="JZT81" s="96"/>
      <c r="JZU81" s="96"/>
      <c r="JZV81" s="96"/>
      <c r="JZW81" s="96"/>
      <c r="JZX81" s="96"/>
      <c r="JZY81" s="96"/>
      <c r="JZZ81" s="96"/>
      <c r="KAA81" s="96"/>
      <c r="KAB81" s="96"/>
      <c r="KAC81" s="96"/>
      <c r="KAD81" s="96"/>
      <c r="KAE81" s="96"/>
      <c r="KAF81" s="96"/>
      <c r="KAG81" s="96"/>
      <c r="KAH81" s="96"/>
      <c r="KAI81" s="96"/>
      <c r="KAJ81" s="96"/>
      <c r="KAK81" s="96"/>
      <c r="KAL81" s="96"/>
      <c r="KAM81" s="96"/>
      <c r="KAN81" s="96"/>
      <c r="KAO81" s="96"/>
      <c r="KAP81" s="96"/>
      <c r="KAQ81" s="96"/>
      <c r="KAR81" s="96"/>
      <c r="KAS81" s="133"/>
      <c r="KAT81" s="133"/>
      <c r="KAU81" s="133"/>
      <c r="KAV81" s="133"/>
      <c r="KAW81" s="133"/>
      <c r="KAX81" s="133"/>
      <c r="KAY81" s="96"/>
      <c r="KAZ81" s="96"/>
      <c r="KBA81" s="96"/>
      <c r="KBB81" s="96"/>
      <c r="KBC81" s="96"/>
      <c r="KBD81" s="96"/>
      <c r="KBE81" s="112"/>
      <c r="KBF81" s="112"/>
      <c r="KBG81" s="166"/>
      <c r="KBH81" s="157"/>
      <c r="KBI81" s="96"/>
      <c r="KBJ81" s="96"/>
      <c r="KBK81" s="96"/>
      <c r="KBL81" s="96"/>
      <c r="KBM81" s="114"/>
      <c r="KBN81" s="96"/>
      <c r="KBO81" s="96"/>
      <c r="KBP81" s="96"/>
      <c r="KBQ81" s="96"/>
      <c r="KBR81" s="96"/>
      <c r="KBS81" s="96"/>
      <c r="KBT81" s="96"/>
      <c r="KBU81" s="96"/>
      <c r="KBV81" s="96"/>
      <c r="KBW81" s="96"/>
      <c r="KBX81" s="96"/>
      <c r="KBY81" s="96"/>
      <c r="KBZ81" s="96"/>
      <c r="KCA81" s="96"/>
      <c r="KCB81" s="96"/>
      <c r="KCC81" s="96"/>
      <c r="KCD81" s="96"/>
      <c r="KCE81" s="96"/>
      <c r="KCF81" s="96"/>
      <c r="KCG81" s="96"/>
      <c r="KCH81" s="96"/>
      <c r="KCI81" s="96"/>
      <c r="KCJ81" s="96"/>
      <c r="KCK81" s="96"/>
      <c r="KCL81" s="96"/>
      <c r="KCM81" s="96"/>
      <c r="KCN81" s="133"/>
      <c r="KCO81" s="133"/>
      <c r="KCP81" s="133"/>
      <c r="KCQ81" s="133"/>
      <c r="KCR81" s="133"/>
      <c r="KCS81" s="133"/>
      <c r="KCT81" s="96"/>
      <c r="KCU81" s="96"/>
      <c r="KCV81" s="96"/>
      <c r="KCW81" s="96"/>
      <c r="KCX81" s="96"/>
      <c r="KCY81" s="96"/>
      <c r="KCZ81" s="112"/>
      <c r="KDA81" s="112"/>
      <c r="KDB81" s="166"/>
      <c r="KDC81" s="157"/>
      <c r="KDD81" s="96"/>
      <c r="KDE81" s="96"/>
      <c r="KDF81" s="96"/>
      <c r="KDG81" s="96"/>
      <c r="KDH81" s="114"/>
      <c r="KDI81" s="96"/>
      <c r="KDJ81" s="96"/>
      <c r="KDK81" s="96"/>
      <c r="KDL81" s="96"/>
      <c r="KDM81" s="96"/>
      <c r="KDN81" s="96"/>
      <c r="KDO81" s="96"/>
      <c r="KDP81" s="96"/>
      <c r="KDQ81" s="96"/>
      <c r="KDR81" s="96"/>
      <c r="KDS81" s="96"/>
      <c r="KDT81" s="96"/>
      <c r="KDU81" s="96"/>
      <c r="KDV81" s="96"/>
      <c r="KDW81" s="96"/>
      <c r="KDX81" s="96"/>
      <c r="KDY81" s="96"/>
      <c r="KDZ81" s="96"/>
      <c r="KEA81" s="96"/>
      <c r="KEB81" s="96"/>
      <c r="KEC81" s="96"/>
      <c r="KED81" s="96"/>
      <c r="KEE81" s="96"/>
      <c r="KEF81" s="96"/>
      <c r="KEG81" s="96"/>
      <c r="KEH81" s="96"/>
      <c r="KEI81" s="133"/>
      <c r="KEJ81" s="133"/>
      <c r="KEK81" s="133"/>
      <c r="KEL81" s="133"/>
      <c r="KEM81" s="133"/>
      <c r="KEN81" s="133"/>
      <c r="KEO81" s="96"/>
      <c r="KEP81" s="96"/>
      <c r="KEQ81" s="96"/>
      <c r="KER81" s="96"/>
      <c r="KES81" s="96"/>
      <c r="KET81" s="96"/>
      <c r="KEU81" s="112"/>
      <c r="KEV81" s="112"/>
      <c r="KEW81" s="166"/>
      <c r="KEX81" s="157"/>
      <c r="KEY81" s="96"/>
      <c r="KEZ81" s="96"/>
      <c r="KFA81" s="96"/>
      <c r="KFB81" s="96"/>
      <c r="KFC81" s="114"/>
      <c r="KFD81" s="96"/>
      <c r="KFE81" s="96"/>
      <c r="KFF81" s="96"/>
      <c r="KFG81" s="96"/>
      <c r="KFH81" s="96"/>
      <c r="KFI81" s="96"/>
      <c r="KFJ81" s="96"/>
      <c r="KFK81" s="96"/>
      <c r="KFL81" s="96"/>
      <c r="KFM81" s="96"/>
      <c r="KFN81" s="96"/>
      <c r="KFO81" s="96"/>
      <c r="KFP81" s="96"/>
      <c r="KFQ81" s="96"/>
      <c r="KFR81" s="96"/>
      <c r="KFS81" s="96"/>
      <c r="KFT81" s="96"/>
      <c r="KFU81" s="96"/>
      <c r="KFV81" s="96"/>
      <c r="KFW81" s="96"/>
      <c r="KFX81" s="96"/>
      <c r="KFY81" s="96"/>
      <c r="KFZ81" s="96"/>
      <c r="KGA81" s="96"/>
      <c r="KGB81" s="96"/>
      <c r="KGC81" s="96"/>
      <c r="KGD81" s="133"/>
      <c r="KGE81" s="133"/>
      <c r="KGF81" s="133"/>
      <c r="KGG81" s="133"/>
      <c r="KGH81" s="133"/>
      <c r="KGI81" s="133"/>
      <c r="KGJ81" s="96"/>
      <c r="KGK81" s="96"/>
      <c r="KGL81" s="96"/>
      <c r="KGM81" s="96"/>
      <c r="KGN81" s="96"/>
      <c r="KGO81" s="96"/>
      <c r="KGP81" s="112"/>
      <c r="KGQ81" s="112"/>
      <c r="KGR81" s="166"/>
      <c r="KGS81" s="157"/>
      <c r="KGT81" s="96"/>
      <c r="KGU81" s="96"/>
      <c r="KGV81" s="96"/>
      <c r="KGW81" s="96"/>
      <c r="KGX81" s="114"/>
      <c r="KGY81" s="96"/>
      <c r="KGZ81" s="96"/>
      <c r="KHA81" s="96"/>
      <c r="KHB81" s="96"/>
      <c r="KHC81" s="96"/>
      <c r="KHD81" s="96"/>
      <c r="KHE81" s="96"/>
      <c r="KHF81" s="96"/>
      <c r="KHG81" s="96"/>
      <c r="KHH81" s="96"/>
      <c r="KHI81" s="96"/>
      <c r="KHJ81" s="96"/>
      <c r="KHK81" s="96"/>
      <c r="KHL81" s="96"/>
      <c r="KHM81" s="96"/>
      <c r="KHN81" s="96"/>
      <c r="KHO81" s="96"/>
      <c r="KHP81" s="96"/>
      <c r="KHQ81" s="96"/>
      <c r="KHR81" s="96"/>
      <c r="KHS81" s="96"/>
      <c r="KHT81" s="96"/>
      <c r="KHU81" s="96"/>
      <c r="KHV81" s="96"/>
      <c r="KHW81" s="96"/>
      <c r="KHX81" s="96"/>
      <c r="KHY81" s="133"/>
      <c r="KHZ81" s="133"/>
      <c r="KIA81" s="133"/>
      <c r="KIB81" s="133"/>
      <c r="KIC81" s="133"/>
      <c r="KID81" s="133"/>
      <c r="KIE81" s="96"/>
      <c r="KIF81" s="96"/>
      <c r="KIG81" s="96"/>
      <c r="KIH81" s="96"/>
      <c r="KII81" s="96"/>
      <c r="KIJ81" s="96"/>
      <c r="KIK81" s="112"/>
      <c r="KIL81" s="112"/>
      <c r="KIM81" s="166"/>
      <c r="KIN81" s="157"/>
      <c r="KIO81" s="96"/>
      <c r="KIP81" s="96"/>
      <c r="KIQ81" s="96"/>
      <c r="KIR81" s="96"/>
      <c r="KIS81" s="114"/>
      <c r="KIT81" s="96"/>
      <c r="KIU81" s="96"/>
      <c r="KIV81" s="96"/>
      <c r="KIW81" s="96"/>
      <c r="KIX81" s="96"/>
      <c r="KIY81" s="96"/>
      <c r="KIZ81" s="96"/>
      <c r="KJA81" s="96"/>
      <c r="KJB81" s="96"/>
      <c r="KJC81" s="96"/>
      <c r="KJD81" s="96"/>
      <c r="KJE81" s="96"/>
      <c r="KJF81" s="96"/>
      <c r="KJG81" s="96"/>
      <c r="KJH81" s="96"/>
      <c r="KJI81" s="96"/>
      <c r="KJJ81" s="96"/>
      <c r="KJK81" s="96"/>
      <c r="KJL81" s="96"/>
      <c r="KJM81" s="96"/>
      <c r="KJN81" s="96"/>
      <c r="KJO81" s="96"/>
      <c r="KJP81" s="96"/>
      <c r="KJQ81" s="96"/>
      <c r="KJR81" s="96"/>
      <c r="KJS81" s="96"/>
      <c r="KJT81" s="133"/>
      <c r="KJU81" s="133"/>
      <c r="KJV81" s="133"/>
      <c r="KJW81" s="133"/>
      <c r="KJX81" s="133"/>
      <c r="KJY81" s="133"/>
      <c r="KJZ81" s="96"/>
      <c r="KKA81" s="96"/>
      <c r="KKB81" s="96"/>
      <c r="KKC81" s="96"/>
      <c r="KKD81" s="96"/>
      <c r="KKE81" s="96"/>
      <c r="KKF81" s="112"/>
      <c r="KKG81" s="112"/>
      <c r="KKH81" s="166"/>
      <c r="KKI81" s="157"/>
      <c r="KKJ81" s="96"/>
      <c r="KKK81" s="96"/>
      <c r="KKL81" s="96"/>
      <c r="KKM81" s="96"/>
      <c r="KKN81" s="114"/>
      <c r="KKO81" s="96"/>
      <c r="KKP81" s="96"/>
      <c r="KKQ81" s="96"/>
      <c r="KKR81" s="96"/>
      <c r="KKS81" s="96"/>
      <c r="KKT81" s="96"/>
      <c r="KKU81" s="96"/>
      <c r="KKV81" s="96"/>
      <c r="KKW81" s="96"/>
      <c r="KKX81" s="96"/>
      <c r="KKY81" s="96"/>
      <c r="KKZ81" s="96"/>
      <c r="KLA81" s="96"/>
      <c r="KLB81" s="96"/>
      <c r="KLC81" s="96"/>
      <c r="KLD81" s="96"/>
      <c r="KLE81" s="96"/>
      <c r="KLF81" s="96"/>
      <c r="KLG81" s="96"/>
      <c r="KLH81" s="96"/>
      <c r="KLI81" s="96"/>
      <c r="KLJ81" s="96"/>
      <c r="KLK81" s="96"/>
      <c r="KLL81" s="96"/>
      <c r="KLM81" s="96"/>
      <c r="KLN81" s="96"/>
      <c r="KLO81" s="133"/>
      <c r="KLP81" s="133"/>
      <c r="KLQ81" s="133"/>
      <c r="KLR81" s="133"/>
      <c r="KLS81" s="133"/>
      <c r="KLT81" s="133"/>
      <c r="KLU81" s="96"/>
      <c r="KLV81" s="96"/>
      <c r="KLW81" s="96"/>
      <c r="KLX81" s="96"/>
      <c r="KLY81" s="96"/>
      <c r="KLZ81" s="96"/>
      <c r="KMA81" s="112"/>
      <c r="KMB81" s="112"/>
      <c r="KMC81" s="166"/>
      <c r="KMD81" s="157"/>
      <c r="KME81" s="96"/>
      <c r="KMF81" s="96"/>
      <c r="KMG81" s="96"/>
      <c r="KMH81" s="96"/>
      <c r="KMI81" s="114"/>
      <c r="KMJ81" s="96"/>
      <c r="KMK81" s="96"/>
      <c r="KML81" s="96"/>
      <c r="KMM81" s="96"/>
      <c r="KMN81" s="96"/>
      <c r="KMO81" s="96"/>
      <c r="KMP81" s="96"/>
      <c r="KMQ81" s="96"/>
      <c r="KMR81" s="96"/>
      <c r="KMS81" s="96"/>
      <c r="KMT81" s="96"/>
      <c r="KMU81" s="96"/>
      <c r="KMV81" s="96"/>
      <c r="KMW81" s="96"/>
      <c r="KMX81" s="96"/>
      <c r="KMY81" s="96"/>
      <c r="KMZ81" s="96"/>
      <c r="KNA81" s="96"/>
      <c r="KNB81" s="96"/>
      <c r="KNC81" s="96"/>
      <c r="KND81" s="96"/>
      <c r="KNE81" s="96"/>
      <c r="KNF81" s="96"/>
      <c r="KNG81" s="96"/>
      <c r="KNH81" s="96"/>
      <c r="KNI81" s="96"/>
      <c r="KNJ81" s="133"/>
      <c r="KNK81" s="133"/>
      <c r="KNL81" s="133"/>
      <c r="KNM81" s="133"/>
      <c r="KNN81" s="133"/>
      <c r="KNO81" s="133"/>
      <c r="KNP81" s="96"/>
      <c r="KNQ81" s="96"/>
      <c r="KNR81" s="96"/>
      <c r="KNS81" s="96"/>
      <c r="KNT81" s="96"/>
      <c r="KNU81" s="96"/>
      <c r="KNV81" s="112"/>
      <c r="KNW81" s="112"/>
      <c r="KNX81" s="166"/>
      <c r="KNY81" s="157"/>
      <c r="KNZ81" s="96"/>
      <c r="KOA81" s="96"/>
      <c r="KOB81" s="96"/>
      <c r="KOC81" s="96"/>
      <c r="KOD81" s="114"/>
      <c r="KOE81" s="96"/>
      <c r="KOF81" s="96"/>
      <c r="KOG81" s="96"/>
      <c r="KOH81" s="96"/>
      <c r="KOI81" s="96"/>
      <c r="KOJ81" s="96"/>
      <c r="KOK81" s="96"/>
      <c r="KOL81" s="96"/>
      <c r="KOM81" s="96"/>
      <c r="KON81" s="96"/>
      <c r="KOO81" s="96"/>
      <c r="KOP81" s="96"/>
      <c r="KOQ81" s="96"/>
      <c r="KOR81" s="96"/>
      <c r="KOS81" s="96"/>
      <c r="KOT81" s="96"/>
      <c r="KOU81" s="96"/>
      <c r="KOV81" s="96"/>
      <c r="KOW81" s="96"/>
      <c r="KOX81" s="96"/>
      <c r="KOY81" s="96"/>
      <c r="KOZ81" s="96"/>
      <c r="KPA81" s="96"/>
      <c r="KPB81" s="96"/>
      <c r="KPC81" s="96"/>
      <c r="KPD81" s="96"/>
      <c r="KPE81" s="133"/>
      <c r="KPF81" s="133"/>
      <c r="KPG81" s="133"/>
      <c r="KPH81" s="133"/>
      <c r="KPI81" s="133"/>
      <c r="KPJ81" s="133"/>
      <c r="KPK81" s="96"/>
      <c r="KPL81" s="96"/>
      <c r="KPM81" s="96"/>
      <c r="KPN81" s="96"/>
      <c r="KPO81" s="96"/>
      <c r="KPP81" s="96"/>
      <c r="KPQ81" s="112"/>
      <c r="KPR81" s="112"/>
      <c r="KPS81" s="166"/>
      <c r="KPT81" s="157"/>
      <c r="KPU81" s="96"/>
      <c r="KPV81" s="96"/>
      <c r="KPW81" s="96"/>
      <c r="KPX81" s="96"/>
      <c r="KPY81" s="114"/>
      <c r="KPZ81" s="96"/>
      <c r="KQA81" s="96"/>
      <c r="KQB81" s="96"/>
      <c r="KQC81" s="96"/>
      <c r="KQD81" s="96"/>
      <c r="KQE81" s="96"/>
      <c r="KQF81" s="96"/>
      <c r="KQG81" s="96"/>
      <c r="KQH81" s="96"/>
      <c r="KQI81" s="96"/>
      <c r="KQJ81" s="96"/>
      <c r="KQK81" s="96"/>
      <c r="KQL81" s="96"/>
      <c r="KQM81" s="96"/>
      <c r="KQN81" s="96"/>
      <c r="KQO81" s="96"/>
      <c r="KQP81" s="96"/>
      <c r="KQQ81" s="96"/>
      <c r="KQR81" s="96"/>
      <c r="KQS81" s="96"/>
      <c r="KQT81" s="96"/>
      <c r="KQU81" s="96"/>
      <c r="KQV81" s="96"/>
      <c r="KQW81" s="96"/>
      <c r="KQX81" s="96"/>
      <c r="KQY81" s="96"/>
      <c r="KQZ81" s="133"/>
      <c r="KRA81" s="133"/>
      <c r="KRB81" s="133"/>
      <c r="KRC81" s="133"/>
      <c r="KRD81" s="133"/>
      <c r="KRE81" s="133"/>
      <c r="KRF81" s="96"/>
      <c r="KRG81" s="96"/>
      <c r="KRH81" s="96"/>
      <c r="KRI81" s="96"/>
      <c r="KRJ81" s="96"/>
      <c r="KRK81" s="96"/>
      <c r="KRL81" s="112"/>
      <c r="KRM81" s="112"/>
      <c r="KRN81" s="166"/>
      <c r="KRO81" s="157"/>
      <c r="KRP81" s="96"/>
      <c r="KRQ81" s="96"/>
      <c r="KRR81" s="96"/>
      <c r="KRS81" s="96"/>
      <c r="KRT81" s="114"/>
      <c r="KRU81" s="96"/>
      <c r="KRV81" s="96"/>
      <c r="KRW81" s="96"/>
      <c r="KRX81" s="96"/>
      <c r="KRY81" s="96"/>
      <c r="KRZ81" s="96"/>
      <c r="KSA81" s="96"/>
      <c r="KSB81" s="96"/>
      <c r="KSC81" s="96"/>
      <c r="KSD81" s="96"/>
      <c r="KSE81" s="96"/>
      <c r="KSF81" s="96"/>
      <c r="KSG81" s="96"/>
      <c r="KSH81" s="96"/>
      <c r="KSI81" s="96"/>
      <c r="KSJ81" s="96"/>
      <c r="KSK81" s="96"/>
      <c r="KSL81" s="96"/>
      <c r="KSM81" s="96"/>
      <c r="KSN81" s="96"/>
      <c r="KSO81" s="96"/>
      <c r="KSP81" s="96"/>
      <c r="KSQ81" s="96"/>
      <c r="KSR81" s="96"/>
      <c r="KSS81" s="96"/>
      <c r="KST81" s="96"/>
      <c r="KSU81" s="133"/>
      <c r="KSV81" s="133"/>
      <c r="KSW81" s="133"/>
      <c r="KSX81" s="133"/>
      <c r="KSY81" s="133"/>
      <c r="KSZ81" s="133"/>
      <c r="KTA81" s="96"/>
      <c r="KTB81" s="96"/>
      <c r="KTC81" s="96"/>
      <c r="KTD81" s="96"/>
      <c r="KTE81" s="96"/>
      <c r="KTF81" s="96"/>
      <c r="KTG81" s="112"/>
      <c r="KTH81" s="112"/>
      <c r="KTI81" s="166"/>
      <c r="KTJ81" s="157"/>
      <c r="KTK81" s="96"/>
      <c r="KTL81" s="96"/>
      <c r="KTM81" s="96"/>
      <c r="KTN81" s="96"/>
      <c r="KTO81" s="114"/>
      <c r="KTP81" s="96"/>
      <c r="KTQ81" s="96"/>
      <c r="KTR81" s="96"/>
      <c r="KTS81" s="96"/>
      <c r="KTT81" s="96"/>
      <c r="KTU81" s="96"/>
      <c r="KTV81" s="96"/>
      <c r="KTW81" s="96"/>
      <c r="KTX81" s="96"/>
      <c r="KTY81" s="96"/>
      <c r="KTZ81" s="96"/>
      <c r="KUA81" s="96"/>
      <c r="KUB81" s="96"/>
      <c r="KUC81" s="96"/>
      <c r="KUD81" s="96"/>
      <c r="KUE81" s="96"/>
      <c r="KUF81" s="96"/>
      <c r="KUG81" s="96"/>
      <c r="KUH81" s="96"/>
      <c r="KUI81" s="96"/>
      <c r="KUJ81" s="96"/>
      <c r="KUK81" s="96"/>
      <c r="KUL81" s="96"/>
      <c r="KUM81" s="96"/>
      <c r="KUN81" s="96"/>
      <c r="KUO81" s="96"/>
      <c r="KUP81" s="133"/>
      <c r="KUQ81" s="133"/>
      <c r="KUR81" s="133"/>
      <c r="KUS81" s="133"/>
      <c r="KUT81" s="133"/>
      <c r="KUU81" s="133"/>
      <c r="KUV81" s="96"/>
      <c r="KUW81" s="96"/>
      <c r="KUX81" s="96"/>
      <c r="KUY81" s="96"/>
      <c r="KUZ81" s="96"/>
      <c r="KVA81" s="96"/>
      <c r="KVB81" s="112"/>
      <c r="KVC81" s="112"/>
      <c r="KVD81" s="166"/>
      <c r="KVE81" s="157"/>
      <c r="KVF81" s="96"/>
      <c r="KVG81" s="96"/>
      <c r="KVH81" s="96"/>
      <c r="KVI81" s="96"/>
      <c r="KVJ81" s="114"/>
      <c r="KVK81" s="96"/>
      <c r="KVL81" s="96"/>
      <c r="KVM81" s="96"/>
      <c r="KVN81" s="96"/>
      <c r="KVO81" s="96"/>
      <c r="KVP81" s="96"/>
      <c r="KVQ81" s="96"/>
      <c r="KVR81" s="96"/>
      <c r="KVS81" s="96"/>
      <c r="KVT81" s="96"/>
      <c r="KVU81" s="96"/>
      <c r="KVV81" s="96"/>
      <c r="KVW81" s="96"/>
      <c r="KVX81" s="96"/>
      <c r="KVY81" s="96"/>
      <c r="KVZ81" s="96"/>
      <c r="KWA81" s="96"/>
      <c r="KWB81" s="96"/>
      <c r="KWC81" s="96"/>
      <c r="KWD81" s="96"/>
      <c r="KWE81" s="96"/>
      <c r="KWF81" s="96"/>
      <c r="KWG81" s="96"/>
      <c r="KWH81" s="96"/>
      <c r="KWI81" s="96"/>
      <c r="KWJ81" s="96"/>
      <c r="KWK81" s="133"/>
      <c r="KWL81" s="133"/>
      <c r="KWM81" s="133"/>
      <c r="KWN81" s="133"/>
      <c r="KWO81" s="133"/>
      <c r="KWP81" s="133"/>
      <c r="KWQ81" s="96"/>
      <c r="KWR81" s="96"/>
      <c r="KWS81" s="96"/>
      <c r="KWT81" s="96"/>
      <c r="KWU81" s="96"/>
      <c r="KWV81" s="96"/>
      <c r="KWW81" s="112"/>
      <c r="KWX81" s="112"/>
      <c r="KWY81" s="166"/>
      <c r="KWZ81" s="157"/>
      <c r="KXA81" s="96"/>
      <c r="KXB81" s="96"/>
      <c r="KXC81" s="96"/>
      <c r="KXD81" s="96"/>
      <c r="KXE81" s="114"/>
      <c r="KXF81" s="96"/>
      <c r="KXG81" s="96"/>
      <c r="KXH81" s="96"/>
      <c r="KXI81" s="96"/>
      <c r="KXJ81" s="96"/>
      <c r="KXK81" s="96"/>
      <c r="KXL81" s="96"/>
      <c r="KXM81" s="96"/>
      <c r="KXN81" s="96"/>
      <c r="KXO81" s="96"/>
      <c r="KXP81" s="96"/>
      <c r="KXQ81" s="96"/>
      <c r="KXR81" s="96"/>
      <c r="KXS81" s="96"/>
      <c r="KXT81" s="96"/>
      <c r="KXU81" s="96"/>
      <c r="KXV81" s="96"/>
      <c r="KXW81" s="96"/>
      <c r="KXX81" s="96"/>
      <c r="KXY81" s="96"/>
      <c r="KXZ81" s="96"/>
      <c r="KYA81" s="96"/>
      <c r="KYB81" s="96"/>
      <c r="KYC81" s="96"/>
      <c r="KYD81" s="96"/>
      <c r="KYE81" s="96"/>
      <c r="KYF81" s="133"/>
      <c r="KYG81" s="133"/>
      <c r="KYH81" s="133"/>
      <c r="KYI81" s="133"/>
      <c r="KYJ81" s="133"/>
      <c r="KYK81" s="133"/>
      <c r="KYL81" s="96"/>
      <c r="KYM81" s="96"/>
      <c r="KYN81" s="96"/>
      <c r="KYO81" s="96"/>
      <c r="KYP81" s="96"/>
      <c r="KYQ81" s="96"/>
      <c r="KYR81" s="112"/>
      <c r="KYS81" s="112"/>
      <c r="KYT81" s="166"/>
      <c r="KYU81" s="157"/>
      <c r="KYV81" s="96"/>
      <c r="KYW81" s="96"/>
      <c r="KYX81" s="96"/>
      <c r="KYY81" s="96"/>
      <c r="KYZ81" s="114"/>
      <c r="KZA81" s="96"/>
      <c r="KZB81" s="96"/>
      <c r="KZC81" s="96"/>
      <c r="KZD81" s="96"/>
      <c r="KZE81" s="96"/>
      <c r="KZF81" s="96"/>
      <c r="KZG81" s="96"/>
      <c r="KZH81" s="96"/>
      <c r="KZI81" s="96"/>
      <c r="KZJ81" s="96"/>
      <c r="KZK81" s="96"/>
      <c r="KZL81" s="96"/>
      <c r="KZM81" s="96"/>
      <c r="KZN81" s="96"/>
      <c r="KZO81" s="96"/>
      <c r="KZP81" s="96"/>
      <c r="KZQ81" s="96"/>
      <c r="KZR81" s="96"/>
      <c r="KZS81" s="96"/>
      <c r="KZT81" s="96"/>
      <c r="KZU81" s="96"/>
      <c r="KZV81" s="96"/>
      <c r="KZW81" s="96"/>
      <c r="KZX81" s="96"/>
      <c r="KZY81" s="96"/>
      <c r="KZZ81" s="96"/>
      <c r="LAA81" s="133"/>
      <c r="LAB81" s="133"/>
      <c r="LAC81" s="133"/>
      <c r="LAD81" s="133"/>
      <c r="LAE81" s="133"/>
      <c r="LAF81" s="133"/>
      <c r="LAG81" s="96"/>
      <c r="LAH81" s="96"/>
      <c r="LAI81" s="96"/>
      <c r="LAJ81" s="96"/>
      <c r="LAK81" s="96"/>
      <c r="LAL81" s="96"/>
      <c r="LAM81" s="112"/>
      <c r="LAN81" s="112"/>
      <c r="LAO81" s="166"/>
      <c r="LAP81" s="157"/>
      <c r="LAQ81" s="96"/>
      <c r="LAR81" s="96"/>
      <c r="LAS81" s="96"/>
      <c r="LAT81" s="96"/>
      <c r="LAU81" s="114"/>
      <c r="LAV81" s="96"/>
      <c r="LAW81" s="96"/>
      <c r="LAX81" s="96"/>
      <c r="LAY81" s="96"/>
      <c r="LAZ81" s="96"/>
      <c r="LBA81" s="96"/>
      <c r="LBB81" s="96"/>
      <c r="LBC81" s="96"/>
      <c r="LBD81" s="96"/>
      <c r="LBE81" s="96"/>
      <c r="LBF81" s="96"/>
      <c r="LBG81" s="96"/>
      <c r="LBH81" s="96"/>
      <c r="LBI81" s="96"/>
      <c r="LBJ81" s="96"/>
      <c r="LBK81" s="96"/>
      <c r="LBL81" s="96"/>
      <c r="LBM81" s="96"/>
      <c r="LBN81" s="96"/>
      <c r="LBO81" s="96"/>
      <c r="LBP81" s="96"/>
      <c r="LBQ81" s="96"/>
      <c r="LBR81" s="96"/>
      <c r="LBS81" s="96"/>
      <c r="LBT81" s="96"/>
      <c r="LBU81" s="96"/>
      <c r="LBV81" s="133"/>
      <c r="LBW81" s="133"/>
      <c r="LBX81" s="133"/>
      <c r="LBY81" s="133"/>
      <c r="LBZ81" s="133"/>
      <c r="LCA81" s="133"/>
      <c r="LCB81" s="96"/>
      <c r="LCC81" s="96"/>
      <c r="LCD81" s="96"/>
      <c r="LCE81" s="96"/>
      <c r="LCF81" s="96"/>
      <c r="LCG81" s="96"/>
      <c r="LCH81" s="112"/>
      <c r="LCI81" s="112"/>
      <c r="LCJ81" s="166"/>
      <c r="LCK81" s="157"/>
      <c r="LCL81" s="96"/>
      <c r="LCM81" s="96"/>
      <c r="LCN81" s="96"/>
      <c r="LCO81" s="96"/>
      <c r="LCP81" s="114"/>
      <c r="LCQ81" s="96"/>
      <c r="LCR81" s="96"/>
      <c r="LCS81" s="96"/>
      <c r="LCT81" s="96"/>
      <c r="LCU81" s="96"/>
      <c r="LCV81" s="96"/>
      <c r="LCW81" s="96"/>
      <c r="LCX81" s="96"/>
      <c r="LCY81" s="96"/>
      <c r="LCZ81" s="96"/>
      <c r="LDA81" s="96"/>
      <c r="LDB81" s="96"/>
      <c r="LDC81" s="96"/>
      <c r="LDD81" s="96"/>
      <c r="LDE81" s="96"/>
      <c r="LDF81" s="96"/>
      <c r="LDG81" s="96"/>
      <c r="LDH81" s="96"/>
      <c r="LDI81" s="96"/>
      <c r="LDJ81" s="96"/>
      <c r="LDK81" s="96"/>
      <c r="LDL81" s="96"/>
      <c r="LDM81" s="96"/>
      <c r="LDN81" s="96"/>
      <c r="LDO81" s="96"/>
      <c r="LDP81" s="96"/>
      <c r="LDQ81" s="133"/>
      <c r="LDR81" s="133"/>
      <c r="LDS81" s="133"/>
      <c r="LDT81" s="133"/>
      <c r="LDU81" s="133"/>
      <c r="LDV81" s="133"/>
      <c r="LDW81" s="96"/>
      <c r="LDX81" s="96"/>
      <c r="LDY81" s="96"/>
      <c r="LDZ81" s="96"/>
      <c r="LEA81" s="96"/>
      <c r="LEB81" s="96"/>
      <c r="LEC81" s="112"/>
      <c r="LED81" s="112"/>
      <c r="LEE81" s="166"/>
      <c r="LEF81" s="157"/>
      <c r="LEG81" s="96"/>
      <c r="LEH81" s="96"/>
      <c r="LEI81" s="96"/>
      <c r="LEJ81" s="96"/>
      <c r="LEK81" s="114"/>
      <c r="LEL81" s="96"/>
      <c r="LEM81" s="96"/>
      <c r="LEN81" s="96"/>
      <c r="LEO81" s="96"/>
      <c r="LEP81" s="96"/>
      <c r="LEQ81" s="96"/>
      <c r="LER81" s="96"/>
      <c r="LES81" s="96"/>
      <c r="LET81" s="96"/>
      <c r="LEU81" s="96"/>
      <c r="LEV81" s="96"/>
      <c r="LEW81" s="96"/>
      <c r="LEX81" s="96"/>
      <c r="LEY81" s="96"/>
      <c r="LEZ81" s="96"/>
      <c r="LFA81" s="96"/>
      <c r="LFB81" s="96"/>
      <c r="LFC81" s="96"/>
      <c r="LFD81" s="96"/>
      <c r="LFE81" s="96"/>
      <c r="LFF81" s="96"/>
      <c r="LFG81" s="96"/>
      <c r="LFH81" s="96"/>
      <c r="LFI81" s="96"/>
      <c r="LFJ81" s="96"/>
      <c r="LFK81" s="96"/>
      <c r="LFL81" s="133"/>
      <c r="LFM81" s="133"/>
      <c r="LFN81" s="133"/>
      <c r="LFO81" s="133"/>
      <c r="LFP81" s="133"/>
      <c r="LFQ81" s="133"/>
      <c r="LFR81" s="96"/>
      <c r="LFS81" s="96"/>
      <c r="LFT81" s="96"/>
      <c r="LFU81" s="96"/>
      <c r="LFV81" s="96"/>
      <c r="LFW81" s="96"/>
      <c r="LFX81" s="112"/>
      <c r="LFY81" s="112"/>
      <c r="LFZ81" s="166"/>
      <c r="LGA81" s="157"/>
      <c r="LGB81" s="96"/>
      <c r="LGC81" s="96"/>
      <c r="LGD81" s="96"/>
      <c r="LGE81" s="96"/>
      <c r="LGF81" s="114"/>
      <c r="LGG81" s="96"/>
      <c r="LGH81" s="96"/>
      <c r="LGI81" s="96"/>
      <c r="LGJ81" s="96"/>
      <c r="LGK81" s="96"/>
      <c r="LGL81" s="96"/>
      <c r="LGM81" s="96"/>
      <c r="LGN81" s="96"/>
      <c r="LGO81" s="96"/>
      <c r="LGP81" s="96"/>
      <c r="LGQ81" s="96"/>
      <c r="LGR81" s="96"/>
      <c r="LGS81" s="96"/>
      <c r="LGT81" s="96"/>
      <c r="LGU81" s="96"/>
      <c r="LGV81" s="96"/>
      <c r="LGW81" s="96"/>
      <c r="LGX81" s="96"/>
      <c r="LGY81" s="96"/>
      <c r="LGZ81" s="96"/>
      <c r="LHA81" s="96"/>
      <c r="LHB81" s="96"/>
      <c r="LHC81" s="96"/>
      <c r="LHD81" s="96"/>
      <c r="LHE81" s="96"/>
      <c r="LHF81" s="96"/>
      <c r="LHG81" s="133"/>
      <c r="LHH81" s="133"/>
      <c r="LHI81" s="133"/>
      <c r="LHJ81" s="133"/>
      <c r="LHK81" s="133"/>
      <c r="LHL81" s="133"/>
      <c r="LHM81" s="96"/>
      <c r="LHN81" s="96"/>
      <c r="LHO81" s="96"/>
      <c r="LHP81" s="96"/>
      <c r="LHQ81" s="96"/>
      <c r="LHR81" s="96"/>
      <c r="LHS81" s="112"/>
      <c r="LHT81" s="112"/>
      <c r="LHU81" s="166"/>
      <c r="LHV81" s="157"/>
      <c r="LHW81" s="96"/>
      <c r="LHX81" s="96"/>
      <c r="LHY81" s="96"/>
      <c r="LHZ81" s="96"/>
      <c r="LIA81" s="114"/>
      <c r="LIB81" s="96"/>
      <c r="LIC81" s="96"/>
      <c r="LID81" s="96"/>
      <c r="LIE81" s="96"/>
      <c r="LIF81" s="96"/>
      <c r="LIG81" s="96"/>
      <c r="LIH81" s="96"/>
      <c r="LII81" s="96"/>
      <c r="LIJ81" s="96"/>
      <c r="LIK81" s="96"/>
      <c r="LIL81" s="96"/>
      <c r="LIM81" s="96"/>
      <c r="LIN81" s="96"/>
      <c r="LIO81" s="96"/>
      <c r="LIP81" s="96"/>
      <c r="LIQ81" s="96"/>
      <c r="LIR81" s="96"/>
      <c r="LIS81" s="96"/>
      <c r="LIT81" s="96"/>
      <c r="LIU81" s="96"/>
      <c r="LIV81" s="96"/>
      <c r="LIW81" s="96"/>
      <c r="LIX81" s="96"/>
      <c r="LIY81" s="96"/>
      <c r="LIZ81" s="96"/>
      <c r="LJA81" s="96"/>
      <c r="LJB81" s="133"/>
      <c r="LJC81" s="133"/>
      <c r="LJD81" s="133"/>
      <c r="LJE81" s="133"/>
      <c r="LJF81" s="133"/>
      <c r="LJG81" s="133"/>
      <c r="LJH81" s="96"/>
      <c r="LJI81" s="96"/>
      <c r="LJJ81" s="96"/>
      <c r="LJK81" s="96"/>
      <c r="LJL81" s="96"/>
      <c r="LJM81" s="96"/>
      <c r="LJN81" s="112"/>
      <c r="LJO81" s="112"/>
      <c r="LJP81" s="166"/>
      <c r="LJQ81" s="157"/>
      <c r="LJR81" s="96"/>
      <c r="LJS81" s="96"/>
      <c r="LJT81" s="96"/>
      <c r="LJU81" s="96"/>
      <c r="LJV81" s="114"/>
      <c r="LJW81" s="96"/>
      <c r="LJX81" s="96"/>
      <c r="LJY81" s="96"/>
      <c r="LJZ81" s="96"/>
      <c r="LKA81" s="96"/>
      <c r="LKB81" s="96"/>
      <c r="LKC81" s="96"/>
      <c r="LKD81" s="96"/>
      <c r="LKE81" s="96"/>
      <c r="LKF81" s="96"/>
      <c r="LKG81" s="96"/>
      <c r="LKH81" s="96"/>
      <c r="LKI81" s="96"/>
      <c r="LKJ81" s="96"/>
      <c r="LKK81" s="96"/>
      <c r="LKL81" s="96"/>
      <c r="LKM81" s="96"/>
      <c r="LKN81" s="96"/>
      <c r="LKO81" s="96"/>
      <c r="LKP81" s="96"/>
      <c r="LKQ81" s="96"/>
      <c r="LKR81" s="96"/>
      <c r="LKS81" s="96"/>
      <c r="LKT81" s="96"/>
      <c r="LKU81" s="96"/>
      <c r="LKV81" s="96"/>
      <c r="LKW81" s="133"/>
      <c r="LKX81" s="133"/>
      <c r="LKY81" s="133"/>
      <c r="LKZ81" s="133"/>
      <c r="LLA81" s="133"/>
      <c r="LLB81" s="133"/>
      <c r="LLC81" s="96"/>
      <c r="LLD81" s="96"/>
      <c r="LLE81" s="96"/>
      <c r="LLF81" s="96"/>
      <c r="LLG81" s="96"/>
      <c r="LLH81" s="96"/>
      <c r="LLI81" s="112"/>
      <c r="LLJ81" s="112"/>
      <c r="LLK81" s="166"/>
      <c r="LLL81" s="157"/>
      <c r="LLM81" s="96"/>
      <c r="LLN81" s="96"/>
      <c r="LLO81" s="96"/>
      <c r="LLP81" s="96"/>
      <c r="LLQ81" s="114"/>
      <c r="LLR81" s="96"/>
      <c r="LLS81" s="96"/>
      <c r="LLT81" s="96"/>
      <c r="LLU81" s="96"/>
      <c r="LLV81" s="96"/>
      <c r="LLW81" s="96"/>
      <c r="LLX81" s="96"/>
      <c r="LLY81" s="96"/>
      <c r="LLZ81" s="96"/>
      <c r="LMA81" s="96"/>
      <c r="LMB81" s="96"/>
      <c r="LMC81" s="96"/>
      <c r="LMD81" s="96"/>
      <c r="LME81" s="96"/>
      <c r="LMF81" s="96"/>
      <c r="LMG81" s="96"/>
      <c r="LMH81" s="96"/>
      <c r="LMI81" s="96"/>
      <c r="LMJ81" s="96"/>
      <c r="LMK81" s="96"/>
      <c r="LML81" s="96"/>
      <c r="LMM81" s="96"/>
      <c r="LMN81" s="96"/>
      <c r="LMO81" s="96"/>
      <c r="LMP81" s="96"/>
      <c r="LMQ81" s="96"/>
      <c r="LMR81" s="133"/>
      <c r="LMS81" s="133"/>
      <c r="LMT81" s="133"/>
      <c r="LMU81" s="133"/>
      <c r="LMV81" s="133"/>
      <c r="LMW81" s="133"/>
      <c r="LMX81" s="96"/>
      <c r="LMY81" s="96"/>
      <c r="LMZ81" s="96"/>
      <c r="LNA81" s="96"/>
      <c r="LNB81" s="96"/>
      <c r="LNC81" s="96"/>
      <c r="LND81" s="112"/>
      <c r="LNE81" s="112"/>
      <c r="LNF81" s="166"/>
      <c r="LNG81" s="157"/>
      <c r="LNH81" s="96"/>
      <c r="LNI81" s="96"/>
      <c r="LNJ81" s="96"/>
      <c r="LNK81" s="96"/>
      <c r="LNL81" s="114"/>
      <c r="LNM81" s="96"/>
      <c r="LNN81" s="96"/>
      <c r="LNO81" s="96"/>
      <c r="LNP81" s="96"/>
      <c r="LNQ81" s="96"/>
      <c r="LNR81" s="96"/>
      <c r="LNS81" s="96"/>
      <c r="LNT81" s="96"/>
      <c r="LNU81" s="96"/>
      <c r="LNV81" s="96"/>
      <c r="LNW81" s="96"/>
      <c r="LNX81" s="96"/>
      <c r="LNY81" s="96"/>
      <c r="LNZ81" s="96"/>
      <c r="LOA81" s="96"/>
      <c r="LOB81" s="96"/>
      <c r="LOC81" s="96"/>
      <c r="LOD81" s="96"/>
      <c r="LOE81" s="96"/>
      <c r="LOF81" s="96"/>
      <c r="LOG81" s="96"/>
      <c r="LOH81" s="96"/>
      <c r="LOI81" s="96"/>
      <c r="LOJ81" s="96"/>
      <c r="LOK81" s="96"/>
      <c r="LOL81" s="96"/>
      <c r="LOM81" s="133"/>
      <c r="LON81" s="133"/>
      <c r="LOO81" s="133"/>
      <c r="LOP81" s="133"/>
      <c r="LOQ81" s="133"/>
      <c r="LOR81" s="133"/>
      <c r="LOS81" s="96"/>
      <c r="LOT81" s="96"/>
      <c r="LOU81" s="96"/>
      <c r="LOV81" s="96"/>
      <c r="LOW81" s="96"/>
      <c r="LOX81" s="96"/>
      <c r="LOY81" s="112"/>
      <c r="LOZ81" s="112"/>
      <c r="LPA81" s="166"/>
      <c r="LPB81" s="157"/>
      <c r="LPC81" s="96"/>
      <c r="LPD81" s="96"/>
      <c r="LPE81" s="96"/>
      <c r="LPF81" s="96"/>
      <c r="LPG81" s="114"/>
      <c r="LPH81" s="96"/>
      <c r="LPI81" s="96"/>
      <c r="LPJ81" s="96"/>
      <c r="LPK81" s="96"/>
      <c r="LPL81" s="96"/>
      <c r="LPM81" s="96"/>
      <c r="LPN81" s="96"/>
      <c r="LPO81" s="96"/>
      <c r="LPP81" s="96"/>
      <c r="LPQ81" s="96"/>
      <c r="LPR81" s="96"/>
      <c r="LPS81" s="96"/>
      <c r="LPT81" s="96"/>
      <c r="LPU81" s="96"/>
      <c r="LPV81" s="96"/>
      <c r="LPW81" s="96"/>
      <c r="LPX81" s="96"/>
      <c r="LPY81" s="96"/>
      <c r="LPZ81" s="96"/>
      <c r="LQA81" s="96"/>
      <c r="LQB81" s="96"/>
      <c r="LQC81" s="96"/>
      <c r="LQD81" s="96"/>
      <c r="LQE81" s="96"/>
      <c r="LQF81" s="96"/>
      <c r="LQG81" s="96"/>
      <c r="LQH81" s="133"/>
      <c r="LQI81" s="133"/>
      <c r="LQJ81" s="133"/>
      <c r="LQK81" s="133"/>
      <c r="LQL81" s="133"/>
      <c r="LQM81" s="133"/>
      <c r="LQN81" s="96"/>
      <c r="LQO81" s="96"/>
      <c r="LQP81" s="96"/>
      <c r="LQQ81" s="96"/>
      <c r="LQR81" s="96"/>
      <c r="LQS81" s="96"/>
      <c r="LQT81" s="112"/>
      <c r="LQU81" s="112"/>
      <c r="LQV81" s="166"/>
      <c r="LQW81" s="157"/>
      <c r="LQX81" s="96"/>
      <c r="LQY81" s="96"/>
      <c r="LQZ81" s="96"/>
      <c r="LRA81" s="96"/>
      <c r="LRB81" s="114"/>
      <c r="LRC81" s="96"/>
      <c r="LRD81" s="96"/>
      <c r="LRE81" s="96"/>
      <c r="LRF81" s="96"/>
      <c r="LRG81" s="96"/>
      <c r="LRH81" s="96"/>
      <c r="LRI81" s="96"/>
      <c r="LRJ81" s="96"/>
      <c r="LRK81" s="96"/>
      <c r="LRL81" s="96"/>
      <c r="LRM81" s="96"/>
      <c r="LRN81" s="96"/>
      <c r="LRO81" s="96"/>
      <c r="LRP81" s="96"/>
      <c r="LRQ81" s="96"/>
      <c r="LRR81" s="96"/>
      <c r="LRS81" s="96"/>
      <c r="LRT81" s="96"/>
      <c r="LRU81" s="96"/>
      <c r="LRV81" s="96"/>
      <c r="LRW81" s="96"/>
      <c r="LRX81" s="96"/>
      <c r="LRY81" s="96"/>
      <c r="LRZ81" s="96"/>
      <c r="LSA81" s="96"/>
      <c r="LSB81" s="96"/>
      <c r="LSC81" s="133"/>
      <c r="LSD81" s="133"/>
      <c r="LSE81" s="133"/>
      <c r="LSF81" s="133"/>
      <c r="LSG81" s="133"/>
      <c r="LSH81" s="133"/>
      <c r="LSI81" s="96"/>
      <c r="LSJ81" s="96"/>
      <c r="LSK81" s="96"/>
      <c r="LSL81" s="96"/>
      <c r="LSM81" s="96"/>
      <c r="LSN81" s="96"/>
      <c r="LSO81" s="112"/>
      <c r="LSP81" s="112"/>
      <c r="LSQ81" s="166"/>
      <c r="LSR81" s="157"/>
      <c r="LSS81" s="96"/>
      <c r="LST81" s="96"/>
      <c r="LSU81" s="96"/>
      <c r="LSV81" s="96"/>
      <c r="LSW81" s="114"/>
      <c r="LSX81" s="96"/>
      <c r="LSY81" s="96"/>
      <c r="LSZ81" s="96"/>
      <c r="LTA81" s="96"/>
      <c r="LTB81" s="96"/>
      <c r="LTC81" s="96"/>
      <c r="LTD81" s="96"/>
      <c r="LTE81" s="96"/>
      <c r="LTF81" s="96"/>
      <c r="LTG81" s="96"/>
      <c r="LTH81" s="96"/>
      <c r="LTI81" s="96"/>
      <c r="LTJ81" s="96"/>
      <c r="LTK81" s="96"/>
      <c r="LTL81" s="96"/>
      <c r="LTM81" s="96"/>
      <c r="LTN81" s="96"/>
      <c r="LTO81" s="96"/>
      <c r="LTP81" s="96"/>
      <c r="LTQ81" s="96"/>
      <c r="LTR81" s="96"/>
      <c r="LTS81" s="96"/>
      <c r="LTT81" s="96"/>
      <c r="LTU81" s="96"/>
      <c r="LTV81" s="96"/>
      <c r="LTW81" s="96"/>
      <c r="LTX81" s="133"/>
      <c r="LTY81" s="133"/>
      <c r="LTZ81" s="133"/>
      <c r="LUA81" s="133"/>
      <c r="LUB81" s="133"/>
      <c r="LUC81" s="133"/>
      <c r="LUD81" s="96"/>
      <c r="LUE81" s="96"/>
      <c r="LUF81" s="96"/>
      <c r="LUG81" s="96"/>
      <c r="LUH81" s="96"/>
      <c r="LUI81" s="96"/>
      <c r="LUJ81" s="112"/>
      <c r="LUK81" s="112"/>
      <c r="LUL81" s="166"/>
      <c r="LUM81" s="157"/>
      <c r="LUN81" s="96"/>
      <c r="LUO81" s="96"/>
      <c r="LUP81" s="96"/>
      <c r="LUQ81" s="96"/>
      <c r="LUR81" s="114"/>
      <c r="LUS81" s="96"/>
      <c r="LUT81" s="96"/>
      <c r="LUU81" s="96"/>
      <c r="LUV81" s="96"/>
      <c r="LUW81" s="96"/>
      <c r="LUX81" s="96"/>
      <c r="LUY81" s="96"/>
      <c r="LUZ81" s="96"/>
      <c r="LVA81" s="96"/>
      <c r="LVB81" s="96"/>
      <c r="LVC81" s="96"/>
      <c r="LVD81" s="96"/>
      <c r="LVE81" s="96"/>
      <c r="LVF81" s="96"/>
      <c r="LVG81" s="96"/>
      <c r="LVH81" s="96"/>
      <c r="LVI81" s="96"/>
      <c r="LVJ81" s="96"/>
      <c r="LVK81" s="96"/>
      <c r="LVL81" s="96"/>
      <c r="LVM81" s="96"/>
      <c r="LVN81" s="96"/>
      <c r="LVO81" s="96"/>
      <c r="LVP81" s="96"/>
      <c r="LVQ81" s="96"/>
      <c r="LVR81" s="96"/>
      <c r="LVS81" s="133"/>
      <c r="LVT81" s="133"/>
      <c r="LVU81" s="133"/>
      <c r="LVV81" s="133"/>
      <c r="LVW81" s="133"/>
      <c r="LVX81" s="133"/>
      <c r="LVY81" s="96"/>
      <c r="LVZ81" s="96"/>
      <c r="LWA81" s="96"/>
      <c r="LWB81" s="96"/>
      <c r="LWC81" s="96"/>
      <c r="LWD81" s="96"/>
      <c r="LWE81" s="112"/>
      <c r="LWF81" s="112"/>
      <c r="LWG81" s="166"/>
      <c r="LWH81" s="157"/>
      <c r="LWI81" s="96"/>
      <c r="LWJ81" s="96"/>
      <c r="LWK81" s="96"/>
      <c r="LWL81" s="96"/>
      <c r="LWM81" s="114"/>
      <c r="LWN81" s="96"/>
      <c r="LWO81" s="96"/>
      <c r="LWP81" s="96"/>
      <c r="LWQ81" s="96"/>
      <c r="LWR81" s="96"/>
      <c r="LWS81" s="96"/>
      <c r="LWT81" s="96"/>
      <c r="LWU81" s="96"/>
      <c r="LWV81" s="96"/>
      <c r="LWW81" s="96"/>
      <c r="LWX81" s="96"/>
      <c r="LWY81" s="96"/>
      <c r="LWZ81" s="96"/>
      <c r="LXA81" s="96"/>
      <c r="LXB81" s="96"/>
      <c r="LXC81" s="96"/>
      <c r="LXD81" s="96"/>
      <c r="LXE81" s="96"/>
      <c r="LXF81" s="96"/>
      <c r="LXG81" s="96"/>
      <c r="LXH81" s="96"/>
      <c r="LXI81" s="96"/>
      <c r="LXJ81" s="96"/>
      <c r="LXK81" s="96"/>
      <c r="LXL81" s="96"/>
      <c r="LXM81" s="96"/>
      <c r="LXN81" s="133"/>
      <c r="LXO81" s="133"/>
      <c r="LXP81" s="133"/>
      <c r="LXQ81" s="133"/>
      <c r="LXR81" s="133"/>
      <c r="LXS81" s="133"/>
      <c r="LXT81" s="96"/>
      <c r="LXU81" s="96"/>
      <c r="LXV81" s="96"/>
      <c r="LXW81" s="96"/>
      <c r="LXX81" s="96"/>
      <c r="LXY81" s="96"/>
      <c r="LXZ81" s="112"/>
      <c r="LYA81" s="112"/>
      <c r="LYB81" s="166"/>
      <c r="LYC81" s="157"/>
      <c r="LYD81" s="96"/>
      <c r="LYE81" s="96"/>
      <c r="LYF81" s="96"/>
      <c r="LYG81" s="96"/>
      <c r="LYH81" s="114"/>
      <c r="LYI81" s="96"/>
      <c r="LYJ81" s="96"/>
      <c r="LYK81" s="96"/>
      <c r="LYL81" s="96"/>
      <c r="LYM81" s="96"/>
      <c r="LYN81" s="96"/>
      <c r="LYO81" s="96"/>
      <c r="LYP81" s="96"/>
      <c r="LYQ81" s="96"/>
      <c r="LYR81" s="96"/>
      <c r="LYS81" s="96"/>
      <c r="LYT81" s="96"/>
      <c r="LYU81" s="96"/>
      <c r="LYV81" s="96"/>
      <c r="LYW81" s="96"/>
      <c r="LYX81" s="96"/>
      <c r="LYY81" s="96"/>
      <c r="LYZ81" s="96"/>
      <c r="LZA81" s="96"/>
      <c r="LZB81" s="96"/>
      <c r="LZC81" s="96"/>
      <c r="LZD81" s="96"/>
      <c r="LZE81" s="96"/>
      <c r="LZF81" s="96"/>
      <c r="LZG81" s="96"/>
      <c r="LZH81" s="96"/>
      <c r="LZI81" s="133"/>
      <c r="LZJ81" s="133"/>
      <c r="LZK81" s="133"/>
      <c r="LZL81" s="133"/>
      <c r="LZM81" s="133"/>
      <c r="LZN81" s="133"/>
      <c r="LZO81" s="96"/>
      <c r="LZP81" s="96"/>
      <c r="LZQ81" s="96"/>
      <c r="LZR81" s="96"/>
      <c r="LZS81" s="96"/>
      <c r="LZT81" s="96"/>
      <c r="LZU81" s="112"/>
      <c r="LZV81" s="112"/>
      <c r="LZW81" s="166"/>
      <c r="LZX81" s="157"/>
      <c r="LZY81" s="96"/>
      <c r="LZZ81" s="96"/>
      <c r="MAA81" s="96"/>
      <c r="MAB81" s="96"/>
      <c r="MAC81" s="114"/>
      <c r="MAD81" s="96"/>
      <c r="MAE81" s="96"/>
      <c r="MAF81" s="96"/>
      <c r="MAG81" s="96"/>
      <c r="MAH81" s="96"/>
      <c r="MAI81" s="96"/>
      <c r="MAJ81" s="96"/>
      <c r="MAK81" s="96"/>
      <c r="MAL81" s="96"/>
      <c r="MAM81" s="96"/>
      <c r="MAN81" s="96"/>
      <c r="MAO81" s="96"/>
      <c r="MAP81" s="96"/>
      <c r="MAQ81" s="96"/>
      <c r="MAR81" s="96"/>
      <c r="MAS81" s="96"/>
      <c r="MAT81" s="96"/>
      <c r="MAU81" s="96"/>
      <c r="MAV81" s="96"/>
      <c r="MAW81" s="96"/>
      <c r="MAX81" s="96"/>
      <c r="MAY81" s="96"/>
      <c r="MAZ81" s="96"/>
      <c r="MBA81" s="96"/>
      <c r="MBB81" s="96"/>
      <c r="MBC81" s="96"/>
      <c r="MBD81" s="133"/>
      <c r="MBE81" s="133"/>
      <c r="MBF81" s="133"/>
      <c r="MBG81" s="133"/>
      <c r="MBH81" s="133"/>
      <c r="MBI81" s="133"/>
      <c r="MBJ81" s="96"/>
      <c r="MBK81" s="96"/>
      <c r="MBL81" s="96"/>
      <c r="MBM81" s="96"/>
      <c r="MBN81" s="96"/>
      <c r="MBO81" s="96"/>
      <c r="MBP81" s="112"/>
      <c r="MBQ81" s="112"/>
      <c r="MBR81" s="166"/>
      <c r="MBS81" s="157"/>
      <c r="MBT81" s="96"/>
      <c r="MBU81" s="96"/>
      <c r="MBV81" s="96"/>
      <c r="MBW81" s="96"/>
      <c r="MBX81" s="114"/>
      <c r="MBY81" s="96"/>
      <c r="MBZ81" s="96"/>
      <c r="MCA81" s="96"/>
      <c r="MCB81" s="96"/>
      <c r="MCC81" s="96"/>
      <c r="MCD81" s="96"/>
      <c r="MCE81" s="96"/>
      <c r="MCF81" s="96"/>
      <c r="MCG81" s="96"/>
      <c r="MCH81" s="96"/>
      <c r="MCI81" s="96"/>
      <c r="MCJ81" s="96"/>
      <c r="MCK81" s="96"/>
      <c r="MCL81" s="96"/>
      <c r="MCM81" s="96"/>
      <c r="MCN81" s="96"/>
      <c r="MCO81" s="96"/>
      <c r="MCP81" s="96"/>
      <c r="MCQ81" s="96"/>
      <c r="MCR81" s="96"/>
      <c r="MCS81" s="96"/>
      <c r="MCT81" s="96"/>
      <c r="MCU81" s="96"/>
      <c r="MCV81" s="96"/>
      <c r="MCW81" s="96"/>
      <c r="MCX81" s="96"/>
      <c r="MCY81" s="133"/>
      <c r="MCZ81" s="133"/>
      <c r="MDA81" s="133"/>
      <c r="MDB81" s="133"/>
      <c r="MDC81" s="133"/>
      <c r="MDD81" s="133"/>
      <c r="MDE81" s="96"/>
      <c r="MDF81" s="96"/>
      <c r="MDG81" s="96"/>
      <c r="MDH81" s="96"/>
      <c r="MDI81" s="96"/>
      <c r="MDJ81" s="96"/>
      <c r="MDK81" s="112"/>
      <c r="MDL81" s="112"/>
      <c r="MDM81" s="166"/>
      <c r="MDN81" s="157"/>
      <c r="MDO81" s="96"/>
      <c r="MDP81" s="96"/>
      <c r="MDQ81" s="96"/>
      <c r="MDR81" s="96"/>
      <c r="MDS81" s="114"/>
      <c r="MDT81" s="96"/>
      <c r="MDU81" s="96"/>
      <c r="MDV81" s="96"/>
      <c r="MDW81" s="96"/>
      <c r="MDX81" s="96"/>
      <c r="MDY81" s="96"/>
      <c r="MDZ81" s="96"/>
      <c r="MEA81" s="96"/>
      <c r="MEB81" s="96"/>
      <c r="MEC81" s="96"/>
      <c r="MED81" s="96"/>
      <c r="MEE81" s="96"/>
      <c r="MEF81" s="96"/>
      <c r="MEG81" s="96"/>
      <c r="MEH81" s="96"/>
      <c r="MEI81" s="96"/>
      <c r="MEJ81" s="96"/>
      <c r="MEK81" s="96"/>
      <c r="MEL81" s="96"/>
      <c r="MEM81" s="96"/>
      <c r="MEN81" s="96"/>
      <c r="MEO81" s="96"/>
      <c r="MEP81" s="96"/>
      <c r="MEQ81" s="96"/>
      <c r="MER81" s="96"/>
      <c r="MES81" s="96"/>
      <c r="MET81" s="133"/>
      <c r="MEU81" s="133"/>
      <c r="MEV81" s="133"/>
      <c r="MEW81" s="133"/>
      <c r="MEX81" s="133"/>
      <c r="MEY81" s="133"/>
      <c r="MEZ81" s="96"/>
      <c r="MFA81" s="96"/>
      <c r="MFB81" s="96"/>
      <c r="MFC81" s="96"/>
      <c r="MFD81" s="96"/>
      <c r="MFE81" s="96"/>
      <c r="MFF81" s="112"/>
      <c r="MFG81" s="112"/>
      <c r="MFH81" s="166"/>
      <c r="MFI81" s="157"/>
      <c r="MFJ81" s="96"/>
      <c r="MFK81" s="96"/>
      <c r="MFL81" s="96"/>
      <c r="MFM81" s="96"/>
      <c r="MFN81" s="114"/>
      <c r="MFO81" s="96"/>
      <c r="MFP81" s="96"/>
      <c r="MFQ81" s="96"/>
      <c r="MFR81" s="96"/>
      <c r="MFS81" s="96"/>
      <c r="MFT81" s="96"/>
      <c r="MFU81" s="96"/>
      <c r="MFV81" s="96"/>
      <c r="MFW81" s="96"/>
      <c r="MFX81" s="96"/>
      <c r="MFY81" s="96"/>
      <c r="MFZ81" s="96"/>
      <c r="MGA81" s="96"/>
      <c r="MGB81" s="96"/>
      <c r="MGC81" s="96"/>
      <c r="MGD81" s="96"/>
      <c r="MGE81" s="96"/>
      <c r="MGF81" s="96"/>
      <c r="MGG81" s="96"/>
      <c r="MGH81" s="96"/>
      <c r="MGI81" s="96"/>
      <c r="MGJ81" s="96"/>
      <c r="MGK81" s="96"/>
      <c r="MGL81" s="96"/>
      <c r="MGM81" s="96"/>
      <c r="MGN81" s="96"/>
      <c r="MGO81" s="133"/>
      <c r="MGP81" s="133"/>
      <c r="MGQ81" s="133"/>
      <c r="MGR81" s="133"/>
      <c r="MGS81" s="133"/>
      <c r="MGT81" s="133"/>
      <c r="MGU81" s="96"/>
      <c r="MGV81" s="96"/>
      <c r="MGW81" s="96"/>
      <c r="MGX81" s="96"/>
      <c r="MGY81" s="96"/>
      <c r="MGZ81" s="96"/>
      <c r="MHA81" s="112"/>
      <c r="MHB81" s="112"/>
      <c r="MHC81" s="166"/>
      <c r="MHD81" s="157"/>
      <c r="MHE81" s="96"/>
      <c r="MHF81" s="96"/>
      <c r="MHG81" s="96"/>
      <c r="MHH81" s="96"/>
      <c r="MHI81" s="114"/>
      <c r="MHJ81" s="96"/>
      <c r="MHK81" s="96"/>
      <c r="MHL81" s="96"/>
      <c r="MHM81" s="96"/>
      <c r="MHN81" s="96"/>
      <c r="MHO81" s="96"/>
      <c r="MHP81" s="96"/>
      <c r="MHQ81" s="96"/>
      <c r="MHR81" s="96"/>
      <c r="MHS81" s="96"/>
      <c r="MHT81" s="96"/>
      <c r="MHU81" s="96"/>
      <c r="MHV81" s="96"/>
      <c r="MHW81" s="96"/>
      <c r="MHX81" s="96"/>
      <c r="MHY81" s="96"/>
      <c r="MHZ81" s="96"/>
      <c r="MIA81" s="96"/>
      <c r="MIB81" s="96"/>
      <c r="MIC81" s="96"/>
      <c r="MID81" s="96"/>
      <c r="MIE81" s="96"/>
      <c r="MIF81" s="96"/>
      <c r="MIG81" s="96"/>
      <c r="MIH81" s="96"/>
      <c r="MII81" s="96"/>
      <c r="MIJ81" s="133"/>
      <c r="MIK81" s="133"/>
      <c r="MIL81" s="133"/>
      <c r="MIM81" s="133"/>
      <c r="MIN81" s="133"/>
      <c r="MIO81" s="133"/>
      <c r="MIP81" s="96"/>
      <c r="MIQ81" s="96"/>
      <c r="MIR81" s="96"/>
      <c r="MIS81" s="96"/>
      <c r="MIT81" s="96"/>
      <c r="MIU81" s="96"/>
      <c r="MIV81" s="112"/>
      <c r="MIW81" s="112"/>
      <c r="MIX81" s="166"/>
      <c r="MIY81" s="157"/>
      <c r="MIZ81" s="96"/>
      <c r="MJA81" s="96"/>
      <c r="MJB81" s="96"/>
      <c r="MJC81" s="96"/>
      <c r="MJD81" s="114"/>
      <c r="MJE81" s="96"/>
      <c r="MJF81" s="96"/>
      <c r="MJG81" s="96"/>
      <c r="MJH81" s="96"/>
      <c r="MJI81" s="96"/>
      <c r="MJJ81" s="96"/>
      <c r="MJK81" s="96"/>
      <c r="MJL81" s="96"/>
      <c r="MJM81" s="96"/>
      <c r="MJN81" s="96"/>
      <c r="MJO81" s="96"/>
      <c r="MJP81" s="96"/>
      <c r="MJQ81" s="96"/>
      <c r="MJR81" s="96"/>
      <c r="MJS81" s="96"/>
      <c r="MJT81" s="96"/>
      <c r="MJU81" s="96"/>
      <c r="MJV81" s="96"/>
      <c r="MJW81" s="96"/>
      <c r="MJX81" s="96"/>
      <c r="MJY81" s="96"/>
      <c r="MJZ81" s="96"/>
      <c r="MKA81" s="96"/>
      <c r="MKB81" s="96"/>
      <c r="MKC81" s="96"/>
      <c r="MKD81" s="96"/>
      <c r="MKE81" s="133"/>
      <c r="MKF81" s="133"/>
      <c r="MKG81" s="133"/>
      <c r="MKH81" s="133"/>
      <c r="MKI81" s="133"/>
      <c r="MKJ81" s="133"/>
      <c r="MKK81" s="96"/>
      <c r="MKL81" s="96"/>
      <c r="MKM81" s="96"/>
      <c r="MKN81" s="96"/>
      <c r="MKO81" s="96"/>
      <c r="MKP81" s="96"/>
      <c r="MKQ81" s="112"/>
      <c r="MKR81" s="112"/>
      <c r="MKS81" s="166"/>
      <c r="MKT81" s="157"/>
      <c r="MKU81" s="96"/>
      <c r="MKV81" s="96"/>
      <c r="MKW81" s="96"/>
      <c r="MKX81" s="96"/>
      <c r="MKY81" s="114"/>
      <c r="MKZ81" s="96"/>
      <c r="MLA81" s="96"/>
      <c r="MLB81" s="96"/>
      <c r="MLC81" s="96"/>
      <c r="MLD81" s="96"/>
      <c r="MLE81" s="96"/>
      <c r="MLF81" s="96"/>
      <c r="MLG81" s="96"/>
      <c r="MLH81" s="96"/>
      <c r="MLI81" s="96"/>
      <c r="MLJ81" s="96"/>
      <c r="MLK81" s="96"/>
      <c r="MLL81" s="96"/>
      <c r="MLM81" s="96"/>
      <c r="MLN81" s="96"/>
      <c r="MLO81" s="96"/>
      <c r="MLP81" s="96"/>
      <c r="MLQ81" s="96"/>
      <c r="MLR81" s="96"/>
      <c r="MLS81" s="96"/>
      <c r="MLT81" s="96"/>
      <c r="MLU81" s="96"/>
      <c r="MLV81" s="96"/>
      <c r="MLW81" s="96"/>
      <c r="MLX81" s="96"/>
      <c r="MLY81" s="96"/>
      <c r="MLZ81" s="133"/>
      <c r="MMA81" s="133"/>
      <c r="MMB81" s="133"/>
      <c r="MMC81" s="133"/>
      <c r="MMD81" s="133"/>
      <c r="MME81" s="133"/>
      <c r="MMF81" s="96"/>
      <c r="MMG81" s="96"/>
      <c r="MMH81" s="96"/>
      <c r="MMI81" s="96"/>
      <c r="MMJ81" s="96"/>
      <c r="MMK81" s="96"/>
      <c r="MML81" s="112"/>
      <c r="MMM81" s="112"/>
      <c r="MMN81" s="166"/>
      <c r="MMO81" s="157"/>
      <c r="MMP81" s="96"/>
      <c r="MMQ81" s="96"/>
      <c r="MMR81" s="96"/>
      <c r="MMS81" s="96"/>
      <c r="MMT81" s="114"/>
      <c r="MMU81" s="96"/>
      <c r="MMV81" s="96"/>
      <c r="MMW81" s="96"/>
      <c r="MMX81" s="96"/>
      <c r="MMY81" s="96"/>
      <c r="MMZ81" s="96"/>
      <c r="MNA81" s="96"/>
      <c r="MNB81" s="96"/>
      <c r="MNC81" s="96"/>
      <c r="MND81" s="96"/>
      <c r="MNE81" s="96"/>
      <c r="MNF81" s="96"/>
      <c r="MNG81" s="96"/>
      <c r="MNH81" s="96"/>
      <c r="MNI81" s="96"/>
      <c r="MNJ81" s="96"/>
      <c r="MNK81" s="96"/>
      <c r="MNL81" s="96"/>
      <c r="MNM81" s="96"/>
      <c r="MNN81" s="96"/>
      <c r="MNO81" s="96"/>
      <c r="MNP81" s="96"/>
      <c r="MNQ81" s="96"/>
      <c r="MNR81" s="96"/>
      <c r="MNS81" s="96"/>
      <c r="MNT81" s="96"/>
      <c r="MNU81" s="133"/>
      <c r="MNV81" s="133"/>
      <c r="MNW81" s="133"/>
      <c r="MNX81" s="133"/>
      <c r="MNY81" s="133"/>
      <c r="MNZ81" s="133"/>
      <c r="MOA81" s="96"/>
      <c r="MOB81" s="96"/>
      <c r="MOC81" s="96"/>
      <c r="MOD81" s="96"/>
      <c r="MOE81" s="96"/>
      <c r="MOF81" s="96"/>
      <c r="MOG81" s="112"/>
      <c r="MOH81" s="112"/>
      <c r="MOI81" s="166"/>
      <c r="MOJ81" s="157"/>
      <c r="MOK81" s="96"/>
      <c r="MOL81" s="96"/>
      <c r="MOM81" s="96"/>
      <c r="MON81" s="96"/>
      <c r="MOO81" s="114"/>
      <c r="MOP81" s="96"/>
      <c r="MOQ81" s="96"/>
      <c r="MOR81" s="96"/>
      <c r="MOS81" s="96"/>
      <c r="MOT81" s="96"/>
      <c r="MOU81" s="96"/>
      <c r="MOV81" s="96"/>
      <c r="MOW81" s="96"/>
      <c r="MOX81" s="96"/>
      <c r="MOY81" s="96"/>
      <c r="MOZ81" s="96"/>
      <c r="MPA81" s="96"/>
      <c r="MPB81" s="96"/>
      <c r="MPC81" s="96"/>
      <c r="MPD81" s="96"/>
      <c r="MPE81" s="96"/>
      <c r="MPF81" s="96"/>
      <c r="MPG81" s="96"/>
      <c r="MPH81" s="96"/>
      <c r="MPI81" s="96"/>
      <c r="MPJ81" s="96"/>
      <c r="MPK81" s="96"/>
      <c r="MPL81" s="96"/>
      <c r="MPM81" s="96"/>
      <c r="MPN81" s="96"/>
      <c r="MPO81" s="96"/>
      <c r="MPP81" s="133"/>
      <c r="MPQ81" s="133"/>
      <c r="MPR81" s="133"/>
      <c r="MPS81" s="133"/>
      <c r="MPT81" s="133"/>
      <c r="MPU81" s="133"/>
      <c r="MPV81" s="96"/>
      <c r="MPW81" s="96"/>
      <c r="MPX81" s="96"/>
      <c r="MPY81" s="96"/>
      <c r="MPZ81" s="96"/>
      <c r="MQA81" s="96"/>
      <c r="MQB81" s="112"/>
      <c r="MQC81" s="112"/>
      <c r="MQD81" s="166"/>
      <c r="MQE81" s="157"/>
      <c r="MQF81" s="96"/>
      <c r="MQG81" s="96"/>
      <c r="MQH81" s="96"/>
      <c r="MQI81" s="96"/>
      <c r="MQJ81" s="114"/>
      <c r="MQK81" s="96"/>
      <c r="MQL81" s="96"/>
      <c r="MQM81" s="96"/>
      <c r="MQN81" s="96"/>
      <c r="MQO81" s="96"/>
      <c r="MQP81" s="96"/>
      <c r="MQQ81" s="96"/>
      <c r="MQR81" s="96"/>
      <c r="MQS81" s="96"/>
      <c r="MQT81" s="96"/>
      <c r="MQU81" s="96"/>
      <c r="MQV81" s="96"/>
      <c r="MQW81" s="96"/>
      <c r="MQX81" s="96"/>
      <c r="MQY81" s="96"/>
      <c r="MQZ81" s="96"/>
      <c r="MRA81" s="96"/>
      <c r="MRB81" s="96"/>
      <c r="MRC81" s="96"/>
      <c r="MRD81" s="96"/>
      <c r="MRE81" s="96"/>
      <c r="MRF81" s="96"/>
      <c r="MRG81" s="96"/>
      <c r="MRH81" s="96"/>
      <c r="MRI81" s="96"/>
      <c r="MRJ81" s="96"/>
      <c r="MRK81" s="133"/>
      <c r="MRL81" s="133"/>
      <c r="MRM81" s="133"/>
      <c r="MRN81" s="133"/>
      <c r="MRO81" s="133"/>
      <c r="MRP81" s="133"/>
      <c r="MRQ81" s="96"/>
      <c r="MRR81" s="96"/>
      <c r="MRS81" s="96"/>
      <c r="MRT81" s="96"/>
      <c r="MRU81" s="96"/>
      <c r="MRV81" s="96"/>
      <c r="MRW81" s="112"/>
      <c r="MRX81" s="112"/>
      <c r="MRY81" s="166"/>
      <c r="MRZ81" s="157"/>
      <c r="MSA81" s="96"/>
      <c r="MSB81" s="96"/>
      <c r="MSC81" s="96"/>
      <c r="MSD81" s="96"/>
      <c r="MSE81" s="114"/>
      <c r="MSF81" s="96"/>
      <c r="MSG81" s="96"/>
      <c r="MSH81" s="96"/>
      <c r="MSI81" s="96"/>
      <c r="MSJ81" s="96"/>
      <c r="MSK81" s="96"/>
      <c r="MSL81" s="96"/>
      <c r="MSM81" s="96"/>
      <c r="MSN81" s="96"/>
      <c r="MSO81" s="96"/>
      <c r="MSP81" s="96"/>
      <c r="MSQ81" s="96"/>
      <c r="MSR81" s="96"/>
      <c r="MSS81" s="96"/>
      <c r="MST81" s="96"/>
      <c r="MSU81" s="96"/>
      <c r="MSV81" s="96"/>
      <c r="MSW81" s="96"/>
      <c r="MSX81" s="96"/>
      <c r="MSY81" s="96"/>
      <c r="MSZ81" s="96"/>
      <c r="MTA81" s="96"/>
      <c r="MTB81" s="96"/>
      <c r="MTC81" s="96"/>
      <c r="MTD81" s="96"/>
      <c r="MTE81" s="96"/>
      <c r="MTF81" s="133"/>
      <c r="MTG81" s="133"/>
      <c r="MTH81" s="133"/>
      <c r="MTI81" s="133"/>
      <c r="MTJ81" s="133"/>
      <c r="MTK81" s="133"/>
      <c r="MTL81" s="96"/>
      <c r="MTM81" s="96"/>
      <c r="MTN81" s="96"/>
      <c r="MTO81" s="96"/>
      <c r="MTP81" s="96"/>
      <c r="MTQ81" s="96"/>
      <c r="MTR81" s="112"/>
      <c r="MTS81" s="112"/>
      <c r="MTT81" s="166"/>
      <c r="MTU81" s="157"/>
      <c r="MTV81" s="96"/>
      <c r="MTW81" s="96"/>
      <c r="MTX81" s="96"/>
      <c r="MTY81" s="96"/>
      <c r="MTZ81" s="114"/>
      <c r="MUA81" s="96"/>
      <c r="MUB81" s="96"/>
      <c r="MUC81" s="96"/>
      <c r="MUD81" s="96"/>
      <c r="MUE81" s="96"/>
      <c r="MUF81" s="96"/>
      <c r="MUG81" s="96"/>
      <c r="MUH81" s="96"/>
      <c r="MUI81" s="96"/>
      <c r="MUJ81" s="96"/>
      <c r="MUK81" s="96"/>
      <c r="MUL81" s="96"/>
      <c r="MUM81" s="96"/>
      <c r="MUN81" s="96"/>
      <c r="MUO81" s="96"/>
      <c r="MUP81" s="96"/>
      <c r="MUQ81" s="96"/>
      <c r="MUR81" s="96"/>
      <c r="MUS81" s="96"/>
      <c r="MUT81" s="96"/>
      <c r="MUU81" s="96"/>
      <c r="MUV81" s="96"/>
      <c r="MUW81" s="96"/>
      <c r="MUX81" s="96"/>
      <c r="MUY81" s="96"/>
      <c r="MUZ81" s="96"/>
      <c r="MVA81" s="133"/>
      <c r="MVB81" s="133"/>
      <c r="MVC81" s="133"/>
      <c r="MVD81" s="133"/>
      <c r="MVE81" s="133"/>
      <c r="MVF81" s="133"/>
      <c r="MVG81" s="96"/>
      <c r="MVH81" s="96"/>
      <c r="MVI81" s="96"/>
      <c r="MVJ81" s="96"/>
      <c r="MVK81" s="96"/>
      <c r="MVL81" s="96"/>
      <c r="MVM81" s="112"/>
      <c r="MVN81" s="112"/>
      <c r="MVO81" s="166"/>
      <c r="MVP81" s="157"/>
      <c r="MVQ81" s="96"/>
      <c r="MVR81" s="96"/>
      <c r="MVS81" s="96"/>
      <c r="MVT81" s="96"/>
      <c r="MVU81" s="114"/>
      <c r="MVV81" s="96"/>
      <c r="MVW81" s="96"/>
      <c r="MVX81" s="96"/>
      <c r="MVY81" s="96"/>
      <c r="MVZ81" s="96"/>
      <c r="MWA81" s="96"/>
      <c r="MWB81" s="96"/>
      <c r="MWC81" s="96"/>
      <c r="MWD81" s="96"/>
      <c r="MWE81" s="96"/>
      <c r="MWF81" s="96"/>
      <c r="MWG81" s="96"/>
      <c r="MWH81" s="96"/>
      <c r="MWI81" s="96"/>
      <c r="MWJ81" s="96"/>
      <c r="MWK81" s="96"/>
      <c r="MWL81" s="96"/>
      <c r="MWM81" s="96"/>
      <c r="MWN81" s="96"/>
      <c r="MWO81" s="96"/>
      <c r="MWP81" s="96"/>
      <c r="MWQ81" s="96"/>
      <c r="MWR81" s="96"/>
      <c r="MWS81" s="96"/>
      <c r="MWT81" s="96"/>
      <c r="MWU81" s="96"/>
      <c r="MWV81" s="133"/>
      <c r="MWW81" s="133"/>
      <c r="MWX81" s="133"/>
      <c r="MWY81" s="133"/>
      <c r="MWZ81" s="133"/>
      <c r="MXA81" s="133"/>
      <c r="MXB81" s="96"/>
      <c r="MXC81" s="96"/>
      <c r="MXD81" s="96"/>
      <c r="MXE81" s="96"/>
      <c r="MXF81" s="96"/>
      <c r="MXG81" s="96"/>
      <c r="MXH81" s="112"/>
      <c r="MXI81" s="112"/>
      <c r="MXJ81" s="166"/>
      <c r="MXK81" s="157"/>
      <c r="MXL81" s="96"/>
      <c r="MXM81" s="96"/>
      <c r="MXN81" s="96"/>
      <c r="MXO81" s="96"/>
      <c r="MXP81" s="114"/>
      <c r="MXQ81" s="96"/>
      <c r="MXR81" s="96"/>
      <c r="MXS81" s="96"/>
      <c r="MXT81" s="96"/>
      <c r="MXU81" s="96"/>
      <c r="MXV81" s="96"/>
      <c r="MXW81" s="96"/>
      <c r="MXX81" s="96"/>
      <c r="MXY81" s="96"/>
      <c r="MXZ81" s="96"/>
      <c r="MYA81" s="96"/>
      <c r="MYB81" s="96"/>
      <c r="MYC81" s="96"/>
      <c r="MYD81" s="96"/>
      <c r="MYE81" s="96"/>
      <c r="MYF81" s="96"/>
      <c r="MYG81" s="96"/>
      <c r="MYH81" s="96"/>
      <c r="MYI81" s="96"/>
      <c r="MYJ81" s="96"/>
      <c r="MYK81" s="96"/>
      <c r="MYL81" s="96"/>
      <c r="MYM81" s="96"/>
      <c r="MYN81" s="96"/>
      <c r="MYO81" s="96"/>
      <c r="MYP81" s="96"/>
      <c r="MYQ81" s="133"/>
      <c r="MYR81" s="133"/>
      <c r="MYS81" s="133"/>
      <c r="MYT81" s="133"/>
      <c r="MYU81" s="133"/>
      <c r="MYV81" s="133"/>
      <c r="MYW81" s="96"/>
      <c r="MYX81" s="96"/>
      <c r="MYY81" s="96"/>
      <c r="MYZ81" s="96"/>
      <c r="MZA81" s="96"/>
      <c r="MZB81" s="96"/>
      <c r="MZC81" s="112"/>
      <c r="MZD81" s="112"/>
      <c r="MZE81" s="166"/>
      <c r="MZF81" s="157"/>
      <c r="MZG81" s="96"/>
      <c r="MZH81" s="96"/>
      <c r="MZI81" s="96"/>
      <c r="MZJ81" s="96"/>
      <c r="MZK81" s="114"/>
      <c r="MZL81" s="96"/>
      <c r="MZM81" s="96"/>
      <c r="MZN81" s="96"/>
      <c r="MZO81" s="96"/>
      <c r="MZP81" s="96"/>
      <c r="MZQ81" s="96"/>
      <c r="MZR81" s="96"/>
      <c r="MZS81" s="96"/>
      <c r="MZT81" s="96"/>
      <c r="MZU81" s="96"/>
      <c r="MZV81" s="96"/>
      <c r="MZW81" s="96"/>
      <c r="MZX81" s="96"/>
      <c r="MZY81" s="96"/>
      <c r="MZZ81" s="96"/>
      <c r="NAA81" s="96"/>
      <c r="NAB81" s="96"/>
      <c r="NAC81" s="96"/>
      <c r="NAD81" s="96"/>
      <c r="NAE81" s="96"/>
      <c r="NAF81" s="96"/>
      <c r="NAG81" s="96"/>
      <c r="NAH81" s="96"/>
      <c r="NAI81" s="96"/>
      <c r="NAJ81" s="96"/>
      <c r="NAK81" s="96"/>
      <c r="NAL81" s="133"/>
      <c r="NAM81" s="133"/>
      <c r="NAN81" s="133"/>
      <c r="NAO81" s="133"/>
      <c r="NAP81" s="133"/>
      <c r="NAQ81" s="133"/>
      <c r="NAR81" s="96"/>
      <c r="NAS81" s="96"/>
      <c r="NAT81" s="96"/>
      <c r="NAU81" s="96"/>
      <c r="NAV81" s="96"/>
      <c r="NAW81" s="96"/>
      <c r="NAX81" s="112"/>
      <c r="NAY81" s="112"/>
      <c r="NAZ81" s="166"/>
      <c r="NBA81" s="157"/>
      <c r="NBB81" s="96"/>
      <c r="NBC81" s="96"/>
      <c r="NBD81" s="96"/>
      <c r="NBE81" s="96"/>
      <c r="NBF81" s="114"/>
      <c r="NBG81" s="96"/>
      <c r="NBH81" s="96"/>
      <c r="NBI81" s="96"/>
      <c r="NBJ81" s="96"/>
      <c r="NBK81" s="96"/>
      <c r="NBL81" s="96"/>
      <c r="NBM81" s="96"/>
      <c r="NBN81" s="96"/>
      <c r="NBO81" s="96"/>
      <c r="NBP81" s="96"/>
      <c r="NBQ81" s="96"/>
      <c r="NBR81" s="96"/>
      <c r="NBS81" s="96"/>
      <c r="NBT81" s="96"/>
      <c r="NBU81" s="96"/>
      <c r="NBV81" s="96"/>
      <c r="NBW81" s="96"/>
      <c r="NBX81" s="96"/>
      <c r="NBY81" s="96"/>
      <c r="NBZ81" s="96"/>
      <c r="NCA81" s="96"/>
      <c r="NCB81" s="96"/>
      <c r="NCC81" s="96"/>
      <c r="NCD81" s="96"/>
      <c r="NCE81" s="96"/>
      <c r="NCF81" s="96"/>
      <c r="NCG81" s="133"/>
      <c r="NCH81" s="133"/>
      <c r="NCI81" s="133"/>
      <c r="NCJ81" s="133"/>
      <c r="NCK81" s="133"/>
      <c r="NCL81" s="133"/>
      <c r="NCM81" s="96"/>
      <c r="NCN81" s="96"/>
      <c r="NCO81" s="96"/>
      <c r="NCP81" s="96"/>
      <c r="NCQ81" s="96"/>
      <c r="NCR81" s="96"/>
      <c r="NCS81" s="112"/>
      <c r="NCT81" s="112"/>
      <c r="NCU81" s="166"/>
      <c r="NCV81" s="157"/>
      <c r="NCW81" s="96"/>
      <c r="NCX81" s="96"/>
      <c r="NCY81" s="96"/>
      <c r="NCZ81" s="96"/>
      <c r="NDA81" s="114"/>
      <c r="NDB81" s="96"/>
      <c r="NDC81" s="96"/>
      <c r="NDD81" s="96"/>
      <c r="NDE81" s="96"/>
      <c r="NDF81" s="96"/>
      <c r="NDG81" s="96"/>
      <c r="NDH81" s="96"/>
      <c r="NDI81" s="96"/>
      <c r="NDJ81" s="96"/>
      <c r="NDK81" s="96"/>
      <c r="NDL81" s="96"/>
      <c r="NDM81" s="96"/>
      <c r="NDN81" s="96"/>
      <c r="NDO81" s="96"/>
      <c r="NDP81" s="96"/>
      <c r="NDQ81" s="96"/>
      <c r="NDR81" s="96"/>
      <c r="NDS81" s="96"/>
      <c r="NDT81" s="96"/>
      <c r="NDU81" s="96"/>
      <c r="NDV81" s="96"/>
      <c r="NDW81" s="96"/>
      <c r="NDX81" s="96"/>
      <c r="NDY81" s="96"/>
      <c r="NDZ81" s="96"/>
      <c r="NEA81" s="96"/>
      <c r="NEB81" s="133"/>
      <c r="NEC81" s="133"/>
      <c r="NED81" s="133"/>
      <c r="NEE81" s="133"/>
      <c r="NEF81" s="133"/>
      <c r="NEG81" s="133"/>
      <c r="NEH81" s="96"/>
      <c r="NEI81" s="96"/>
      <c r="NEJ81" s="96"/>
      <c r="NEK81" s="96"/>
      <c r="NEL81" s="96"/>
      <c r="NEM81" s="96"/>
      <c r="NEN81" s="112"/>
      <c r="NEO81" s="112"/>
      <c r="NEP81" s="166"/>
      <c r="NEQ81" s="157"/>
      <c r="NER81" s="96"/>
      <c r="NES81" s="96"/>
      <c r="NET81" s="96"/>
      <c r="NEU81" s="96"/>
      <c r="NEV81" s="114"/>
      <c r="NEW81" s="96"/>
      <c r="NEX81" s="96"/>
      <c r="NEY81" s="96"/>
      <c r="NEZ81" s="96"/>
      <c r="NFA81" s="96"/>
      <c r="NFB81" s="96"/>
      <c r="NFC81" s="96"/>
      <c r="NFD81" s="96"/>
      <c r="NFE81" s="96"/>
      <c r="NFF81" s="96"/>
      <c r="NFG81" s="96"/>
      <c r="NFH81" s="96"/>
      <c r="NFI81" s="96"/>
      <c r="NFJ81" s="96"/>
      <c r="NFK81" s="96"/>
      <c r="NFL81" s="96"/>
      <c r="NFM81" s="96"/>
      <c r="NFN81" s="96"/>
      <c r="NFO81" s="96"/>
      <c r="NFP81" s="96"/>
      <c r="NFQ81" s="96"/>
      <c r="NFR81" s="96"/>
      <c r="NFS81" s="96"/>
      <c r="NFT81" s="96"/>
      <c r="NFU81" s="96"/>
      <c r="NFV81" s="96"/>
      <c r="NFW81" s="133"/>
      <c r="NFX81" s="133"/>
      <c r="NFY81" s="133"/>
      <c r="NFZ81" s="133"/>
      <c r="NGA81" s="133"/>
      <c r="NGB81" s="133"/>
      <c r="NGC81" s="96"/>
      <c r="NGD81" s="96"/>
      <c r="NGE81" s="96"/>
      <c r="NGF81" s="96"/>
      <c r="NGG81" s="96"/>
      <c r="NGH81" s="96"/>
      <c r="NGI81" s="112"/>
      <c r="NGJ81" s="112"/>
      <c r="NGK81" s="166"/>
      <c r="NGL81" s="157"/>
      <c r="NGM81" s="96"/>
      <c r="NGN81" s="96"/>
      <c r="NGO81" s="96"/>
      <c r="NGP81" s="96"/>
      <c r="NGQ81" s="114"/>
      <c r="NGR81" s="96"/>
      <c r="NGS81" s="96"/>
      <c r="NGT81" s="96"/>
      <c r="NGU81" s="96"/>
      <c r="NGV81" s="96"/>
      <c r="NGW81" s="96"/>
      <c r="NGX81" s="96"/>
      <c r="NGY81" s="96"/>
      <c r="NGZ81" s="96"/>
      <c r="NHA81" s="96"/>
      <c r="NHB81" s="96"/>
      <c r="NHC81" s="96"/>
      <c r="NHD81" s="96"/>
      <c r="NHE81" s="96"/>
      <c r="NHF81" s="96"/>
      <c r="NHG81" s="96"/>
      <c r="NHH81" s="96"/>
      <c r="NHI81" s="96"/>
      <c r="NHJ81" s="96"/>
      <c r="NHK81" s="96"/>
      <c r="NHL81" s="96"/>
      <c r="NHM81" s="96"/>
      <c r="NHN81" s="96"/>
      <c r="NHO81" s="96"/>
      <c r="NHP81" s="96"/>
      <c r="NHQ81" s="96"/>
      <c r="NHR81" s="133"/>
      <c r="NHS81" s="133"/>
      <c r="NHT81" s="133"/>
      <c r="NHU81" s="133"/>
      <c r="NHV81" s="133"/>
      <c r="NHW81" s="133"/>
      <c r="NHX81" s="96"/>
      <c r="NHY81" s="96"/>
      <c r="NHZ81" s="96"/>
      <c r="NIA81" s="96"/>
      <c r="NIB81" s="96"/>
      <c r="NIC81" s="96"/>
      <c r="NID81" s="112"/>
      <c r="NIE81" s="112"/>
      <c r="NIF81" s="166"/>
      <c r="NIG81" s="157"/>
      <c r="NIH81" s="96"/>
      <c r="NII81" s="96"/>
      <c r="NIJ81" s="96"/>
      <c r="NIK81" s="96"/>
      <c r="NIL81" s="114"/>
      <c r="NIM81" s="96"/>
      <c r="NIN81" s="96"/>
      <c r="NIO81" s="96"/>
      <c r="NIP81" s="96"/>
      <c r="NIQ81" s="96"/>
      <c r="NIR81" s="96"/>
      <c r="NIS81" s="96"/>
      <c r="NIT81" s="96"/>
      <c r="NIU81" s="96"/>
      <c r="NIV81" s="96"/>
      <c r="NIW81" s="96"/>
      <c r="NIX81" s="96"/>
      <c r="NIY81" s="96"/>
      <c r="NIZ81" s="96"/>
      <c r="NJA81" s="96"/>
      <c r="NJB81" s="96"/>
      <c r="NJC81" s="96"/>
      <c r="NJD81" s="96"/>
      <c r="NJE81" s="96"/>
      <c r="NJF81" s="96"/>
      <c r="NJG81" s="96"/>
      <c r="NJH81" s="96"/>
      <c r="NJI81" s="96"/>
      <c r="NJJ81" s="96"/>
      <c r="NJK81" s="96"/>
      <c r="NJL81" s="96"/>
      <c r="NJM81" s="133"/>
      <c r="NJN81" s="133"/>
      <c r="NJO81" s="133"/>
      <c r="NJP81" s="133"/>
      <c r="NJQ81" s="133"/>
      <c r="NJR81" s="133"/>
      <c r="NJS81" s="96"/>
      <c r="NJT81" s="96"/>
      <c r="NJU81" s="96"/>
      <c r="NJV81" s="96"/>
      <c r="NJW81" s="96"/>
      <c r="NJX81" s="96"/>
      <c r="NJY81" s="112"/>
      <c r="NJZ81" s="112"/>
      <c r="NKA81" s="166"/>
      <c r="NKB81" s="157"/>
      <c r="NKC81" s="96"/>
      <c r="NKD81" s="96"/>
      <c r="NKE81" s="96"/>
      <c r="NKF81" s="96"/>
      <c r="NKG81" s="114"/>
      <c r="NKH81" s="96"/>
      <c r="NKI81" s="96"/>
      <c r="NKJ81" s="96"/>
      <c r="NKK81" s="96"/>
      <c r="NKL81" s="96"/>
      <c r="NKM81" s="96"/>
      <c r="NKN81" s="96"/>
      <c r="NKO81" s="96"/>
      <c r="NKP81" s="96"/>
      <c r="NKQ81" s="96"/>
      <c r="NKR81" s="96"/>
      <c r="NKS81" s="96"/>
      <c r="NKT81" s="96"/>
      <c r="NKU81" s="96"/>
      <c r="NKV81" s="96"/>
      <c r="NKW81" s="96"/>
      <c r="NKX81" s="96"/>
      <c r="NKY81" s="96"/>
      <c r="NKZ81" s="96"/>
      <c r="NLA81" s="96"/>
      <c r="NLB81" s="96"/>
      <c r="NLC81" s="96"/>
      <c r="NLD81" s="96"/>
      <c r="NLE81" s="96"/>
      <c r="NLF81" s="96"/>
      <c r="NLG81" s="96"/>
      <c r="NLH81" s="133"/>
      <c r="NLI81" s="133"/>
      <c r="NLJ81" s="133"/>
      <c r="NLK81" s="133"/>
      <c r="NLL81" s="133"/>
      <c r="NLM81" s="133"/>
      <c r="NLN81" s="96"/>
      <c r="NLO81" s="96"/>
      <c r="NLP81" s="96"/>
      <c r="NLQ81" s="96"/>
      <c r="NLR81" s="96"/>
      <c r="NLS81" s="96"/>
      <c r="NLT81" s="112"/>
      <c r="NLU81" s="112"/>
      <c r="NLV81" s="166"/>
      <c r="NLW81" s="157"/>
      <c r="NLX81" s="96"/>
      <c r="NLY81" s="96"/>
      <c r="NLZ81" s="96"/>
      <c r="NMA81" s="96"/>
      <c r="NMB81" s="114"/>
      <c r="NMC81" s="96"/>
      <c r="NMD81" s="96"/>
      <c r="NME81" s="96"/>
      <c r="NMF81" s="96"/>
      <c r="NMG81" s="96"/>
      <c r="NMH81" s="96"/>
      <c r="NMI81" s="96"/>
      <c r="NMJ81" s="96"/>
      <c r="NMK81" s="96"/>
      <c r="NML81" s="96"/>
      <c r="NMM81" s="96"/>
      <c r="NMN81" s="96"/>
      <c r="NMO81" s="96"/>
      <c r="NMP81" s="96"/>
      <c r="NMQ81" s="96"/>
      <c r="NMR81" s="96"/>
      <c r="NMS81" s="96"/>
      <c r="NMT81" s="96"/>
      <c r="NMU81" s="96"/>
      <c r="NMV81" s="96"/>
      <c r="NMW81" s="96"/>
      <c r="NMX81" s="96"/>
      <c r="NMY81" s="96"/>
      <c r="NMZ81" s="96"/>
      <c r="NNA81" s="96"/>
      <c r="NNB81" s="96"/>
      <c r="NNC81" s="133"/>
      <c r="NND81" s="133"/>
      <c r="NNE81" s="133"/>
      <c r="NNF81" s="133"/>
      <c r="NNG81" s="133"/>
      <c r="NNH81" s="133"/>
      <c r="NNI81" s="96"/>
      <c r="NNJ81" s="96"/>
      <c r="NNK81" s="96"/>
      <c r="NNL81" s="96"/>
      <c r="NNM81" s="96"/>
      <c r="NNN81" s="96"/>
      <c r="NNO81" s="112"/>
      <c r="NNP81" s="112"/>
      <c r="NNQ81" s="166"/>
      <c r="NNR81" s="157"/>
      <c r="NNS81" s="96"/>
      <c r="NNT81" s="96"/>
      <c r="NNU81" s="96"/>
      <c r="NNV81" s="96"/>
      <c r="NNW81" s="114"/>
      <c r="NNX81" s="96"/>
      <c r="NNY81" s="96"/>
      <c r="NNZ81" s="96"/>
      <c r="NOA81" s="96"/>
      <c r="NOB81" s="96"/>
      <c r="NOC81" s="96"/>
      <c r="NOD81" s="96"/>
      <c r="NOE81" s="96"/>
      <c r="NOF81" s="96"/>
      <c r="NOG81" s="96"/>
      <c r="NOH81" s="96"/>
      <c r="NOI81" s="96"/>
      <c r="NOJ81" s="96"/>
      <c r="NOK81" s="96"/>
      <c r="NOL81" s="96"/>
      <c r="NOM81" s="96"/>
      <c r="NON81" s="96"/>
      <c r="NOO81" s="96"/>
      <c r="NOP81" s="96"/>
      <c r="NOQ81" s="96"/>
      <c r="NOR81" s="96"/>
      <c r="NOS81" s="96"/>
      <c r="NOT81" s="96"/>
      <c r="NOU81" s="96"/>
      <c r="NOV81" s="96"/>
      <c r="NOW81" s="96"/>
      <c r="NOX81" s="133"/>
      <c r="NOY81" s="133"/>
      <c r="NOZ81" s="133"/>
      <c r="NPA81" s="133"/>
      <c r="NPB81" s="133"/>
      <c r="NPC81" s="133"/>
      <c r="NPD81" s="96"/>
      <c r="NPE81" s="96"/>
      <c r="NPF81" s="96"/>
      <c r="NPG81" s="96"/>
      <c r="NPH81" s="96"/>
      <c r="NPI81" s="96"/>
      <c r="NPJ81" s="112"/>
      <c r="NPK81" s="112"/>
      <c r="NPL81" s="166"/>
      <c r="NPM81" s="157"/>
      <c r="NPN81" s="96"/>
      <c r="NPO81" s="96"/>
      <c r="NPP81" s="96"/>
      <c r="NPQ81" s="96"/>
      <c r="NPR81" s="114"/>
      <c r="NPS81" s="96"/>
      <c r="NPT81" s="96"/>
      <c r="NPU81" s="96"/>
      <c r="NPV81" s="96"/>
      <c r="NPW81" s="96"/>
      <c r="NPX81" s="96"/>
      <c r="NPY81" s="96"/>
      <c r="NPZ81" s="96"/>
      <c r="NQA81" s="96"/>
      <c r="NQB81" s="96"/>
      <c r="NQC81" s="96"/>
      <c r="NQD81" s="96"/>
      <c r="NQE81" s="96"/>
      <c r="NQF81" s="96"/>
      <c r="NQG81" s="96"/>
      <c r="NQH81" s="96"/>
      <c r="NQI81" s="96"/>
      <c r="NQJ81" s="96"/>
      <c r="NQK81" s="96"/>
      <c r="NQL81" s="96"/>
      <c r="NQM81" s="96"/>
      <c r="NQN81" s="96"/>
      <c r="NQO81" s="96"/>
      <c r="NQP81" s="96"/>
      <c r="NQQ81" s="96"/>
      <c r="NQR81" s="96"/>
      <c r="NQS81" s="133"/>
      <c r="NQT81" s="133"/>
      <c r="NQU81" s="133"/>
      <c r="NQV81" s="133"/>
      <c r="NQW81" s="133"/>
      <c r="NQX81" s="133"/>
      <c r="NQY81" s="96"/>
      <c r="NQZ81" s="96"/>
      <c r="NRA81" s="96"/>
      <c r="NRB81" s="96"/>
      <c r="NRC81" s="96"/>
      <c r="NRD81" s="96"/>
      <c r="NRE81" s="112"/>
      <c r="NRF81" s="112"/>
      <c r="NRG81" s="166"/>
      <c r="NRH81" s="157"/>
      <c r="NRI81" s="96"/>
      <c r="NRJ81" s="96"/>
      <c r="NRK81" s="96"/>
      <c r="NRL81" s="96"/>
      <c r="NRM81" s="114"/>
      <c r="NRN81" s="96"/>
      <c r="NRO81" s="96"/>
      <c r="NRP81" s="96"/>
      <c r="NRQ81" s="96"/>
      <c r="NRR81" s="96"/>
      <c r="NRS81" s="96"/>
      <c r="NRT81" s="96"/>
      <c r="NRU81" s="96"/>
      <c r="NRV81" s="96"/>
      <c r="NRW81" s="96"/>
      <c r="NRX81" s="96"/>
      <c r="NRY81" s="96"/>
      <c r="NRZ81" s="96"/>
      <c r="NSA81" s="96"/>
      <c r="NSB81" s="96"/>
      <c r="NSC81" s="96"/>
      <c r="NSD81" s="96"/>
      <c r="NSE81" s="96"/>
      <c r="NSF81" s="96"/>
      <c r="NSG81" s="96"/>
      <c r="NSH81" s="96"/>
      <c r="NSI81" s="96"/>
      <c r="NSJ81" s="96"/>
      <c r="NSK81" s="96"/>
      <c r="NSL81" s="96"/>
      <c r="NSM81" s="96"/>
      <c r="NSN81" s="133"/>
      <c r="NSO81" s="133"/>
      <c r="NSP81" s="133"/>
      <c r="NSQ81" s="133"/>
      <c r="NSR81" s="133"/>
      <c r="NSS81" s="133"/>
      <c r="NST81" s="96"/>
      <c r="NSU81" s="96"/>
      <c r="NSV81" s="96"/>
      <c r="NSW81" s="96"/>
      <c r="NSX81" s="96"/>
      <c r="NSY81" s="96"/>
      <c r="NSZ81" s="112"/>
      <c r="NTA81" s="112"/>
      <c r="NTB81" s="166"/>
      <c r="NTC81" s="157"/>
      <c r="NTD81" s="96"/>
      <c r="NTE81" s="96"/>
      <c r="NTF81" s="96"/>
      <c r="NTG81" s="96"/>
      <c r="NTH81" s="114"/>
      <c r="NTI81" s="96"/>
      <c r="NTJ81" s="96"/>
      <c r="NTK81" s="96"/>
      <c r="NTL81" s="96"/>
      <c r="NTM81" s="96"/>
      <c r="NTN81" s="96"/>
      <c r="NTO81" s="96"/>
      <c r="NTP81" s="96"/>
      <c r="NTQ81" s="96"/>
      <c r="NTR81" s="96"/>
      <c r="NTS81" s="96"/>
      <c r="NTT81" s="96"/>
      <c r="NTU81" s="96"/>
      <c r="NTV81" s="96"/>
      <c r="NTW81" s="96"/>
      <c r="NTX81" s="96"/>
      <c r="NTY81" s="96"/>
      <c r="NTZ81" s="96"/>
      <c r="NUA81" s="96"/>
      <c r="NUB81" s="96"/>
      <c r="NUC81" s="96"/>
      <c r="NUD81" s="96"/>
      <c r="NUE81" s="96"/>
      <c r="NUF81" s="96"/>
      <c r="NUG81" s="96"/>
      <c r="NUH81" s="96"/>
      <c r="NUI81" s="133"/>
      <c r="NUJ81" s="133"/>
      <c r="NUK81" s="133"/>
      <c r="NUL81" s="133"/>
      <c r="NUM81" s="133"/>
      <c r="NUN81" s="133"/>
      <c r="NUO81" s="96"/>
      <c r="NUP81" s="96"/>
      <c r="NUQ81" s="96"/>
      <c r="NUR81" s="96"/>
      <c r="NUS81" s="96"/>
      <c r="NUT81" s="96"/>
      <c r="NUU81" s="112"/>
      <c r="NUV81" s="112"/>
      <c r="NUW81" s="166"/>
      <c r="NUX81" s="157"/>
      <c r="NUY81" s="96"/>
      <c r="NUZ81" s="96"/>
      <c r="NVA81" s="96"/>
      <c r="NVB81" s="96"/>
      <c r="NVC81" s="114"/>
      <c r="NVD81" s="96"/>
      <c r="NVE81" s="96"/>
      <c r="NVF81" s="96"/>
      <c r="NVG81" s="96"/>
      <c r="NVH81" s="96"/>
      <c r="NVI81" s="96"/>
      <c r="NVJ81" s="96"/>
      <c r="NVK81" s="96"/>
      <c r="NVL81" s="96"/>
      <c r="NVM81" s="96"/>
      <c r="NVN81" s="96"/>
      <c r="NVO81" s="96"/>
      <c r="NVP81" s="96"/>
      <c r="NVQ81" s="96"/>
      <c r="NVR81" s="96"/>
      <c r="NVS81" s="96"/>
      <c r="NVT81" s="96"/>
      <c r="NVU81" s="96"/>
      <c r="NVV81" s="96"/>
      <c r="NVW81" s="96"/>
      <c r="NVX81" s="96"/>
      <c r="NVY81" s="96"/>
      <c r="NVZ81" s="96"/>
      <c r="NWA81" s="96"/>
      <c r="NWB81" s="96"/>
      <c r="NWC81" s="96"/>
      <c r="NWD81" s="133"/>
      <c r="NWE81" s="133"/>
      <c r="NWF81" s="133"/>
      <c r="NWG81" s="133"/>
      <c r="NWH81" s="133"/>
      <c r="NWI81" s="133"/>
      <c r="NWJ81" s="96"/>
      <c r="NWK81" s="96"/>
      <c r="NWL81" s="96"/>
      <c r="NWM81" s="96"/>
      <c r="NWN81" s="96"/>
      <c r="NWO81" s="96"/>
      <c r="NWP81" s="112"/>
      <c r="NWQ81" s="112"/>
      <c r="NWR81" s="166"/>
      <c r="NWS81" s="157"/>
      <c r="NWT81" s="96"/>
      <c r="NWU81" s="96"/>
      <c r="NWV81" s="96"/>
      <c r="NWW81" s="96"/>
      <c r="NWX81" s="114"/>
      <c r="NWY81" s="96"/>
      <c r="NWZ81" s="96"/>
      <c r="NXA81" s="96"/>
      <c r="NXB81" s="96"/>
      <c r="NXC81" s="96"/>
      <c r="NXD81" s="96"/>
      <c r="NXE81" s="96"/>
      <c r="NXF81" s="96"/>
      <c r="NXG81" s="96"/>
      <c r="NXH81" s="96"/>
      <c r="NXI81" s="96"/>
      <c r="NXJ81" s="96"/>
      <c r="NXK81" s="96"/>
      <c r="NXL81" s="96"/>
      <c r="NXM81" s="96"/>
      <c r="NXN81" s="96"/>
      <c r="NXO81" s="96"/>
      <c r="NXP81" s="96"/>
      <c r="NXQ81" s="96"/>
      <c r="NXR81" s="96"/>
      <c r="NXS81" s="96"/>
      <c r="NXT81" s="96"/>
      <c r="NXU81" s="96"/>
      <c r="NXV81" s="96"/>
      <c r="NXW81" s="96"/>
      <c r="NXX81" s="96"/>
      <c r="NXY81" s="133"/>
      <c r="NXZ81" s="133"/>
      <c r="NYA81" s="133"/>
      <c r="NYB81" s="133"/>
      <c r="NYC81" s="133"/>
      <c r="NYD81" s="133"/>
      <c r="NYE81" s="96"/>
      <c r="NYF81" s="96"/>
      <c r="NYG81" s="96"/>
      <c r="NYH81" s="96"/>
      <c r="NYI81" s="96"/>
      <c r="NYJ81" s="96"/>
      <c r="NYK81" s="112"/>
      <c r="NYL81" s="112"/>
      <c r="NYM81" s="166"/>
      <c r="NYN81" s="157"/>
      <c r="NYO81" s="96"/>
      <c r="NYP81" s="96"/>
      <c r="NYQ81" s="96"/>
      <c r="NYR81" s="96"/>
      <c r="NYS81" s="114"/>
      <c r="NYT81" s="96"/>
      <c r="NYU81" s="96"/>
      <c r="NYV81" s="96"/>
      <c r="NYW81" s="96"/>
      <c r="NYX81" s="96"/>
      <c r="NYY81" s="96"/>
      <c r="NYZ81" s="96"/>
      <c r="NZA81" s="96"/>
      <c r="NZB81" s="96"/>
      <c r="NZC81" s="96"/>
      <c r="NZD81" s="96"/>
      <c r="NZE81" s="96"/>
      <c r="NZF81" s="96"/>
      <c r="NZG81" s="96"/>
      <c r="NZH81" s="96"/>
      <c r="NZI81" s="96"/>
      <c r="NZJ81" s="96"/>
      <c r="NZK81" s="96"/>
      <c r="NZL81" s="96"/>
      <c r="NZM81" s="96"/>
      <c r="NZN81" s="96"/>
      <c r="NZO81" s="96"/>
      <c r="NZP81" s="96"/>
      <c r="NZQ81" s="96"/>
      <c r="NZR81" s="96"/>
      <c r="NZS81" s="96"/>
      <c r="NZT81" s="133"/>
      <c r="NZU81" s="133"/>
      <c r="NZV81" s="133"/>
      <c r="NZW81" s="133"/>
      <c r="NZX81" s="133"/>
      <c r="NZY81" s="133"/>
      <c r="NZZ81" s="96"/>
      <c r="OAA81" s="96"/>
      <c r="OAB81" s="96"/>
      <c r="OAC81" s="96"/>
      <c r="OAD81" s="96"/>
      <c r="OAE81" s="96"/>
      <c r="OAF81" s="112"/>
      <c r="OAG81" s="112"/>
      <c r="OAH81" s="166"/>
      <c r="OAI81" s="157"/>
      <c r="OAJ81" s="96"/>
      <c r="OAK81" s="96"/>
      <c r="OAL81" s="96"/>
      <c r="OAM81" s="96"/>
      <c r="OAN81" s="114"/>
      <c r="OAO81" s="96"/>
      <c r="OAP81" s="96"/>
      <c r="OAQ81" s="96"/>
      <c r="OAR81" s="96"/>
      <c r="OAS81" s="96"/>
      <c r="OAT81" s="96"/>
      <c r="OAU81" s="96"/>
      <c r="OAV81" s="96"/>
      <c r="OAW81" s="96"/>
      <c r="OAX81" s="96"/>
      <c r="OAY81" s="96"/>
      <c r="OAZ81" s="96"/>
      <c r="OBA81" s="96"/>
      <c r="OBB81" s="96"/>
      <c r="OBC81" s="96"/>
      <c r="OBD81" s="96"/>
      <c r="OBE81" s="96"/>
      <c r="OBF81" s="96"/>
      <c r="OBG81" s="96"/>
      <c r="OBH81" s="96"/>
      <c r="OBI81" s="96"/>
      <c r="OBJ81" s="96"/>
      <c r="OBK81" s="96"/>
      <c r="OBL81" s="96"/>
      <c r="OBM81" s="96"/>
      <c r="OBN81" s="96"/>
      <c r="OBO81" s="133"/>
      <c r="OBP81" s="133"/>
      <c r="OBQ81" s="133"/>
      <c r="OBR81" s="133"/>
      <c r="OBS81" s="133"/>
      <c r="OBT81" s="133"/>
      <c r="OBU81" s="96"/>
      <c r="OBV81" s="96"/>
      <c r="OBW81" s="96"/>
      <c r="OBX81" s="96"/>
      <c r="OBY81" s="96"/>
      <c r="OBZ81" s="96"/>
      <c r="OCA81" s="112"/>
      <c r="OCB81" s="112"/>
      <c r="OCC81" s="166"/>
      <c r="OCD81" s="157"/>
      <c r="OCE81" s="96"/>
      <c r="OCF81" s="96"/>
      <c r="OCG81" s="96"/>
      <c r="OCH81" s="96"/>
      <c r="OCI81" s="114"/>
      <c r="OCJ81" s="96"/>
      <c r="OCK81" s="96"/>
      <c r="OCL81" s="96"/>
      <c r="OCM81" s="96"/>
      <c r="OCN81" s="96"/>
      <c r="OCO81" s="96"/>
      <c r="OCP81" s="96"/>
      <c r="OCQ81" s="96"/>
      <c r="OCR81" s="96"/>
      <c r="OCS81" s="96"/>
      <c r="OCT81" s="96"/>
      <c r="OCU81" s="96"/>
      <c r="OCV81" s="96"/>
      <c r="OCW81" s="96"/>
      <c r="OCX81" s="96"/>
      <c r="OCY81" s="96"/>
      <c r="OCZ81" s="96"/>
      <c r="ODA81" s="96"/>
      <c r="ODB81" s="96"/>
      <c r="ODC81" s="96"/>
      <c r="ODD81" s="96"/>
      <c r="ODE81" s="96"/>
      <c r="ODF81" s="96"/>
      <c r="ODG81" s="96"/>
      <c r="ODH81" s="96"/>
      <c r="ODI81" s="96"/>
      <c r="ODJ81" s="133"/>
      <c r="ODK81" s="133"/>
      <c r="ODL81" s="133"/>
      <c r="ODM81" s="133"/>
      <c r="ODN81" s="133"/>
      <c r="ODO81" s="133"/>
      <c r="ODP81" s="96"/>
      <c r="ODQ81" s="96"/>
      <c r="ODR81" s="96"/>
      <c r="ODS81" s="96"/>
      <c r="ODT81" s="96"/>
      <c r="ODU81" s="96"/>
      <c r="ODV81" s="112"/>
      <c r="ODW81" s="112"/>
      <c r="ODX81" s="166"/>
      <c r="ODY81" s="157"/>
      <c r="ODZ81" s="96"/>
      <c r="OEA81" s="96"/>
      <c r="OEB81" s="96"/>
      <c r="OEC81" s="96"/>
      <c r="OED81" s="114"/>
      <c r="OEE81" s="96"/>
      <c r="OEF81" s="96"/>
      <c r="OEG81" s="96"/>
      <c r="OEH81" s="96"/>
      <c r="OEI81" s="96"/>
      <c r="OEJ81" s="96"/>
      <c r="OEK81" s="96"/>
      <c r="OEL81" s="96"/>
      <c r="OEM81" s="96"/>
      <c r="OEN81" s="96"/>
      <c r="OEO81" s="96"/>
      <c r="OEP81" s="96"/>
      <c r="OEQ81" s="96"/>
      <c r="OER81" s="96"/>
      <c r="OES81" s="96"/>
      <c r="OET81" s="96"/>
      <c r="OEU81" s="96"/>
      <c r="OEV81" s="96"/>
      <c r="OEW81" s="96"/>
      <c r="OEX81" s="96"/>
      <c r="OEY81" s="96"/>
      <c r="OEZ81" s="96"/>
      <c r="OFA81" s="96"/>
      <c r="OFB81" s="96"/>
      <c r="OFC81" s="96"/>
      <c r="OFD81" s="96"/>
      <c r="OFE81" s="133"/>
      <c r="OFF81" s="133"/>
      <c r="OFG81" s="133"/>
      <c r="OFH81" s="133"/>
      <c r="OFI81" s="133"/>
      <c r="OFJ81" s="133"/>
      <c r="OFK81" s="96"/>
      <c r="OFL81" s="96"/>
      <c r="OFM81" s="96"/>
      <c r="OFN81" s="96"/>
      <c r="OFO81" s="96"/>
      <c r="OFP81" s="96"/>
      <c r="OFQ81" s="112"/>
      <c r="OFR81" s="112"/>
      <c r="OFS81" s="166"/>
      <c r="OFT81" s="157"/>
      <c r="OFU81" s="96"/>
      <c r="OFV81" s="96"/>
      <c r="OFW81" s="96"/>
      <c r="OFX81" s="96"/>
      <c r="OFY81" s="114"/>
      <c r="OFZ81" s="96"/>
      <c r="OGA81" s="96"/>
      <c r="OGB81" s="96"/>
      <c r="OGC81" s="96"/>
      <c r="OGD81" s="96"/>
      <c r="OGE81" s="96"/>
      <c r="OGF81" s="96"/>
      <c r="OGG81" s="96"/>
      <c r="OGH81" s="96"/>
      <c r="OGI81" s="96"/>
      <c r="OGJ81" s="96"/>
      <c r="OGK81" s="96"/>
      <c r="OGL81" s="96"/>
      <c r="OGM81" s="96"/>
      <c r="OGN81" s="96"/>
      <c r="OGO81" s="96"/>
      <c r="OGP81" s="96"/>
      <c r="OGQ81" s="96"/>
      <c r="OGR81" s="96"/>
      <c r="OGS81" s="96"/>
      <c r="OGT81" s="96"/>
      <c r="OGU81" s="96"/>
      <c r="OGV81" s="96"/>
      <c r="OGW81" s="96"/>
      <c r="OGX81" s="96"/>
      <c r="OGY81" s="96"/>
      <c r="OGZ81" s="133"/>
      <c r="OHA81" s="133"/>
      <c r="OHB81" s="133"/>
      <c r="OHC81" s="133"/>
      <c r="OHD81" s="133"/>
      <c r="OHE81" s="133"/>
      <c r="OHF81" s="96"/>
      <c r="OHG81" s="96"/>
      <c r="OHH81" s="96"/>
      <c r="OHI81" s="96"/>
      <c r="OHJ81" s="96"/>
      <c r="OHK81" s="96"/>
      <c r="OHL81" s="112"/>
      <c r="OHM81" s="112"/>
      <c r="OHN81" s="166"/>
      <c r="OHO81" s="157"/>
      <c r="OHP81" s="96"/>
      <c r="OHQ81" s="96"/>
      <c r="OHR81" s="96"/>
      <c r="OHS81" s="96"/>
      <c r="OHT81" s="114"/>
      <c r="OHU81" s="96"/>
      <c r="OHV81" s="96"/>
      <c r="OHW81" s="96"/>
      <c r="OHX81" s="96"/>
      <c r="OHY81" s="96"/>
      <c r="OHZ81" s="96"/>
      <c r="OIA81" s="96"/>
      <c r="OIB81" s="96"/>
      <c r="OIC81" s="96"/>
      <c r="OID81" s="96"/>
      <c r="OIE81" s="96"/>
      <c r="OIF81" s="96"/>
      <c r="OIG81" s="96"/>
      <c r="OIH81" s="96"/>
      <c r="OII81" s="96"/>
      <c r="OIJ81" s="96"/>
      <c r="OIK81" s="96"/>
      <c r="OIL81" s="96"/>
      <c r="OIM81" s="96"/>
      <c r="OIN81" s="96"/>
      <c r="OIO81" s="96"/>
      <c r="OIP81" s="96"/>
      <c r="OIQ81" s="96"/>
      <c r="OIR81" s="96"/>
      <c r="OIS81" s="96"/>
      <c r="OIT81" s="96"/>
      <c r="OIU81" s="133"/>
      <c r="OIV81" s="133"/>
      <c r="OIW81" s="133"/>
      <c r="OIX81" s="133"/>
      <c r="OIY81" s="133"/>
      <c r="OIZ81" s="133"/>
      <c r="OJA81" s="96"/>
      <c r="OJB81" s="96"/>
      <c r="OJC81" s="96"/>
      <c r="OJD81" s="96"/>
      <c r="OJE81" s="96"/>
      <c r="OJF81" s="96"/>
      <c r="OJG81" s="112"/>
      <c r="OJH81" s="112"/>
      <c r="OJI81" s="166"/>
      <c r="OJJ81" s="157"/>
      <c r="OJK81" s="96"/>
      <c r="OJL81" s="96"/>
      <c r="OJM81" s="96"/>
      <c r="OJN81" s="96"/>
      <c r="OJO81" s="114"/>
      <c r="OJP81" s="96"/>
      <c r="OJQ81" s="96"/>
      <c r="OJR81" s="96"/>
      <c r="OJS81" s="96"/>
      <c r="OJT81" s="96"/>
      <c r="OJU81" s="96"/>
      <c r="OJV81" s="96"/>
      <c r="OJW81" s="96"/>
      <c r="OJX81" s="96"/>
      <c r="OJY81" s="96"/>
      <c r="OJZ81" s="96"/>
      <c r="OKA81" s="96"/>
      <c r="OKB81" s="96"/>
      <c r="OKC81" s="96"/>
      <c r="OKD81" s="96"/>
      <c r="OKE81" s="96"/>
      <c r="OKF81" s="96"/>
      <c r="OKG81" s="96"/>
      <c r="OKH81" s="96"/>
      <c r="OKI81" s="96"/>
      <c r="OKJ81" s="96"/>
      <c r="OKK81" s="96"/>
      <c r="OKL81" s="96"/>
      <c r="OKM81" s="96"/>
      <c r="OKN81" s="96"/>
      <c r="OKO81" s="96"/>
      <c r="OKP81" s="133"/>
      <c r="OKQ81" s="133"/>
      <c r="OKR81" s="133"/>
      <c r="OKS81" s="133"/>
      <c r="OKT81" s="133"/>
      <c r="OKU81" s="133"/>
      <c r="OKV81" s="96"/>
      <c r="OKW81" s="96"/>
      <c r="OKX81" s="96"/>
      <c r="OKY81" s="96"/>
      <c r="OKZ81" s="96"/>
      <c r="OLA81" s="96"/>
      <c r="OLB81" s="112"/>
      <c r="OLC81" s="112"/>
      <c r="OLD81" s="166"/>
      <c r="OLE81" s="157"/>
      <c r="OLF81" s="96"/>
      <c r="OLG81" s="96"/>
      <c r="OLH81" s="96"/>
      <c r="OLI81" s="96"/>
      <c r="OLJ81" s="114"/>
      <c r="OLK81" s="96"/>
      <c r="OLL81" s="96"/>
      <c r="OLM81" s="96"/>
      <c r="OLN81" s="96"/>
      <c r="OLO81" s="96"/>
      <c r="OLP81" s="96"/>
      <c r="OLQ81" s="96"/>
      <c r="OLR81" s="96"/>
      <c r="OLS81" s="96"/>
      <c r="OLT81" s="96"/>
      <c r="OLU81" s="96"/>
      <c r="OLV81" s="96"/>
      <c r="OLW81" s="96"/>
      <c r="OLX81" s="96"/>
      <c r="OLY81" s="96"/>
      <c r="OLZ81" s="96"/>
      <c r="OMA81" s="96"/>
      <c r="OMB81" s="96"/>
      <c r="OMC81" s="96"/>
      <c r="OMD81" s="96"/>
      <c r="OME81" s="96"/>
      <c r="OMF81" s="96"/>
      <c r="OMG81" s="96"/>
      <c r="OMH81" s="96"/>
      <c r="OMI81" s="96"/>
      <c r="OMJ81" s="96"/>
      <c r="OMK81" s="133"/>
      <c r="OML81" s="133"/>
      <c r="OMM81" s="133"/>
      <c r="OMN81" s="133"/>
      <c r="OMO81" s="133"/>
      <c r="OMP81" s="133"/>
      <c r="OMQ81" s="96"/>
      <c r="OMR81" s="96"/>
      <c r="OMS81" s="96"/>
      <c r="OMT81" s="96"/>
      <c r="OMU81" s="96"/>
      <c r="OMV81" s="96"/>
      <c r="OMW81" s="112"/>
      <c r="OMX81" s="112"/>
      <c r="OMY81" s="166"/>
      <c r="OMZ81" s="157"/>
      <c r="ONA81" s="96"/>
      <c r="ONB81" s="96"/>
      <c r="ONC81" s="96"/>
      <c r="OND81" s="96"/>
      <c r="ONE81" s="114"/>
      <c r="ONF81" s="96"/>
      <c r="ONG81" s="96"/>
      <c r="ONH81" s="96"/>
      <c r="ONI81" s="96"/>
      <c r="ONJ81" s="96"/>
      <c r="ONK81" s="96"/>
      <c r="ONL81" s="96"/>
      <c r="ONM81" s="96"/>
      <c r="ONN81" s="96"/>
      <c r="ONO81" s="96"/>
      <c r="ONP81" s="96"/>
      <c r="ONQ81" s="96"/>
      <c r="ONR81" s="96"/>
      <c r="ONS81" s="96"/>
      <c r="ONT81" s="96"/>
      <c r="ONU81" s="96"/>
      <c r="ONV81" s="96"/>
      <c r="ONW81" s="96"/>
      <c r="ONX81" s="96"/>
      <c r="ONY81" s="96"/>
      <c r="ONZ81" s="96"/>
      <c r="OOA81" s="96"/>
      <c r="OOB81" s="96"/>
      <c r="OOC81" s="96"/>
      <c r="OOD81" s="96"/>
      <c r="OOE81" s="96"/>
      <c r="OOF81" s="133"/>
      <c r="OOG81" s="133"/>
      <c r="OOH81" s="133"/>
      <c r="OOI81" s="133"/>
      <c r="OOJ81" s="133"/>
      <c r="OOK81" s="133"/>
      <c r="OOL81" s="96"/>
      <c r="OOM81" s="96"/>
      <c r="OON81" s="96"/>
      <c r="OOO81" s="96"/>
      <c r="OOP81" s="96"/>
      <c r="OOQ81" s="96"/>
      <c r="OOR81" s="112"/>
      <c r="OOS81" s="112"/>
      <c r="OOT81" s="166"/>
      <c r="OOU81" s="157"/>
      <c r="OOV81" s="96"/>
      <c r="OOW81" s="96"/>
      <c r="OOX81" s="96"/>
      <c r="OOY81" s="96"/>
      <c r="OOZ81" s="114"/>
      <c r="OPA81" s="96"/>
      <c r="OPB81" s="96"/>
      <c r="OPC81" s="96"/>
      <c r="OPD81" s="96"/>
      <c r="OPE81" s="96"/>
      <c r="OPF81" s="96"/>
      <c r="OPG81" s="96"/>
      <c r="OPH81" s="96"/>
      <c r="OPI81" s="96"/>
      <c r="OPJ81" s="96"/>
      <c r="OPK81" s="96"/>
      <c r="OPL81" s="96"/>
      <c r="OPM81" s="96"/>
      <c r="OPN81" s="96"/>
      <c r="OPO81" s="96"/>
      <c r="OPP81" s="96"/>
      <c r="OPQ81" s="96"/>
      <c r="OPR81" s="96"/>
      <c r="OPS81" s="96"/>
      <c r="OPT81" s="96"/>
      <c r="OPU81" s="96"/>
      <c r="OPV81" s="96"/>
      <c r="OPW81" s="96"/>
      <c r="OPX81" s="96"/>
      <c r="OPY81" s="96"/>
      <c r="OPZ81" s="96"/>
      <c r="OQA81" s="133"/>
      <c r="OQB81" s="133"/>
      <c r="OQC81" s="133"/>
      <c r="OQD81" s="133"/>
      <c r="OQE81" s="133"/>
      <c r="OQF81" s="133"/>
      <c r="OQG81" s="96"/>
      <c r="OQH81" s="96"/>
      <c r="OQI81" s="96"/>
      <c r="OQJ81" s="96"/>
      <c r="OQK81" s="96"/>
      <c r="OQL81" s="96"/>
      <c r="OQM81" s="112"/>
      <c r="OQN81" s="112"/>
      <c r="OQO81" s="166"/>
      <c r="OQP81" s="157"/>
      <c r="OQQ81" s="96"/>
      <c r="OQR81" s="96"/>
      <c r="OQS81" s="96"/>
      <c r="OQT81" s="96"/>
      <c r="OQU81" s="114"/>
      <c r="OQV81" s="96"/>
      <c r="OQW81" s="96"/>
      <c r="OQX81" s="96"/>
      <c r="OQY81" s="96"/>
      <c r="OQZ81" s="96"/>
      <c r="ORA81" s="96"/>
      <c r="ORB81" s="96"/>
      <c r="ORC81" s="96"/>
      <c r="ORD81" s="96"/>
      <c r="ORE81" s="96"/>
      <c r="ORF81" s="96"/>
      <c r="ORG81" s="96"/>
      <c r="ORH81" s="96"/>
      <c r="ORI81" s="96"/>
      <c r="ORJ81" s="96"/>
      <c r="ORK81" s="96"/>
      <c r="ORL81" s="96"/>
      <c r="ORM81" s="96"/>
      <c r="ORN81" s="96"/>
      <c r="ORO81" s="96"/>
      <c r="ORP81" s="96"/>
      <c r="ORQ81" s="96"/>
      <c r="ORR81" s="96"/>
      <c r="ORS81" s="96"/>
      <c r="ORT81" s="96"/>
      <c r="ORU81" s="96"/>
      <c r="ORV81" s="133"/>
      <c r="ORW81" s="133"/>
      <c r="ORX81" s="133"/>
      <c r="ORY81" s="133"/>
      <c r="ORZ81" s="133"/>
      <c r="OSA81" s="133"/>
      <c r="OSB81" s="96"/>
      <c r="OSC81" s="96"/>
      <c r="OSD81" s="96"/>
      <c r="OSE81" s="96"/>
      <c r="OSF81" s="96"/>
      <c r="OSG81" s="96"/>
      <c r="OSH81" s="112"/>
      <c r="OSI81" s="112"/>
      <c r="OSJ81" s="166"/>
      <c r="OSK81" s="157"/>
      <c r="OSL81" s="96"/>
      <c r="OSM81" s="96"/>
      <c r="OSN81" s="96"/>
      <c r="OSO81" s="96"/>
      <c r="OSP81" s="114"/>
      <c r="OSQ81" s="96"/>
      <c r="OSR81" s="96"/>
      <c r="OSS81" s="96"/>
      <c r="OST81" s="96"/>
      <c r="OSU81" s="96"/>
      <c r="OSV81" s="96"/>
      <c r="OSW81" s="96"/>
      <c r="OSX81" s="96"/>
      <c r="OSY81" s="96"/>
      <c r="OSZ81" s="96"/>
      <c r="OTA81" s="96"/>
      <c r="OTB81" s="96"/>
      <c r="OTC81" s="96"/>
      <c r="OTD81" s="96"/>
      <c r="OTE81" s="96"/>
      <c r="OTF81" s="96"/>
      <c r="OTG81" s="96"/>
      <c r="OTH81" s="96"/>
      <c r="OTI81" s="96"/>
      <c r="OTJ81" s="96"/>
      <c r="OTK81" s="96"/>
      <c r="OTL81" s="96"/>
      <c r="OTM81" s="96"/>
      <c r="OTN81" s="96"/>
      <c r="OTO81" s="96"/>
      <c r="OTP81" s="96"/>
      <c r="OTQ81" s="133"/>
      <c r="OTR81" s="133"/>
      <c r="OTS81" s="133"/>
      <c r="OTT81" s="133"/>
      <c r="OTU81" s="133"/>
      <c r="OTV81" s="133"/>
      <c r="OTW81" s="96"/>
      <c r="OTX81" s="96"/>
      <c r="OTY81" s="96"/>
      <c r="OTZ81" s="96"/>
      <c r="OUA81" s="96"/>
      <c r="OUB81" s="96"/>
      <c r="OUC81" s="112"/>
      <c r="OUD81" s="112"/>
      <c r="OUE81" s="166"/>
      <c r="OUF81" s="157"/>
      <c r="OUG81" s="96"/>
      <c r="OUH81" s="96"/>
      <c r="OUI81" s="96"/>
      <c r="OUJ81" s="96"/>
      <c r="OUK81" s="114"/>
      <c r="OUL81" s="96"/>
      <c r="OUM81" s="96"/>
      <c r="OUN81" s="96"/>
      <c r="OUO81" s="96"/>
      <c r="OUP81" s="96"/>
      <c r="OUQ81" s="96"/>
      <c r="OUR81" s="96"/>
      <c r="OUS81" s="96"/>
      <c r="OUT81" s="96"/>
      <c r="OUU81" s="96"/>
      <c r="OUV81" s="96"/>
      <c r="OUW81" s="96"/>
      <c r="OUX81" s="96"/>
      <c r="OUY81" s="96"/>
      <c r="OUZ81" s="96"/>
      <c r="OVA81" s="96"/>
      <c r="OVB81" s="96"/>
      <c r="OVC81" s="96"/>
      <c r="OVD81" s="96"/>
      <c r="OVE81" s="96"/>
      <c r="OVF81" s="96"/>
      <c r="OVG81" s="96"/>
      <c r="OVH81" s="96"/>
      <c r="OVI81" s="96"/>
      <c r="OVJ81" s="96"/>
      <c r="OVK81" s="96"/>
      <c r="OVL81" s="133"/>
      <c r="OVM81" s="133"/>
      <c r="OVN81" s="133"/>
      <c r="OVO81" s="133"/>
      <c r="OVP81" s="133"/>
      <c r="OVQ81" s="133"/>
      <c r="OVR81" s="96"/>
      <c r="OVS81" s="96"/>
      <c r="OVT81" s="96"/>
      <c r="OVU81" s="96"/>
      <c r="OVV81" s="96"/>
      <c r="OVW81" s="96"/>
      <c r="OVX81" s="112"/>
      <c r="OVY81" s="112"/>
      <c r="OVZ81" s="166"/>
      <c r="OWA81" s="157"/>
      <c r="OWB81" s="96"/>
      <c r="OWC81" s="96"/>
      <c r="OWD81" s="96"/>
      <c r="OWE81" s="96"/>
      <c r="OWF81" s="114"/>
      <c r="OWG81" s="96"/>
      <c r="OWH81" s="96"/>
      <c r="OWI81" s="96"/>
      <c r="OWJ81" s="96"/>
      <c r="OWK81" s="96"/>
      <c r="OWL81" s="96"/>
      <c r="OWM81" s="96"/>
      <c r="OWN81" s="96"/>
      <c r="OWO81" s="96"/>
      <c r="OWP81" s="96"/>
      <c r="OWQ81" s="96"/>
      <c r="OWR81" s="96"/>
      <c r="OWS81" s="96"/>
      <c r="OWT81" s="96"/>
      <c r="OWU81" s="96"/>
      <c r="OWV81" s="96"/>
      <c r="OWW81" s="96"/>
      <c r="OWX81" s="96"/>
      <c r="OWY81" s="96"/>
      <c r="OWZ81" s="96"/>
      <c r="OXA81" s="96"/>
      <c r="OXB81" s="96"/>
      <c r="OXC81" s="96"/>
      <c r="OXD81" s="96"/>
      <c r="OXE81" s="96"/>
      <c r="OXF81" s="96"/>
      <c r="OXG81" s="133"/>
      <c r="OXH81" s="133"/>
      <c r="OXI81" s="133"/>
      <c r="OXJ81" s="133"/>
      <c r="OXK81" s="133"/>
      <c r="OXL81" s="133"/>
      <c r="OXM81" s="96"/>
      <c r="OXN81" s="96"/>
      <c r="OXO81" s="96"/>
      <c r="OXP81" s="96"/>
      <c r="OXQ81" s="96"/>
      <c r="OXR81" s="96"/>
      <c r="OXS81" s="112"/>
      <c r="OXT81" s="112"/>
      <c r="OXU81" s="166"/>
      <c r="OXV81" s="157"/>
      <c r="OXW81" s="96"/>
      <c r="OXX81" s="96"/>
      <c r="OXY81" s="96"/>
      <c r="OXZ81" s="96"/>
      <c r="OYA81" s="114"/>
      <c r="OYB81" s="96"/>
      <c r="OYC81" s="96"/>
      <c r="OYD81" s="96"/>
      <c r="OYE81" s="96"/>
      <c r="OYF81" s="96"/>
      <c r="OYG81" s="96"/>
      <c r="OYH81" s="96"/>
      <c r="OYI81" s="96"/>
      <c r="OYJ81" s="96"/>
      <c r="OYK81" s="96"/>
      <c r="OYL81" s="96"/>
      <c r="OYM81" s="96"/>
      <c r="OYN81" s="96"/>
      <c r="OYO81" s="96"/>
      <c r="OYP81" s="96"/>
      <c r="OYQ81" s="96"/>
      <c r="OYR81" s="96"/>
      <c r="OYS81" s="96"/>
      <c r="OYT81" s="96"/>
      <c r="OYU81" s="96"/>
      <c r="OYV81" s="96"/>
      <c r="OYW81" s="96"/>
      <c r="OYX81" s="96"/>
      <c r="OYY81" s="96"/>
      <c r="OYZ81" s="96"/>
      <c r="OZA81" s="96"/>
      <c r="OZB81" s="133"/>
      <c r="OZC81" s="133"/>
      <c r="OZD81" s="133"/>
      <c r="OZE81" s="133"/>
      <c r="OZF81" s="133"/>
      <c r="OZG81" s="133"/>
      <c r="OZH81" s="96"/>
      <c r="OZI81" s="96"/>
      <c r="OZJ81" s="96"/>
      <c r="OZK81" s="96"/>
      <c r="OZL81" s="96"/>
      <c r="OZM81" s="96"/>
      <c r="OZN81" s="112"/>
      <c r="OZO81" s="112"/>
      <c r="OZP81" s="166"/>
      <c r="OZQ81" s="157"/>
      <c r="OZR81" s="96"/>
      <c r="OZS81" s="96"/>
      <c r="OZT81" s="96"/>
      <c r="OZU81" s="96"/>
      <c r="OZV81" s="114"/>
      <c r="OZW81" s="96"/>
      <c r="OZX81" s="96"/>
      <c r="OZY81" s="96"/>
      <c r="OZZ81" s="96"/>
      <c r="PAA81" s="96"/>
      <c r="PAB81" s="96"/>
      <c r="PAC81" s="96"/>
      <c r="PAD81" s="96"/>
      <c r="PAE81" s="96"/>
      <c r="PAF81" s="96"/>
      <c r="PAG81" s="96"/>
      <c r="PAH81" s="96"/>
      <c r="PAI81" s="96"/>
      <c r="PAJ81" s="96"/>
      <c r="PAK81" s="96"/>
      <c r="PAL81" s="96"/>
      <c r="PAM81" s="96"/>
      <c r="PAN81" s="96"/>
      <c r="PAO81" s="96"/>
      <c r="PAP81" s="96"/>
      <c r="PAQ81" s="96"/>
      <c r="PAR81" s="96"/>
      <c r="PAS81" s="96"/>
      <c r="PAT81" s="96"/>
      <c r="PAU81" s="96"/>
      <c r="PAV81" s="96"/>
      <c r="PAW81" s="133"/>
      <c r="PAX81" s="133"/>
      <c r="PAY81" s="133"/>
      <c r="PAZ81" s="133"/>
      <c r="PBA81" s="133"/>
      <c r="PBB81" s="133"/>
      <c r="PBC81" s="96"/>
      <c r="PBD81" s="96"/>
      <c r="PBE81" s="96"/>
      <c r="PBF81" s="96"/>
      <c r="PBG81" s="96"/>
      <c r="PBH81" s="96"/>
      <c r="PBI81" s="112"/>
      <c r="PBJ81" s="112"/>
      <c r="PBK81" s="166"/>
      <c r="PBL81" s="157"/>
      <c r="PBM81" s="96"/>
      <c r="PBN81" s="96"/>
      <c r="PBO81" s="96"/>
      <c r="PBP81" s="96"/>
      <c r="PBQ81" s="114"/>
      <c r="PBR81" s="96"/>
      <c r="PBS81" s="96"/>
      <c r="PBT81" s="96"/>
      <c r="PBU81" s="96"/>
      <c r="PBV81" s="96"/>
      <c r="PBW81" s="96"/>
      <c r="PBX81" s="96"/>
      <c r="PBY81" s="96"/>
      <c r="PBZ81" s="96"/>
      <c r="PCA81" s="96"/>
      <c r="PCB81" s="96"/>
      <c r="PCC81" s="96"/>
      <c r="PCD81" s="96"/>
      <c r="PCE81" s="96"/>
      <c r="PCF81" s="96"/>
      <c r="PCG81" s="96"/>
      <c r="PCH81" s="96"/>
      <c r="PCI81" s="96"/>
      <c r="PCJ81" s="96"/>
      <c r="PCK81" s="96"/>
      <c r="PCL81" s="96"/>
      <c r="PCM81" s="96"/>
      <c r="PCN81" s="96"/>
      <c r="PCO81" s="96"/>
      <c r="PCP81" s="96"/>
      <c r="PCQ81" s="96"/>
      <c r="PCR81" s="133"/>
      <c r="PCS81" s="133"/>
      <c r="PCT81" s="133"/>
      <c r="PCU81" s="133"/>
      <c r="PCV81" s="133"/>
      <c r="PCW81" s="133"/>
      <c r="PCX81" s="96"/>
      <c r="PCY81" s="96"/>
      <c r="PCZ81" s="96"/>
      <c r="PDA81" s="96"/>
      <c r="PDB81" s="96"/>
      <c r="PDC81" s="96"/>
      <c r="PDD81" s="112"/>
      <c r="PDE81" s="112"/>
      <c r="PDF81" s="166"/>
      <c r="PDG81" s="157"/>
      <c r="PDH81" s="96"/>
      <c r="PDI81" s="96"/>
      <c r="PDJ81" s="96"/>
      <c r="PDK81" s="96"/>
      <c r="PDL81" s="114"/>
      <c r="PDM81" s="96"/>
      <c r="PDN81" s="96"/>
      <c r="PDO81" s="96"/>
      <c r="PDP81" s="96"/>
      <c r="PDQ81" s="96"/>
      <c r="PDR81" s="96"/>
      <c r="PDS81" s="96"/>
      <c r="PDT81" s="96"/>
      <c r="PDU81" s="96"/>
      <c r="PDV81" s="96"/>
      <c r="PDW81" s="96"/>
      <c r="PDX81" s="96"/>
      <c r="PDY81" s="96"/>
      <c r="PDZ81" s="96"/>
      <c r="PEA81" s="96"/>
      <c r="PEB81" s="96"/>
      <c r="PEC81" s="96"/>
      <c r="PED81" s="96"/>
      <c r="PEE81" s="96"/>
      <c r="PEF81" s="96"/>
      <c r="PEG81" s="96"/>
      <c r="PEH81" s="96"/>
      <c r="PEI81" s="96"/>
      <c r="PEJ81" s="96"/>
      <c r="PEK81" s="96"/>
      <c r="PEL81" s="96"/>
      <c r="PEM81" s="133"/>
      <c r="PEN81" s="133"/>
      <c r="PEO81" s="133"/>
      <c r="PEP81" s="133"/>
      <c r="PEQ81" s="133"/>
      <c r="PER81" s="133"/>
      <c r="PES81" s="96"/>
      <c r="PET81" s="96"/>
      <c r="PEU81" s="96"/>
      <c r="PEV81" s="96"/>
      <c r="PEW81" s="96"/>
      <c r="PEX81" s="96"/>
      <c r="PEY81" s="112"/>
      <c r="PEZ81" s="112"/>
      <c r="PFA81" s="166"/>
      <c r="PFB81" s="157"/>
      <c r="PFC81" s="96"/>
      <c r="PFD81" s="96"/>
      <c r="PFE81" s="96"/>
      <c r="PFF81" s="96"/>
      <c r="PFG81" s="114"/>
      <c r="PFH81" s="96"/>
      <c r="PFI81" s="96"/>
      <c r="PFJ81" s="96"/>
      <c r="PFK81" s="96"/>
      <c r="PFL81" s="96"/>
      <c r="PFM81" s="96"/>
      <c r="PFN81" s="96"/>
      <c r="PFO81" s="96"/>
      <c r="PFP81" s="96"/>
      <c r="PFQ81" s="96"/>
      <c r="PFR81" s="96"/>
      <c r="PFS81" s="96"/>
      <c r="PFT81" s="96"/>
      <c r="PFU81" s="96"/>
      <c r="PFV81" s="96"/>
      <c r="PFW81" s="96"/>
      <c r="PFX81" s="96"/>
      <c r="PFY81" s="96"/>
      <c r="PFZ81" s="96"/>
      <c r="PGA81" s="96"/>
      <c r="PGB81" s="96"/>
      <c r="PGC81" s="96"/>
      <c r="PGD81" s="96"/>
      <c r="PGE81" s="96"/>
      <c r="PGF81" s="96"/>
      <c r="PGG81" s="96"/>
      <c r="PGH81" s="133"/>
      <c r="PGI81" s="133"/>
      <c r="PGJ81" s="133"/>
      <c r="PGK81" s="133"/>
      <c r="PGL81" s="133"/>
      <c r="PGM81" s="133"/>
      <c r="PGN81" s="96"/>
      <c r="PGO81" s="96"/>
      <c r="PGP81" s="96"/>
      <c r="PGQ81" s="96"/>
      <c r="PGR81" s="96"/>
      <c r="PGS81" s="96"/>
      <c r="PGT81" s="112"/>
      <c r="PGU81" s="112"/>
      <c r="PGV81" s="166"/>
      <c r="PGW81" s="157"/>
      <c r="PGX81" s="96"/>
      <c r="PGY81" s="96"/>
      <c r="PGZ81" s="96"/>
      <c r="PHA81" s="96"/>
      <c r="PHB81" s="114"/>
      <c r="PHC81" s="96"/>
      <c r="PHD81" s="96"/>
      <c r="PHE81" s="96"/>
      <c r="PHF81" s="96"/>
      <c r="PHG81" s="96"/>
      <c r="PHH81" s="96"/>
      <c r="PHI81" s="96"/>
      <c r="PHJ81" s="96"/>
      <c r="PHK81" s="96"/>
      <c r="PHL81" s="96"/>
      <c r="PHM81" s="96"/>
      <c r="PHN81" s="96"/>
      <c r="PHO81" s="96"/>
      <c r="PHP81" s="96"/>
      <c r="PHQ81" s="96"/>
      <c r="PHR81" s="96"/>
      <c r="PHS81" s="96"/>
      <c r="PHT81" s="96"/>
      <c r="PHU81" s="96"/>
      <c r="PHV81" s="96"/>
      <c r="PHW81" s="96"/>
      <c r="PHX81" s="96"/>
      <c r="PHY81" s="96"/>
      <c r="PHZ81" s="96"/>
      <c r="PIA81" s="96"/>
      <c r="PIB81" s="96"/>
      <c r="PIC81" s="133"/>
      <c r="PID81" s="133"/>
      <c r="PIE81" s="133"/>
      <c r="PIF81" s="133"/>
      <c r="PIG81" s="133"/>
      <c r="PIH81" s="133"/>
      <c r="PII81" s="96"/>
      <c r="PIJ81" s="96"/>
      <c r="PIK81" s="96"/>
      <c r="PIL81" s="96"/>
      <c r="PIM81" s="96"/>
      <c r="PIN81" s="96"/>
      <c r="PIO81" s="112"/>
      <c r="PIP81" s="112"/>
      <c r="PIQ81" s="166"/>
      <c r="PIR81" s="157"/>
      <c r="PIS81" s="96"/>
      <c r="PIT81" s="96"/>
      <c r="PIU81" s="96"/>
      <c r="PIV81" s="96"/>
      <c r="PIW81" s="114"/>
      <c r="PIX81" s="96"/>
      <c r="PIY81" s="96"/>
      <c r="PIZ81" s="96"/>
      <c r="PJA81" s="96"/>
      <c r="PJB81" s="96"/>
      <c r="PJC81" s="96"/>
      <c r="PJD81" s="96"/>
      <c r="PJE81" s="96"/>
      <c r="PJF81" s="96"/>
      <c r="PJG81" s="96"/>
      <c r="PJH81" s="96"/>
      <c r="PJI81" s="96"/>
      <c r="PJJ81" s="96"/>
      <c r="PJK81" s="96"/>
      <c r="PJL81" s="96"/>
      <c r="PJM81" s="96"/>
      <c r="PJN81" s="96"/>
      <c r="PJO81" s="96"/>
      <c r="PJP81" s="96"/>
      <c r="PJQ81" s="96"/>
      <c r="PJR81" s="96"/>
      <c r="PJS81" s="96"/>
      <c r="PJT81" s="96"/>
      <c r="PJU81" s="96"/>
      <c r="PJV81" s="96"/>
      <c r="PJW81" s="96"/>
      <c r="PJX81" s="133"/>
      <c r="PJY81" s="133"/>
      <c r="PJZ81" s="133"/>
      <c r="PKA81" s="133"/>
      <c r="PKB81" s="133"/>
      <c r="PKC81" s="133"/>
      <c r="PKD81" s="96"/>
      <c r="PKE81" s="96"/>
      <c r="PKF81" s="96"/>
      <c r="PKG81" s="96"/>
      <c r="PKH81" s="96"/>
      <c r="PKI81" s="96"/>
      <c r="PKJ81" s="112"/>
      <c r="PKK81" s="112"/>
      <c r="PKL81" s="166"/>
      <c r="PKM81" s="157"/>
      <c r="PKN81" s="96"/>
      <c r="PKO81" s="96"/>
      <c r="PKP81" s="96"/>
      <c r="PKQ81" s="96"/>
      <c r="PKR81" s="114"/>
      <c r="PKS81" s="96"/>
      <c r="PKT81" s="96"/>
      <c r="PKU81" s="96"/>
      <c r="PKV81" s="96"/>
      <c r="PKW81" s="96"/>
      <c r="PKX81" s="96"/>
      <c r="PKY81" s="96"/>
      <c r="PKZ81" s="96"/>
      <c r="PLA81" s="96"/>
      <c r="PLB81" s="96"/>
      <c r="PLC81" s="96"/>
      <c r="PLD81" s="96"/>
      <c r="PLE81" s="96"/>
      <c r="PLF81" s="96"/>
      <c r="PLG81" s="96"/>
      <c r="PLH81" s="96"/>
      <c r="PLI81" s="96"/>
      <c r="PLJ81" s="96"/>
      <c r="PLK81" s="96"/>
      <c r="PLL81" s="96"/>
      <c r="PLM81" s="96"/>
      <c r="PLN81" s="96"/>
      <c r="PLO81" s="96"/>
      <c r="PLP81" s="96"/>
      <c r="PLQ81" s="96"/>
      <c r="PLR81" s="96"/>
      <c r="PLS81" s="133"/>
      <c r="PLT81" s="133"/>
      <c r="PLU81" s="133"/>
      <c r="PLV81" s="133"/>
      <c r="PLW81" s="133"/>
      <c r="PLX81" s="133"/>
      <c r="PLY81" s="96"/>
      <c r="PLZ81" s="96"/>
      <c r="PMA81" s="96"/>
      <c r="PMB81" s="96"/>
      <c r="PMC81" s="96"/>
      <c r="PMD81" s="96"/>
      <c r="PME81" s="112"/>
      <c r="PMF81" s="112"/>
      <c r="PMG81" s="166"/>
      <c r="PMH81" s="157"/>
      <c r="PMI81" s="96"/>
      <c r="PMJ81" s="96"/>
      <c r="PMK81" s="96"/>
      <c r="PML81" s="96"/>
      <c r="PMM81" s="114"/>
      <c r="PMN81" s="96"/>
      <c r="PMO81" s="96"/>
      <c r="PMP81" s="96"/>
      <c r="PMQ81" s="96"/>
      <c r="PMR81" s="96"/>
      <c r="PMS81" s="96"/>
      <c r="PMT81" s="96"/>
      <c r="PMU81" s="96"/>
      <c r="PMV81" s="96"/>
      <c r="PMW81" s="96"/>
      <c r="PMX81" s="96"/>
      <c r="PMY81" s="96"/>
      <c r="PMZ81" s="96"/>
      <c r="PNA81" s="96"/>
      <c r="PNB81" s="96"/>
      <c r="PNC81" s="96"/>
      <c r="PND81" s="96"/>
      <c r="PNE81" s="96"/>
      <c r="PNF81" s="96"/>
      <c r="PNG81" s="96"/>
      <c r="PNH81" s="96"/>
      <c r="PNI81" s="96"/>
      <c r="PNJ81" s="96"/>
      <c r="PNK81" s="96"/>
      <c r="PNL81" s="96"/>
      <c r="PNM81" s="96"/>
      <c r="PNN81" s="133"/>
      <c r="PNO81" s="133"/>
      <c r="PNP81" s="133"/>
      <c r="PNQ81" s="133"/>
      <c r="PNR81" s="133"/>
      <c r="PNS81" s="133"/>
      <c r="PNT81" s="96"/>
      <c r="PNU81" s="96"/>
      <c r="PNV81" s="96"/>
      <c r="PNW81" s="96"/>
      <c r="PNX81" s="96"/>
      <c r="PNY81" s="96"/>
      <c r="PNZ81" s="112"/>
      <c r="POA81" s="112"/>
      <c r="POB81" s="166"/>
      <c r="POC81" s="157"/>
      <c r="POD81" s="96"/>
      <c r="POE81" s="96"/>
      <c r="POF81" s="96"/>
      <c r="POG81" s="96"/>
      <c r="POH81" s="114"/>
      <c r="POI81" s="96"/>
      <c r="POJ81" s="96"/>
      <c r="POK81" s="96"/>
      <c r="POL81" s="96"/>
      <c r="POM81" s="96"/>
      <c r="PON81" s="96"/>
      <c r="POO81" s="96"/>
      <c r="POP81" s="96"/>
      <c r="POQ81" s="96"/>
      <c r="POR81" s="96"/>
      <c r="POS81" s="96"/>
      <c r="POT81" s="96"/>
      <c r="POU81" s="96"/>
      <c r="POV81" s="96"/>
      <c r="POW81" s="96"/>
      <c r="POX81" s="96"/>
      <c r="POY81" s="96"/>
      <c r="POZ81" s="96"/>
      <c r="PPA81" s="96"/>
      <c r="PPB81" s="96"/>
      <c r="PPC81" s="96"/>
      <c r="PPD81" s="96"/>
      <c r="PPE81" s="96"/>
      <c r="PPF81" s="96"/>
      <c r="PPG81" s="96"/>
      <c r="PPH81" s="96"/>
      <c r="PPI81" s="133"/>
      <c r="PPJ81" s="133"/>
      <c r="PPK81" s="133"/>
      <c r="PPL81" s="133"/>
      <c r="PPM81" s="133"/>
      <c r="PPN81" s="133"/>
      <c r="PPO81" s="96"/>
      <c r="PPP81" s="96"/>
      <c r="PPQ81" s="96"/>
      <c r="PPR81" s="96"/>
      <c r="PPS81" s="96"/>
      <c r="PPT81" s="96"/>
      <c r="PPU81" s="112"/>
      <c r="PPV81" s="112"/>
      <c r="PPW81" s="166"/>
      <c r="PPX81" s="157"/>
      <c r="PPY81" s="96"/>
      <c r="PPZ81" s="96"/>
      <c r="PQA81" s="96"/>
      <c r="PQB81" s="96"/>
      <c r="PQC81" s="114"/>
      <c r="PQD81" s="96"/>
      <c r="PQE81" s="96"/>
      <c r="PQF81" s="96"/>
      <c r="PQG81" s="96"/>
      <c r="PQH81" s="96"/>
      <c r="PQI81" s="96"/>
      <c r="PQJ81" s="96"/>
      <c r="PQK81" s="96"/>
      <c r="PQL81" s="96"/>
      <c r="PQM81" s="96"/>
      <c r="PQN81" s="96"/>
      <c r="PQO81" s="96"/>
      <c r="PQP81" s="96"/>
      <c r="PQQ81" s="96"/>
      <c r="PQR81" s="96"/>
      <c r="PQS81" s="96"/>
      <c r="PQT81" s="96"/>
      <c r="PQU81" s="96"/>
      <c r="PQV81" s="96"/>
      <c r="PQW81" s="96"/>
      <c r="PQX81" s="96"/>
      <c r="PQY81" s="96"/>
      <c r="PQZ81" s="96"/>
      <c r="PRA81" s="96"/>
      <c r="PRB81" s="96"/>
      <c r="PRC81" s="96"/>
      <c r="PRD81" s="133"/>
      <c r="PRE81" s="133"/>
      <c r="PRF81" s="133"/>
      <c r="PRG81" s="133"/>
      <c r="PRH81" s="133"/>
      <c r="PRI81" s="133"/>
      <c r="PRJ81" s="96"/>
      <c r="PRK81" s="96"/>
      <c r="PRL81" s="96"/>
      <c r="PRM81" s="96"/>
      <c r="PRN81" s="96"/>
      <c r="PRO81" s="96"/>
      <c r="PRP81" s="112"/>
      <c r="PRQ81" s="112"/>
      <c r="PRR81" s="166"/>
      <c r="PRS81" s="157"/>
      <c r="PRT81" s="96"/>
      <c r="PRU81" s="96"/>
      <c r="PRV81" s="96"/>
      <c r="PRW81" s="96"/>
      <c r="PRX81" s="114"/>
      <c r="PRY81" s="96"/>
      <c r="PRZ81" s="96"/>
      <c r="PSA81" s="96"/>
      <c r="PSB81" s="96"/>
      <c r="PSC81" s="96"/>
      <c r="PSD81" s="96"/>
      <c r="PSE81" s="96"/>
      <c r="PSF81" s="96"/>
      <c r="PSG81" s="96"/>
      <c r="PSH81" s="96"/>
      <c r="PSI81" s="96"/>
      <c r="PSJ81" s="96"/>
      <c r="PSK81" s="96"/>
      <c r="PSL81" s="96"/>
      <c r="PSM81" s="96"/>
      <c r="PSN81" s="96"/>
      <c r="PSO81" s="96"/>
      <c r="PSP81" s="96"/>
      <c r="PSQ81" s="96"/>
      <c r="PSR81" s="96"/>
      <c r="PSS81" s="96"/>
      <c r="PST81" s="96"/>
      <c r="PSU81" s="96"/>
      <c r="PSV81" s="96"/>
      <c r="PSW81" s="96"/>
      <c r="PSX81" s="96"/>
      <c r="PSY81" s="133"/>
      <c r="PSZ81" s="133"/>
      <c r="PTA81" s="133"/>
      <c r="PTB81" s="133"/>
      <c r="PTC81" s="133"/>
      <c r="PTD81" s="133"/>
      <c r="PTE81" s="96"/>
      <c r="PTF81" s="96"/>
      <c r="PTG81" s="96"/>
      <c r="PTH81" s="96"/>
      <c r="PTI81" s="96"/>
      <c r="PTJ81" s="96"/>
      <c r="PTK81" s="112"/>
      <c r="PTL81" s="112"/>
      <c r="PTM81" s="166"/>
      <c r="PTN81" s="157"/>
      <c r="PTO81" s="96"/>
      <c r="PTP81" s="96"/>
      <c r="PTQ81" s="96"/>
      <c r="PTR81" s="96"/>
      <c r="PTS81" s="114"/>
      <c r="PTT81" s="96"/>
      <c r="PTU81" s="96"/>
      <c r="PTV81" s="96"/>
      <c r="PTW81" s="96"/>
      <c r="PTX81" s="96"/>
      <c r="PTY81" s="96"/>
      <c r="PTZ81" s="96"/>
      <c r="PUA81" s="96"/>
      <c r="PUB81" s="96"/>
      <c r="PUC81" s="96"/>
      <c r="PUD81" s="96"/>
      <c r="PUE81" s="96"/>
      <c r="PUF81" s="96"/>
      <c r="PUG81" s="96"/>
      <c r="PUH81" s="96"/>
      <c r="PUI81" s="96"/>
      <c r="PUJ81" s="96"/>
      <c r="PUK81" s="96"/>
      <c r="PUL81" s="96"/>
      <c r="PUM81" s="96"/>
      <c r="PUN81" s="96"/>
      <c r="PUO81" s="96"/>
      <c r="PUP81" s="96"/>
      <c r="PUQ81" s="96"/>
      <c r="PUR81" s="96"/>
      <c r="PUS81" s="96"/>
      <c r="PUT81" s="133"/>
      <c r="PUU81" s="133"/>
      <c r="PUV81" s="133"/>
      <c r="PUW81" s="133"/>
      <c r="PUX81" s="133"/>
      <c r="PUY81" s="133"/>
      <c r="PUZ81" s="96"/>
      <c r="PVA81" s="96"/>
      <c r="PVB81" s="96"/>
      <c r="PVC81" s="96"/>
      <c r="PVD81" s="96"/>
      <c r="PVE81" s="96"/>
      <c r="PVF81" s="112"/>
      <c r="PVG81" s="112"/>
      <c r="PVH81" s="166"/>
      <c r="PVI81" s="157"/>
      <c r="PVJ81" s="96"/>
      <c r="PVK81" s="96"/>
      <c r="PVL81" s="96"/>
      <c r="PVM81" s="96"/>
      <c r="PVN81" s="114"/>
      <c r="PVO81" s="96"/>
      <c r="PVP81" s="96"/>
      <c r="PVQ81" s="96"/>
      <c r="PVR81" s="96"/>
      <c r="PVS81" s="96"/>
      <c r="PVT81" s="96"/>
      <c r="PVU81" s="96"/>
      <c r="PVV81" s="96"/>
      <c r="PVW81" s="96"/>
      <c r="PVX81" s="96"/>
      <c r="PVY81" s="96"/>
      <c r="PVZ81" s="96"/>
      <c r="PWA81" s="96"/>
      <c r="PWB81" s="96"/>
      <c r="PWC81" s="96"/>
      <c r="PWD81" s="96"/>
      <c r="PWE81" s="96"/>
      <c r="PWF81" s="96"/>
      <c r="PWG81" s="96"/>
      <c r="PWH81" s="96"/>
      <c r="PWI81" s="96"/>
      <c r="PWJ81" s="96"/>
      <c r="PWK81" s="96"/>
      <c r="PWL81" s="96"/>
      <c r="PWM81" s="96"/>
      <c r="PWN81" s="96"/>
      <c r="PWO81" s="133"/>
      <c r="PWP81" s="133"/>
      <c r="PWQ81" s="133"/>
      <c r="PWR81" s="133"/>
      <c r="PWS81" s="133"/>
      <c r="PWT81" s="133"/>
      <c r="PWU81" s="96"/>
      <c r="PWV81" s="96"/>
      <c r="PWW81" s="96"/>
      <c r="PWX81" s="96"/>
      <c r="PWY81" s="96"/>
      <c r="PWZ81" s="96"/>
      <c r="PXA81" s="112"/>
      <c r="PXB81" s="112"/>
      <c r="PXC81" s="166"/>
      <c r="PXD81" s="157"/>
      <c r="PXE81" s="96"/>
      <c r="PXF81" s="96"/>
      <c r="PXG81" s="96"/>
      <c r="PXH81" s="96"/>
      <c r="PXI81" s="114"/>
      <c r="PXJ81" s="96"/>
      <c r="PXK81" s="96"/>
      <c r="PXL81" s="96"/>
      <c r="PXM81" s="96"/>
      <c r="PXN81" s="96"/>
      <c r="PXO81" s="96"/>
      <c r="PXP81" s="96"/>
      <c r="PXQ81" s="96"/>
      <c r="PXR81" s="96"/>
      <c r="PXS81" s="96"/>
      <c r="PXT81" s="96"/>
      <c r="PXU81" s="96"/>
      <c r="PXV81" s="96"/>
      <c r="PXW81" s="96"/>
      <c r="PXX81" s="96"/>
      <c r="PXY81" s="96"/>
      <c r="PXZ81" s="96"/>
      <c r="PYA81" s="96"/>
      <c r="PYB81" s="96"/>
      <c r="PYC81" s="96"/>
      <c r="PYD81" s="96"/>
      <c r="PYE81" s="96"/>
      <c r="PYF81" s="96"/>
      <c r="PYG81" s="96"/>
      <c r="PYH81" s="96"/>
      <c r="PYI81" s="96"/>
      <c r="PYJ81" s="133"/>
      <c r="PYK81" s="133"/>
      <c r="PYL81" s="133"/>
      <c r="PYM81" s="133"/>
      <c r="PYN81" s="133"/>
      <c r="PYO81" s="133"/>
      <c r="PYP81" s="96"/>
      <c r="PYQ81" s="96"/>
      <c r="PYR81" s="96"/>
      <c r="PYS81" s="96"/>
      <c r="PYT81" s="96"/>
      <c r="PYU81" s="96"/>
      <c r="PYV81" s="112"/>
      <c r="PYW81" s="112"/>
      <c r="PYX81" s="166"/>
      <c r="PYY81" s="157"/>
      <c r="PYZ81" s="96"/>
      <c r="PZA81" s="96"/>
      <c r="PZB81" s="96"/>
      <c r="PZC81" s="96"/>
      <c r="PZD81" s="114"/>
      <c r="PZE81" s="96"/>
      <c r="PZF81" s="96"/>
      <c r="PZG81" s="96"/>
      <c r="PZH81" s="96"/>
      <c r="PZI81" s="96"/>
      <c r="PZJ81" s="96"/>
      <c r="PZK81" s="96"/>
      <c r="PZL81" s="96"/>
      <c r="PZM81" s="96"/>
      <c r="PZN81" s="96"/>
      <c r="PZO81" s="96"/>
      <c r="PZP81" s="96"/>
      <c r="PZQ81" s="96"/>
      <c r="PZR81" s="96"/>
      <c r="PZS81" s="96"/>
      <c r="PZT81" s="96"/>
      <c r="PZU81" s="96"/>
      <c r="PZV81" s="96"/>
      <c r="PZW81" s="96"/>
      <c r="PZX81" s="96"/>
      <c r="PZY81" s="96"/>
      <c r="PZZ81" s="96"/>
      <c r="QAA81" s="96"/>
      <c r="QAB81" s="96"/>
      <c r="QAC81" s="96"/>
      <c r="QAD81" s="96"/>
      <c r="QAE81" s="133"/>
      <c r="QAF81" s="133"/>
      <c r="QAG81" s="133"/>
      <c r="QAH81" s="133"/>
      <c r="QAI81" s="133"/>
      <c r="QAJ81" s="133"/>
      <c r="QAK81" s="96"/>
      <c r="QAL81" s="96"/>
      <c r="QAM81" s="96"/>
      <c r="QAN81" s="96"/>
      <c r="QAO81" s="96"/>
      <c r="QAP81" s="96"/>
      <c r="QAQ81" s="112"/>
      <c r="QAR81" s="112"/>
      <c r="QAS81" s="166"/>
      <c r="QAT81" s="157"/>
      <c r="QAU81" s="96"/>
      <c r="QAV81" s="96"/>
      <c r="QAW81" s="96"/>
      <c r="QAX81" s="96"/>
      <c r="QAY81" s="114"/>
      <c r="QAZ81" s="96"/>
      <c r="QBA81" s="96"/>
      <c r="QBB81" s="96"/>
      <c r="QBC81" s="96"/>
      <c r="QBD81" s="96"/>
      <c r="QBE81" s="96"/>
      <c r="QBF81" s="96"/>
      <c r="QBG81" s="96"/>
      <c r="QBH81" s="96"/>
      <c r="QBI81" s="96"/>
      <c r="QBJ81" s="96"/>
      <c r="QBK81" s="96"/>
      <c r="QBL81" s="96"/>
      <c r="QBM81" s="96"/>
      <c r="QBN81" s="96"/>
      <c r="QBO81" s="96"/>
      <c r="QBP81" s="96"/>
      <c r="QBQ81" s="96"/>
      <c r="QBR81" s="96"/>
      <c r="QBS81" s="96"/>
      <c r="QBT81" s="96"/>
      <c r="QBU81" s="96"/>
      <c r="QBV81" s="96"/>
      <c r="QBW81" s="96"/>
      <c r="QBX81" s="96"/>
      <c r="QBY81" s="96"/>
      <c r="QBZ81" s="133"/>
      <c r="QCA81" s="133"/>
      <c r="QCB81" s="133"/>
      <c r="QCC81" s="133"/>
      <c r="QCD81" s="133"/>
      <c r="QCE81" s="133"/>
      <c r="QCF81" s="96"/>
      <c r="QCG81" s="96"/>
      <c r="QCH81" s="96"/>
      <c r="QCI81" s="96"/>
      <c r="QCJ81" s="96"/>
      <c r="QCK81" s="96"/>
      <c r="QCL81" s="112"/>
      <c r="QCM81" s="112"/>
      <c r="QCN81" s="166"/>
      <c r="QCO81" s="157"/>
      <c r="QCP81" s="96"/>
      <c r="QCQ81" s="96"/>
      <c r="QCR81" s="96"/>
      <c r="QCS81" s="96"/>
      <c r="QCT81" s="114"/>
      <c r="QCU81" s="96"/>
      <c r="QCV81" s="96"/>
      <c r="QCW81" s="96"/>
      <c r="QCX81" s="96"/>
      <c r="QCY81" s="96"/>
      <c r="QCZ81" s="96"/>
      <c r="QDA81" s="96"/>
      <c r="QDB81" s="96"/>
      <c r="QDC81" s="96"/>
      <c r="QDD81" s="96"/>
      <c r="QDE81" s="96"/>
      <c r="QDF81" s="96"/>
      <c r="QDG81" s="96"/>
      <c r="QDH81" s="96"/>
      <c r="QDI81" s="96"/>
      <c r="QDJ81" s="96"/>
      <c r="QDK81" s="96"/>
      <c r="QDL81" s="96"/>
      <c r="QDM81" s="96"/>
      <c r="QDN81" s="96"/>
      <c r="QDO81" s="96"/>
      <c r="QDP81" s="96"/>
      <c r="QDQ81" s="96"/>
      <c r="QDR81" s="96"/>
      <c r="QDS81" s="96"/>
      <c r="QDT81" s="96"/>
      <c r="QDU81" s="133"/>
      <c r="QDV81" s="133"/>
      <c r="QDW81" s="133"/>
      <c r="QDX81" s="133"/>
      <c r="QDY81" s="133"/>
      <c r="QDZ81" s="133"/>
      <c r="QEA81" s="96"/>
      <c r="QEB81" s="96"/>
      <c r="QEC81" s="96"/>
      <c r="QED81" s="96"/>
      <c r="QEE81" s="96"/>
      <c r="QEF81" s="96"/>
      <c r="QEG81" s="112"/>
      <c r="QEH81" s="112"/>
      <c r="QEI81" s="166"/>
      <c r="QEJ81" s="157"/>
      <c r="QEK81" s="96"/>
      <c r="QEL81" s="96"/>
      <c r="QEM81" s="96"/>
      <c r="QEN81" s="96"/>
      <c r="QEO81" s="114"/>
      <c r="QEP81" s="96"/>
      <c r="QEQ81" s="96"/>
      <c r="QER81" s="96"/>
      <c r="QES81" s="96"/>
      <c r="QET81" s="96"/>
      <c r="QEU81" s="96"/>
      <c r="QEV81" s="96"/>
      <c r="QEW81" s="96"/>
      <c r="QEX81" s="96"/>
      <c r="QEY81" s="96"/>
      <c r="QEZ81" s="96"/>
      <c r="QFA81" s="96"/>
      <c r="QFB81" s="96"/>
      <c r="QFC81" s="96"/>
      <c r="QFD81" s="96"/>
      <c r="QFE81" s="96"/>
      <c r="QFF81" s="96"/>
      <c r="QFG81" s="96"/>
      <c r="QFH81" s="96"/>
      <c r="QFI81" s="96"/>
      <c r="QFJ81" s="96"/>
      <c r="QFK81" s="96"/>
      <c r="QFL81" s="96"/>
      <c r="QFM81" s="96"/>
      <c r="QFN81" s="96"/>
      <c r="QFO81" s="96"/>
      <c r="QFP81" s="133"/>
      <c r="QFQ81" s="133"/>
      <c r="QFR81" s="133"/>
      <c r="QFS81" s="133"/>
      <c r="QFT81" s="133"/>
      <c r="QFU81" s="133"/>
      <c r="QFV81" s="96"/>
      <c r="QFW81" s="96"/>
      <c r="QFX81" s="96"/>
      <c r="QFY81" s="96"/>
      <c r="QFZ81" s="96"/>
      <c r="QGA81" s="96"/>
      <c r="QGB81" s="112"/>
      <c r="QGC81" s="112"/>
      <c r="QGD81" s="166"/>
      <c r="QGE81" s="157"/>
      <c r="QGF81" s="96"/>
      <c r="QGG81" s="96"/>
      <c r="QGH81" s="96"/>
      <c r="QGI81" s="96"/>
      <c r="QGJ81" s="114"/>
      <c r="QGK81" s="96"/>
      <c r="QGL81" s="96"/>
      <c r="QGM81" s="96"/>
      <c r="QGN81" s="96"/>
      <c r="QGO81" s="96"/>
      <c r="QGP81" s="96"/>
      <c r="QGQ81" s="96"/>
      <c r="QGR81" s="96"/>
      <c r="QGS81" s="96"/>
      <c r="QGT81" s="96"/>
      <c r="QGU81" s="96"/>
      <c r="QGV81" s="96"/>
      <c r="QGW81" s="96"/>
      <c r="QGX81" s="96"/>
      <c r="QGY81" s="96"/>
      <c r="QGZ81" s="96"/>
      <c r="QHA81" s="96"/>
      <c r="QHB81" s="96"/>
      <c r="QHC81" s="96"/>
      <c r="QHD81" s="96"/>
      <c r="QHE81" s="96"/>
      <c r="QHF81" s="96"/>
      <c r="QHG81" s="96"/>
      <c r="QHH81" s="96"/>
      <c r="QHI81" s="96"/>
      <c r="QHJ81" s="96"/>
      <c r="QHK81" s="133"/>
      <c r="QHL81" s="133"/>
      <c r="QHM81" s="133"/>
      <c r="QHN81" s="133"/>
      <c r="QHO81" s="133"/>
      <c r="QHP81" s="133"/>
      <c r="QHQ81" s="96"/>
      <c r="QHR81" s="96"/>
      <c r="QHS81" s="96"/>
      <c r="QHT81" s="96"/>
      <c r="QHU81" s="96"/>
      <c r="QHV81" s="96"/>
      <c r="QHW81" s="112"/>
      <c r="QHX81" s="112"/>
      <c r="QHY81" s="166"/>
      <c r="QHZ81" s="157"/>
      <c r="QIA81" s="96"/>
      <c r="QIB81" s="96"/>
      <c r="QIC81" s="96"/>
      <c r="QID81" s="96"/>
      <c r="QIE81" s="114"/>
      <c r="QIF81" s="96"/>
      <c r="QIG81" s="96"/>
      <c r="QIH81" s="96"/>
      <c r="QII81" s="96"/>
      <c r="QIJ81" s="96"/>
      <c r="QIK81" s="96"/>
      <c r="QIL81" s="96"/>
      <c r="QIM81" s="96"/>
      <c r="QIN81" s="96"/>
      <c r="QIO81" s="96"/>
      <c r="QIP81" s="96"/>
      <c r="QIQ81" s="96"/>
      <c r="QIR81" s="96"/>
      <c r="QIS81" s="96"/>
      <c r="QIT81" s="96"/>
      <c r="QIU81" s="96"/>
      <c r="QIV81" s="96"/>
      <c r="QIW81" s="96"/>
      <c r="QIX81" s="96"/>
      <c r="QIY81" s="96"/>
      <c r="QIZ81" s="96"/>
      <c r="QJA81" s="96"/>
      <c r="QJB81" s="96"/>
      <c r="QJC81" s="96"/>
      <c r="QJD81" s="96"/>
      <c r="QJE81" s="96"/>
      <c r="QJF81" s="133"/>
      <c r="QJG81" s="133"/>
      <c r="QJH81" s="133"/>
      <c r="QJI81" s="133"/>
      <c r="QJJ81" s="133"/>
      <c r="QJK81" s="133"/>
      <c r="QJL81" s="96"/>
      <c r="QJM81" s="96"/>
      <c r="QJN81" s="96"/>
      <c r="QJO81" s="96"/>
      <c r="QJP81" s="96"/>
      <c r="QJQ81" s="96"/>
      <c r="QJR81" s="112"/>
      <c r="QJS81" s="112"/>
      <c r="QJT81" s="166"/>
      <c r="QJU81" s="157"/>
      <c r="QJV81" s="96"/>
      <c r="QJW81" s="96"/>
      <c r="QJX81" s="96"/>
      <c r="QJY81" s="96"/>
      <c r="QJZ81" s="114"/>
      <c r="QKA81" s="96"/>
      <c r="QKB81" s="96"/>
      <c r="QKC81" s="96"/>
      <c r="QKD81" s="96"/>
      <c r="QKE81" s="96"/>
      <c r="QKF81" s="96"/>
      <c r="QKG81" s="96"/>
      <c r="QKH81" s="96"/>
      <c r="QKI81" s="96"/>
      <c r="QKJ81" s="96"/>
      <c r="QKK81" s="96"/>
      <c r="QKL81" s="96"/>
      <c r="QKM81" s="96"/>
      <c r="QKN81" s="96"/>
      <c r="QKO81" s="96"/>
      <c r="QKP81" s="96"/>
      <c r="QKQ81" s="96"/>
      <c r="QKR81" s="96"/>
      <c r="QKS81" s="96"/>
      <c r="QKT81" s="96"/>
      <c r="QKU81" s="96"/>
      <c r="QKV81" s="96"/>
      <c r="QKW81" s="96"/>
      <c r="QKX81" s="96"/>
      <c r="QKY81" s="96"/>
      <c r="QKZ81" s="96"/>
      <c r="QLA81" s="133"/>
      <c r="QLB81" s="133"/>
      <c r="QLC81" s="133"/>
      <c r="QLD81" s="133"/>
      <c r="QLE81" s="133"/>
      <c r="QLF81" s="133"/>
      <c r="QLG81" s="96"/>
      <c r="QLH81" s="96"/>
      <c r="QLI81" s="96"/>
      <c r="QLJ81" s="96"/>
      <c r="QLK81" s="96"/>
      <c r="QLL81" s="96"/>
      <c r="QLM81" s="112"/>
      <c r="QLN81" s="112"/>
      <c r="QLO81" s="166"/>
      <c r="QLP81" s="157"/>
      <c r="QLQ81" s="96"/>
      <c r="QLR81" s="96"/>
      <c r="QLS81" s="96"/>
      <c r="QLT81" s="96"/>
      <c r="QLU81" s="114"/>
      <c r="QLV81" s="96"/>
      <c r="QLW81" s="96"/>
      <c r="QLX81" s="96"/>
      <c r="QLY81" s="96"/>
      <c r="QLZ81" s="96"/>
      <c r="QMA81" s="96"/>
      <c r="QMB81" s="96"/>
      <c r="QMC81" s="96"/>
      <c r="QMD81" s="96"/>
      <c r="QME81" s="96"/>
      <c r="QMF81" s="96"/>
      <c r="QMG81" s="96"/>
      <c r="QMH81" s="96"/>
      <c r="QMI81" s="96"/>
      <c r="QMJ81" s="96"/>
      <c r="QMK81" s="96"/>
      <c r="QML81" s="96"/>
      <c r="QMM81" s="96"/>
      <c r="QMN81" s="96"/>
      <c r="QMO81" s="96"/>
      <c r="QMP81" s="96"/>
      <c r="QMQ81" s="96"/>
      <c r="QMR81" s="96"/>
      <c r="QMS81" s="96"/>
      <c r="QMT81" s="96"/>
      <c r="QMU81" s="96"/>
      <c r="QMV81" s="133"/>
      <c r="QMW81" s="133"/>
      <c r="QMX81" s="133"/>
      <c r="QMY81" s="133"/>
      <c r="QMZ81" s="133"/>
      <c r="QNA81" s="133"/>
      <c r="QNB81" s="96"/>
      <c r="QNC81" s="96"/>
      <c r="QND81" s="96"/>
      <c r="QNE81" s="96"/>
      <c r="QNF81" s="96"/>
      <c r="QNG81" s="96"/>
      <c r="QNH81" s="112"/>
      <c r="QNI81" s="112"/>
      <c r="QNJ81" s="166"/>
      <c r="QNK81" s="157"/>
      <c r="QNL81" s="96"/>
      <c r="QNM81" s="96"/>
      <c r="QNN81" s="96"/>
      <c r="QNO81" s="96"/>
      <c r="QNP81" s="114"/>
      <c r="QNQ81" s="96"/>
      <c r="QNR81" s="96"/>
      <c r="QNS81" s="96"/>
      <c r="QNT81" s="96"/>
      <c r="QNU81" s="96"/>
      <c r="QNV81" s="96"/>
      <c r="QNW81" s="96"/>
      <c r="QNX81" s="96"/>
      <c r="QNY81" s="96"/>
      <c r="QNZ81" s="96"/>
      <c r="QOA81" s="96"/>
      <c r="QOB81" s="96"/>
      <c r="QOC81" s="96"/>
      <c r="QOD81" s="96"/>
      <c r="QOE81" s="96"/>
      <c r="QOF81" s="96"/>
      <c r="QOG81" s="96"/>
      <c r="QOH81" s="96"/>
      <c r="QOI81" s="96"/>
      <c r="QOJ81" s="96"/>
      <c r="QOK81" s="96"/>
      <c r="QOL81" s="96"/>
      <c r="QOM81" s="96"/>
      <c r="QON81" s="96"/>
      <c r="QOO81" s="96"/>
      <c r="QOP81" s="96"/>
      <c r="QOQ81" s="133"/>
      <c r="QOR81" s="133"/>
      <c r="QOS81" s="133"/>
      <c r="QOT81" s="133"/>
      <c r="QOU81" s="133"/>
      <c r="QOV81" s="133"/>
      <c r="QOW81" s="96"/>
      <c r="QOX81" s="96"/>
      <c r="QOY81" s="96"/>
      <c r="QOZ81" s="96"/>
      <c r="QPA81" s="96"/>
      <c r="QPB81" s="96"/>
      <c r="QPC81" s="112"/>
      <c r="QPD81" s="112"/>
      <c r="QPE81" s="166"/>
      <c r="QPF81" s="157"/>
      <c r="QPG81" s="96"/>
      <c r="QPH81" s="96"/>
      <c r="QPI81" s="96"/>
      <c r="QPJ81" s="96"/>
      <c r="QPK81" s="114"/>
      <c r="QPL81" s="96"/>
      <c r="QPM81" s="96"/>
      <c r="QPN81" s="96"/>
      <c r="QPO81" s="96"/>
      <c r="QPP81" s="96"/>
      <c r="QPQ81" s="96"/>
      <c r="QPR81" s="96"/>
      <c r="QPS81" s="96"/>
      <c r="QPT81" s="96"/>
      <c r="QPU81" s="96"/>
      <c r="QPV81" s="96"/>
      <c r="QPW81" s="96"/>
      <c r="QPX81" s="96"/>
      <c r="QPY81" s="96"/>
      <c r="QPZ81" s="96"/>
      <c r="QQA81" s="96"/>
      <c r="QQB81" s="96"/>
      <c r="QQC81" s="96"/>
      <c r="QQD81" s="96"/>
      <c r="QQE81" s="96"/>
      <c r="QQF81" s="96"/>
      <c r="QQG81" s="96"/>
      <c r="QQH81" s="96"/>
      <c r="QQI81" s="96"/>
      <c r="QQJ81" s="96"/>
      <c r="QQK81" s="96"/>
      <c r="QQL81" s="133"/>
      <c r="QQM81" s="133"/>
      <c r="QQN81" s="133"/>
      <c r="QQO81" s="133"/>
      <c r="QQP81" s="133"/>
      <c r="QQQ81" s="133"/>
      <c r="QQR81" s="96"/>
      <c r="QQS81" s="96"/>
      <c r="QQT81" s="96"/>
      <c r="QQU81" s="96"/>
      <c r="QQV81" s="96"/>
      <c r="QQW81" s="96"/>
      <c r="QQX81" s="112"/>
      <c r="QQY81" s="112"/>
      <c r="QQZ81" s="166"/>
      <c r="QRA81" s="157"/>
      <c r="QRB81" s="96"/>
      <c r="QRC81" s="96"/>
      <c r="QRD81" s="96"/>
      <c r="QRE81" s="96"/>
      <c r="QRF81" s="114"/>
      <c r="QRG81" s="96"/>
      <c r="QRH81" s="96"/>
      <c r="QRI81" s="96"/>
      <c r="QRJ81" s="96"/>
      <c r="QRK81" s="96"/>
      <c r="QRL81" s="96"/>
      <c r="QRM81" s="96"/>
      <c r="QRN81" s="96"/>
      <c r="QRO81" s="96"/>
      <c r="QRP81" s="96"/>
      <c r="QRQ81" s="96"/>
      <c r="QRR81" s="96"/>
      <c r="QRS81" s="96"/>
      <c r="QRT81" s="96"/>
      <c r="QRU81" s="96"/>
      <c r="QRV81" s="96"/>
      <c r="QRW81" s="96"/>
      <c r="QRX81" s="96"/>
      <c r="QRY81" s="96"/>
      <c r="QRZ81" s="96"/>
      <c r="QSA81" s="96"/>
      <c r="QSB81" s="96"/>
      <c r="QSC81" s="96"/>
      <c r="QSD81" s="96"/>
      <c r="QSE81" s="96"/>
      <c r="QSF81" s="96"/>
      <c r="QSG81" s="133"/>
      <c r="QSH81" s="133"/>
      <c r="QSI81" s="133"/>
      <c r="QSJ81" s="133"/>
      <c r="QSK81" s="133"/>
      <c r="QSL81" s="133"/>
      <c r="QSM81" s="96"/>
      <c r="QSN81" s="96"/>
      <c r="QSO81" s="96"/>
      <c r="QSP81" s="96"/>
      <c r="QSQ81" s="96"/>
      <c r="QSR81" s="96"/>
      <c r="QSS81" s="112"/>
      <c r="QST81" s="112"/>
      <c r="QSU81" s="166"/>
      <c r="QSV81" s="157"/>
      <c r="QSW81" s="96"/>
      <c r="QSX81" s="96"/>
      <c r="QSY81" s="96"/>
      <c r="QSZ81" s="96"/>
      <c r="QTA81" s="114"/>
      <c r="QTB81" s="96"/>
      <c r="QTC81" s="96"/>
      <c r="QTD81" s="96"/>
      <c r="QTE81" s="96"/>
      <c r="QTF81" s="96"/>
      <c r="QTG81" s="96"/>
      <c r="QTH81" s="96"/>
      <c r="QTI81" s="96"/>
      <c r="QTJ81" s="96"/>
      <c r="QTK81" s="96"/>
      <c r="QTL81" s="96"/>
      <c r="QTM81" s="96"/>
      <c r="QTN81" s="96"/>
      <c r="QTO81" s="96"/>
      <c r="QTP81" s="96"/>
      <c r="QTQ81" s="96"/>
      <c r="QTR81" s="96"/>
      <c r="QTS81" s="96"/>
      <c r="QTT81" s="96"/>
      <c r="QTU81" s="96"/>
      <c r="QTV81" s="96"/>
      <c r="QTW81" s="96"/>
      <c r="QTX81" s="96"/>
      <c r="QTY81" s="96"/>
      <c r="QTZ81" s="96"/>
      <c r="QUA81" s="96"/>
      <c r="QUB81" s="133"/>
      <c r="QUC81" s="133"/>
      <c r="QUD81" s="133"/>
      <c r="QUE81" s="133"/>
      <c r="QUF81" s="133"/>
      <c r="QUG81" s="133"/>
      <c r="QUH81" s="96"/>
      <c r="QUI81" s="96"/>
      <c r="QUJ81" s="96"/>
      <c r="QUK81" s="96"/>
      <c r="QUL81" s="96"/>
      <c r="QUM81" s="96"/>
      <c r="QUN81" s="112"/>
      <c r="QUO81" s="112"/>
      <c r="QUP81" s="166"/>
      <c r="QUQ81" s="157"/>
      <c r="QUR81" s="96"/>
      <c r="QUS81" s="96"/>
      <c r="QUT81" s="96"/>
      <c r="QUU81" s="96"/>
      <c r="QUV81" s="114"/>
      <c r="QUW81" s="96"/>
      <c r="QUX81" s="96"/>
      <c r="QUY81" s="96"/>
      <c r="QUZ81" s="96"/>
      <c r="QVA81" s="96"/>
      <c r="QVB81" s="96"/>
      <c r="QVC81" s="96"/>
      <c r="QVD81" s="96"/>
      <c r="QVE81" s="96"/>
      <c r="QVF81" s="96"/>
      <c r="QVG81" s="96"/>
      <c r="QVH81" s="96"/>
      <c r="QVI81" s="96"/>
      <c r="QVJ81" s="96"/>
      <c r="QVK81" s="96"/>
      <c r="QVL81" s="96"/>
      <c r="QVM81" s="96"/>
      <c r="QVN81" s="96"/>
      <c r="QVO81" s="96"/>
      <c r="QVP81" s="96"/>
      <c r="QVQ81" s="96"/>
      <c r="QVR81" s="96"/>
      <c r="QVS81" s="96"/>
      <c r="QVT81" s="96"/>
      <c r="QVU81" s="96"/>
      <c r="QVV81" s="96"/>
      <c r="QVW81" s="133"/>
      <c r="QVX81" s="133"/>
      <c r="QVY81" s="133"/>
      <c r="QVZ81" s="133"/>
      <c r="QWA81" s="133"/>
      <c r="QWB81" s="133"/>
      <c r="QWC81" s="96"/>
      <c r="QWD81" s="96"/>
      <c r="QWE81" s="96"/>
      <c r="QWF81" s="96"/>
      <c r="QWG81" s="96"/>
      <c r="QWH81" s="96"/>
      <c r="QWI81" s="112"/>
      <c r="QWJ81" s="112"/>
      <c r="QWK81" s="166"/>
      <c r="QWL81" s="157"/>
      <c r="QWM81" s="96"/>
      <c r="QWN81" s="96"/>
      <c r="QWO81" s="96"/>
      <c r="QWP81" s="96"/>
      <c r="QWQ81" s="114"/>
      <c r="QWR81" s="96"/>
      <c r="QWS81" s="96"/>
      <c r="QWT81" s="96"/>
      <c r="QWU81" s="96"/>
      <c r="QWV81" s="96"/>
      <c r="QWW81" s="96"/>
      <c r="QWX81" s="96"/>
      <c r="QWY81" s="96"/>
      <c r="QWZ81" s="96"/>
      <c r="QXA81" s="96"/>
      <c r="QXB81" s="96"/>
      <c r="QXC81" s="96"/>
      <c r="QXD81" s="96"/>
      <c r="QXE81" s="96"/>
      <c r="QXF81" s="96"/>
      <c r="QXG81" s="96"/>
      <c r="QXH81" s="96"/>
      <c r="QXI81" s="96"/>
      <c r="QXJ81" s="96"/>
      <c r="QXK81" s="96"/>
      <c r="QXL81" s="96"/>
      <c r="QXM81" s="96"/>
      <c r="QXN81" s="96"/>
      <c r="QXO81" s="96"/>
      <c r="QXP81" s="96"/>
      <c r="QXQ81" s="96"/>
      <c r="QXR81" s="133"/>
      <c r="QXS81" s="133"/>
      <c r="QXT81" s="133"/>
      <c r="QXU81" s="133"/>
      <c r="QXV81" s="133"/>
      <c r="QXW81" s="133"/>
      <c r="QXX81" s="96"/>
      <c r="QXY81" s="96"/>
      <c r="QXZ81" s="96"/>
      <c r="QYA81" s="96"/>
      <c r="QYB81" s="96"/>
      <c r="QYC81" s="96"/>
      <c r="QYD81" s="112"/>
      <c r="QYE81" s="112"/>
      <c r="QYF81" s="166"/>
      <c r="QYG81" s="157"/>
      <c r="QYH81" s="96"/>
      <c r="QYI81" s="96"/>
      <c r="QYJ81" s="96"/>
      <c r="QYK81" s="96"/>
      <c r="QYL81" s="114"/>
      <c r="QYM81" s="96"/>
      <c r="QYN81" s="96"/>
      <c r="QYO81" s="96"/>
      <c r="QYP81" s="96"/>
      <c r="QYQ81" s="96"/>
      <c r="QYR81" s="96"/>
      <c r="QYS81" s="96"/>
      <c r="QYT81" s="96"/>
      <c r="QYU81" s="96"/>
      <c r="QYV81" s="96"/>
      <c r="QYW81" s="96"/>
      <c r="QYX81" s="96"/>
      <c r="QYY81" s="96"/>
      <c r="QYZ81" s="96"/>
      <c r="QZA81" s="96"/>
      <c r="QZB81" s="96"/>
      <c r="QZC81" s="96"/>
      <c r="QZD81" s="96"/>
      <c r="QZE81" s="96"/>
      <c r="QZF81" s="96"/>
      <c r="QZG81" s="96"/>
      <c r="QZH81" s="96"/>
      <c r="QZI81" s="96"/>
      <c r="QZJ81" s="96"/>
      <c r="QZK81" s="96"/>
      <c r="QZL81" s="96"/>
      <c r="QZM81" s="133"/>
      <c r="QZN81" s="133"/>
      <c r="QZO81" s="133"/>
      <c r="QZP81" s="133"/>
      <c r="QZQ81" s="133"/>
      <c r="QZR81" s="133"/>
      <c r="QZS81" s="96"/>
      <c r="QZT81" s="96"/>
      <c r="QZU81" s="96"/>
      <c r="QZV81" s="96"/>
      <c r="QZW81" s="96"/>
      <c r="QZX81" s="96"/>
      <c r="QZY81" s="112"/>
      <c r="QZZ81" s="112"/>
      <c r="RAA81" s="166"/>
      <c r="RAB81" s="157"/>
      <c r="RAC81" s="96"/>
      <c r="RAD81" s="96"/>
      <c r="RAE81" s="96"/>
      <c r="RAF81" s="96"/>
      <c r="RAG81" s="114"/>
      <c r="RAH81" s="96"/>
      <c r="RAI81" s="96"/>
      <c r="RAJ81" s="96"/>
      <c r="RAK81" s="96"/>
      <c r="RAL81" s="96"/>
      <c r="RAM81" s="96"/>
      <c r="RAN81" s="96"/>
      <c r="RAO81" s="96"/>
      <c r="RAP81" s="96"/>
      <c r="RAQ81" s="96"/>
      <c r="RAR81" s="96"/>
      <c r="RAS81" s="96"/>
      <c r="RAT81" s="96"/>
      <c r="RAU81" s="96"/>
      <c r="RAV81" s="96"/>
      <c r="RAW81" s="96"/>
      <c r="RAX81" s="96"/>
      <c r="RAY81" s="96"/>
      <c r="RAZ81" s="96"/>
      <c r="RBA81" s="96"/>
      <c r="RBB81" s="96"/>
      <c r="RBC81" s="96"/>
      <c r="RBD81" s="96"/>
      <c r="RBE81" s="96"/>
      <c r="RBF81" s="96"/>
      <c r="RBG81" s="96"/>
      <c r="RBH81" s="133"/>
      <c r="RBI81" s="133"/>
      <c r="RBJ81" s="133"/>
      <c r="RBK81" s="133"/>
      <c r="RBL81" s="133"/>
      <c r="RBM81" s="133"/>
      <c r="RBN81" s="96"/>
      <c r="RBO81" s="96"/>
      <c r="RBP81" s="96"/>
      <c r="RBQ81" s="96"/>
      <c r="RBR81" s="96"/>
      <c r="RBS81" s="96"/>
      <c r="RBT81" s="112"/>
      <c r="RBU81" s="112"/>
      <c r="RBV81" s="166"/>
      <c r="RBW81" s="157"/>
      <c r="RBX81" s="96"/>
      <c r="RBY81" s="96"/>
      <c r="RBZ81" s="96"/>
      <c r="RCA81" s="96"/>
      <c r="RCB81" s="114"/>
      <c r="RCC81" s="96"/>
      <c r="RCD81" s="96"/>
      <c r="RCE81" s="96"/>
      <c r="RCF81" s="96"/>
      <c r="RCG81" s="96"/>
      <c r="RCH81" s="96"/>
      <c r="RCI81" s="96"/>
      <c r="RCJ81" s="96"/>
      <c r="RCK81" s="96"/>
      <c r="RCL81" s="96"/>
      <c r="RCM81" s="96"/>
      <c r="RCN81" s="96"/>
      <c r="RCO81" s="96"/>
      <c r="RCP81" s="96"/>
      <c r="RCQ81" s="96"/>
      <c r="RCR81" s="96"/>
      <c r="RCS81" s="96"/>
      <c r="RCT81" s="96"/>
      <c r="RCU81" s="96"/>
      <c r="RCV81" s="96"/>
      <c r="RCW81" s="96"/>
      <c r="RCX81" s="96"/>
      <c r="RCY81" s="96"/>
      <c r="RCZ81" s="96"/>
      <c r="RDA81" s="96"/>
      <c r="RDB81" s="96"/>
      <c r="RDC81" s="133"/>
      <c r="RDD81" s="133"/>
      <c r="RDE81" s="133"/>
      <c r="RDF81" s="133"/>
      <c r="RDG81" s="133"/>
      <c r="RDH81" s="133"/>
      <c r="RDI81" s="96"/>
      <c r="RDJ81" s="96"/>
      <c r="RDK81" s="96"/>
      <c r="RDL81" s="96"/>
      <c r="RDM81" s="96"/>
      <c r="RDN81" s="96"/>
      <c r="RDO81" s="112"/>
      <c r="RDP81" s="112"/>
      <c r="RDQ81" s="166"/>
      <c r="RDR81" s="157"/>
      <c r="RDS81" s="96"/>
      <c r="RDT81" s="96"/>
      <c r="RDU81" s="96"/>
      <c r="RDV81" s="96"/>
      <c r="RDW81" s="114"/>
      <c r="RDX81" s="96"/>
      <c r="RDY81" s="96"/>
      <c r="RDZ81" s="96"/>
      <c r="REA81" s="96"/>
      <c r="REB81" s="96"/>
      <c r="REC81" s="96"/>
      <c r="RED81" s="96"/>
      <c r="REE81" s="96"/>
      <c r="REF81" s="96"/>
      <c r="REG81" s="96"/>
      <c r="REH81" s="96"/>
      <c r="REI81" s="96"/>
      <c r="REJ81" s="96"/>
      <c r="REK81" s="96"/>
      <c r="REL81" s="96"/>
      <c r="REM81" s="96"/>
      <c r="REN81" s="96"/>
      <c r="REO81" s="96"/>
      <c r="REP81" s="96"/>
      <c r="REQ81" s="96"/>
      <c r="RER81" s="96"/>
      <c r="RES81" s="96"/>
      <c r="RET81" s="96"/>
      <c r="REU81" s="96"/>
      <c r="REV81" s="96"/>
      <c r="REW81" s="96"/>
      <c r="REX81" s="133"/>
      <c r="REY81" s="133"/>
      <c r="REZ81" s="133"/>
      <c r="RFA81" s="133"/>
      <c r="RFB81" s="133"/>
      <c r="RFC81" s="133"/>
      <c r="RFD81" s="96"/>
      <c r="RFE81" s="96"/>
      <c r="RFF81" s="96"/>
      <c r="RFG81" s="96"/>
      <c r="RFH81" s="96"/>
      <c r="RFI81" s="96"/>
      <c r="RFJ81" s="112"/>
      <c r="RFK81" s="112"/>
      <c r="RFL81" s="166"/>
      <c r="RFM81" s="157"/>
      <c r="RFN81" s="96"/>
      <c r="RFO81" s="96"/>
      <c r="RFP81" s="96"/>
      <c r="RFQ81" s="96"/>
      <c r="RFR81" s="114"/>
      <c r="RFS81" s="96"/>
      <c r="RFT81" s="96"/>
      <c r="RFU81" s="96"/>
      <c r="RFV81" s="96"/>
      <c r="RFW81" s="96"/>
      <c r="RFX81" s="96"/>
      <c r="RFY81" s="96"/>
      <c r="RFZ81" s="96"/>
      <c r="RGA81" s="96"/>
      <c r="RGB81" s="96"/>
      <c r="RGC81" s="96"/>
      <c r="RGD81" s="96"/>
      <c r="RGE81" s="96"/>
      <c r="RGF81" s="96"/>
      <c r="RGG81" s="96"/>
      <c r="RGH81" s="96"/>
      <c r="RGI81" s="96"/>
      <c r="RGJ81" s="96"/>
      <c r="RGK81" s="96"/>
      <c r="RGL81" s="96"/>
      <c r="RGM81" s="96"/>
      <c r="RGN81" s="96"/>
      <c r="RGO81" s="96"/>
      <c r="RGP81" s="96"/>
      <c r="RGQ81" s="96"/>
      <c r="RGR81" s="96"/>
      <c r="RGS81" s="133"/>
      <c r="RGT81" s="133"/>
      <c r="RGU81" s="133"/>
      <c r="RGV81" s="133"/>
      <c r="RGW81" s="133"/>
      <c r="RGX81" s="133"/>
      <c r="RGY81" s="96"/>
      <c r="RGZ81" s="96"/>
      <c r="RHA81" s="96"/>
      <c r="RHB81" s="96"/>
      <c r="RHC81" s="96"/>
      <c r="RHD81" s="96"/>
      <c r="RHE81" s="112"/>
      <c r="RHF81" s="112"/>
      <c r="RHG81" s="166"/>
      <c r="RHH81" s="157"/>
      <c r="RHI81" s="96"/>
      <c r="RHJ81" s="96"/>
      <c r="RHK81" s="96"/>
      <c r="RHL81" s="96"/>
      <c r="RHM81" s="114"/>
      <c r="RHN81" s="96"/>
      <c r="RHO81" s="96"/>
      <c r="RHP81" s="96"/>
      <c r="RHQ81" s="96"/>
      <c r="RHR81" s="96"/>
      <c r="RHS81" s="96"/>
      <c r="RHT81" s="96"/>
      <c r="RHU81" s="96"/>
      <c r="RHV81" s="96"/>
      <c r="RHW81" s="96"/>
      <c r="RHX81" s="96"/>
      <c r="RHY81" s="96"/>
      <c r="RHZ81" s="96"/>
      <c r="RIA81" s="96"/>
      <c r="RIB81" s="96"/>
      <c r="RIC81" s="96"/>
      <c r="RID81" s="96"/>
      <c r="RIE81" s="96"/>
      <c r="RIF81" s="96"/>
      <c r="RIG81" s="96"/>
      <c r="RIH81" s="96"/>
      <c r="RII81" s="96"/>
      <c r="RIJ81" s="96"/>
      <c r="RIK81" s="96"/>
      <c r="RIL81" s="96"/>
      <c r="RIM81" s="96"/>
      <c r="RIN81" s="133"/>
      <c r="RIO81" s="133"/>
      <c r="RIP81" s="133"/>
      <c r="RIQ81" s="133"/>
      <c r="RIR81" s="133"/>
      <c r="RIS81" s="133"/>
      <c r="RIT81" s="96"/>
      <c r="RIU81" s="96"/>
      <c r="RIV81" s="96"/>
      <c r="RIW81" s="96"/>
      <c r="RIX81" s="96"/>
      <c r="RIY81" s="96"/>
      <c r="RIZ81" s="112"/>
      <c r="RJA81" s="112"/>
      <c r="RJB81" s="166"/>
      <c r="RJC81" s="157"/>
      <c r="RJD81" s="96"/>
      <c r="RJE81" s="96"/>
      <c r="RJF81" s="96"/>
      <c r="RJG81" s="96"/>
      <c r="RJH81" s="114"/>
      <c r="RJI81" s="96"/>
      <c r="RJJ81" s="96"/>
      <c r="RJK81" s="96"/>
      <c r="RJL81" s="96"/>
      <c r="RJM81" s="96"/>
      <c r="RJN81" s="96"/>
      <c r="RJO81" s="96"/>
      <c r="RJP81" s="96"/>
      <c r="RJQ81" s="96"/>
      <c r="RJR81" s="96"/>
      <c r="RJS81" s="96"/>
      <c r="RJT81" s="96"/>
      <c r="RJU81" s="96"/>
      <c r="RJV81" s="96"/>
      <c r="RJW81" s="96"/>
      <c r="RJX81" s="96"/>
      <c r="RJY81" s="96"/>
      <c r="RJZ81" s="96"/>
      <c r="RKA81" s="96"/>
      <c r="RKB81" s="96"/>
      <c r="RKC81" s="96"/>
      <c r="RKD81" s="96"/>
      <c r="RKE81" s="96"/>
      <c r="RKF81" s="96"/>
      <c r="RKG81" s="96"/>
      <c r="RKH81" s="96"/>
      <c r="RKI81" s="133"/>
      <c r="RKJ81" s="133"/>
      <c r="RKK81" s="133"/>
      <c r="RKL81" s="133"/>
      <c r="RKM81" s="133"/>
      <c r="RKN81" s="133"/>
      <c r="RKO81" s="96"/>
      <c r="RKP81" s="96"/>
      <c r="RKQ81" s="96"/>
      <c r="RKR81" s="96"/>
      <c r="RKS81" s="96"/>
      <c r="RKT81" s="96"/>
      <c r="RKU81" s="112"/>
      <c r="RKV81" s="112"/>
      <c r="RKW81" s="166"/>
      <c r="RKX81" s="157"/>
      <c r="RKY81" s="96"/>
      <c r="RKZ81" s="96"/>
      <c r="RLA81" s="96"/>
      <c r="RLB81" s="96"/>
      <c r="RLC81" s="114"/>
      <c r="RLD81" s="96"/>
      <c r="RLE81" s="96"/>
      <c r="RLF81" s="96"/>
      <c r="RLG81" s="96"/>
      <c r="RLH81" s="96"/>
      <c r="RLI81" s="96"/>
      <c r="RLJ81" s="96"/>
      <c r="RLK81" s="96"/>
      <c r="RLL81" s="96"/>
      <c r="RLM81" s="96"/>
      <c r="RLN81" s="96"/>
      <c r="RLO81" s="96"/>
      <c r="RLP81" s="96"/>
      <c r="RLQ81" s="96"/>
      <c r="RLR81" s="96"/>
      <c r="RLS81" s="96"/>
      <c r="RLT81" s="96"/>
      <c r="RLU81" s="96"/>
      <c r="RLV81" s="96"/>
      <c r="RLW81" s="96"/>
      <c r="RLX81" s="96"/>
      <c r="RLY81" s="96"/>
      <c r="RLZ81" s="96"/>
      <c r="RMA81" s="96"/>
      <c r="RMB81" s="96"/>
      <c r="RMC81" s="96"/>
      <c r="RMD81" s="133"/>
      <c r="RME81" s="133"/>
      <c r="RMF81" s="133"/>
      <c r="RMG81" s="133"/>
      <c r="RMH81" s="133"/>
      <c r="RMI81" s="133"/>
      <c r="RMJ81" s="96"/>
      <c r="RMK81" s="96"/>
      <c r="RML81" s="96"/>
      <c r="RMM81" s="96"/>
      <c r="RMN81" s="96"/>
      <c r="RMO81" s="96"/>
      <c r="RMP81" s="112"/>
      <c r="RMQ81" s="112"/>
      <c r="RMR81" s="166"/>
      <c r="RMS81" s="157"/>
      <c r="RMT81" s="96"/>
      <c r="RMU81" s="96"/>
      <c r="RMV81" s="96"/>
      <c r="RMW81" s="96"/>
      <c r="RMX81" s="114"/>
      <c r="RMY81" s="96"/>
      <c r="RMZ81" s="96"/>
      <c r="RNA81" s="96"/>
      <c r="RNB81" s="96"/>
      <c r="RNC81" s="96"/>
      <c r="RND81" s="96"/>
      <c r="RNE81" s="96"/>
      <c r="RNF81" s="96"/>
      <c r="RNG81" s="96"/>
      <c r="RNH81" s="96"/>
      <c r="RNI81" s="96"/>
      <c r="RNJ81" s="96"/>
      <c r="RNK81" s="96"/>
      <c r="RNL81" s="96"/>
      <c r="RNM81" s="96"/>
      <c r="RNN81" s="96"/>
      <c r="RNO81" s="96"/>
      <c r="RNP81" s="96"/>
      <c r="RNQ81" s="96"/>
      <c r="RNR81" s="96"/>
      <c r="RNS81" s="96"/>
      <c r="RNT81" s="96"/>
      <c r="RNU81" s="96"/>
      <c r="RNV81" s="96"/>
      <c r="RNW81" s="96"/>
      <c r="RNX81" s="96"/>
      <c r="RNY81" s="133"/>
      <c r="RNZ81" s="133"/>
      <c r="ROA81" s="133"/>
      <c r="ROB81" s="133"/>
      <c r="ROC81" s="133"/>
      <c r="ROD81" s="133"/>
      <c r="ROE81" s="96"/>
      <c r="ROF81" s="96"/>
      <c r="ROG81" s="96"/>
      <c r="ROH81" s="96"/>
      <c r="ROI81" s="96"/>
      <c r="ROJ81" s="96"/>
      <c r="ROK81" s="112"/>
      <c r="ROL81" s="112"/>
      <c r="ROM81" s="166"/>
      <c r="RON81" s="157"/>
      <c r="ROO81" s="96"/>
      <c r="ROP81" s="96"/>
      <c r="ROQ81" s="96"/>
      <c r="ROR81" s="96"/>
      <c r="ROS81" s="114"/>
      <c r="ROT81" s="96"/>
      <c r="ROU81" s="96"/>
      <c r="ROV81" s="96"/>
      <c r="ROW81" s="96"/>
      <c r="ROX81" s="96"/>
      <c r="ROY81" s="96"/>
      <c r="ROZ81" s="96"/>
      <c r="RPA81" s="96"/>
      <c r="RPB81" s="96"/>
      <c r="RPC81" s="96"/>
      <c r="RPD81" s="96"/>
      <c r="RPE81" s="96"/>
      <c r="RPF81" s="96"/>
      <c r="RPG81" s="96"/>
      <c r="RPH81" s="96"/>
      <c r="RPI81" s="96"/>
      <c r="RPJ81" s="96"/>
      <c r="RPK81" s="96"/>
      <c r="RPL81" s="96"/>
      <c r="RPM81" s="96"/>
      <c r="RPN81" s="96"/>
      <c r="RPO81" s="96"/>
      <c r="RPP81" s="96"/>
      <c r="RPQ81" s="96"/>
      <c r="RPR81" s="96"/>
      <c r="RPS81" s="96"/>
      <c r="RPT81" s="133"/>
      <c r="RPU81" s="133"/>
      <c r="RPV81" s="133"/>
      <c r="RPW81" s="133"/>
      <c r="RPX81" s="133"/>
      <c r="RPY81" s="133"/>
      <c r="RPZ81" s="96"/>
      <c r="RQA81" s="96"/>
      <c r="RQB81" s="96"/>
      <c r="RQC81" s="96"/>
      <c r="RQD81" s="96"/>
      <c r="RQE81" s="96"/>
      <c r="RQF81" s="112"/>
      <c r="RQG81" s="112"/>
      <c r="RQH81" s="166"/>
      <c r="RQI81" s="157"/>
      <c r="RQJ81" s="96"/>
      <c r="RQK81" s="96"/>
      <c r="RQL81" s="96"/>
      <c r="RQM81" s="96"/>
      <c r="RQN81" s="114"/>
      <c r="RQO81" s="96"/>
      <c r="RQP81" s="96"/>
      <c r="RQQ81" s="96"/>
      <c r="RQR81" s="96"/>
      <c r="RQS81" s="96"/>
      <c r="RQT81" s="96"/>
      <c r="RQU81" s="96"/>
      <c r="RQV81" s="96"/>
      <c r="RQW81" s="96"/>
      <c r="RQX81" s="96"/>
      <c r="RQY81" s="96"/>
      <c r="RQZ81" s="96"/>
      <c r="RRA81" s="96"/>
      <c r="RRB81" s="96"/>
      <c r="RRC81" s="96"/>
      <c r="RRD81" s="96"/>
      <c r="RRE81" s="96"/>
      <c r="RRF81" s="96"/>
      <c r="RRG81" s="96"/>
      <c r="RRH81" s="96"/>
      <c r="RRI81" s="96"/>
      <c r="RRJ81" s="96"/>
      <c r="RRK81" s="96"/>
      <c r="RRL81" s="96"/>
      <c r="RRM81" s="96"/>
      <c r="RRN81" s="96"/>
      <c r="RRO81" s="133"/>
      <c r="RRP81" s="133"/>
      <c r="RRQ81" s="133"/>
      <c r="RRR81" s="133"/>
      <c r="RRS81" s="133"/>
      <c r="RRT81" s="133"/>
      <c r="RRU81" s="96"/>
      <c r="RRV81" s="96"/>
      <c r="RRW81" s="96"/>
      <c r="RRX81" s="96"/>
      <c r="RRY81" s="96"/>
      <c r="RRZ81" s="96"/>
      <c r="RSA81" s="112"/>
      <c r="RSB81" s="112"/>
      <c r="RSC81" s="166"/>
      <c r="RSD81" s="157"/>
      <c r="RSE81" s="96"/>
      <c r="RSF81" s="96"/>
      <c r="RSG81" s="96"/>
      <c r="RSH81" s="96"/>
      <c r="RSI81" s="114"/>
      <c r="RSJ81" s="96"/>
      <c r="RSK81" s="96"/>
      <c r="RSL81" s="96"/>
      <c r="RSM81" s="96"/>
      <c r="RSN81" s="96"/>
      <c r="RSO81" s="96"/>
      <c r="RSP81" s="96"/>
      <c r="RSQ81" s="96"/>
      <c r="RSR81" s="96"/>
      <c r="RSS81" s="96"/>
      <c r="RST81" s="96"/>
      <c r="RSU81" s="96"/>
      <c r="RSV81" s="96"/>
      <c r="RSW81" s="96"/>
      <c r="RSX81" s="96"/>
      <c r="RSY81" s="96"/>
      <c r="RSZ81" s="96"/>
      <c r="RTA81" s="96"/>
      <c r="RTB81" s="96"/>
      <c r="RTC81" s="96"/>
      <c r="RTD81" s="96"/>
      <c r="RTE81" s="96"/>
      <c r="RTF81" s="96"/>
      <c r="RTG81" s="96"/>
      <c r="RTH81" s="96"/>
      <c r="RTI81" s="96"/>
      <c r="RTJ81" s="133"/>
      <c r="RTK81" s="133"/>
      <c r="RTL81" s="133"/>
      <c r="RTM81" s="133"/>
      <c r="RTN81" s="133"/>
      <c r="RTO81" s="133"/>
      <c r="RTP81" s="96"/>
      <c r="RTQ81" s="96"/>
      <c r="RTR81" s="96"/>
      <c r="RTS81" s="96"/>
      <c r="RTT81" s="96"/>
      <c r="RTU81" s="96"/>
      <c r="RTV81" s="112"/>
      <c r="RTW81" s="112"/>
      <c r="RTX81" s="166"/>
      <c r="RTY81" s="157"/>
      <c r="RTZ81" s="96"/>
      <c r="RUA81" s="96"/>
      <c r="RUB81" s="96"/>
      <c r="RUC81" s="96"/>
      <c r="RUD81" s="114"/>
      <c r="RUE81" s="96"/>
      <c r="RUF81" s="96"/>
      <c r="RUG81" s="96"/>
      <c r="RUH81" s="96"/>
      <c r="RUI81" s="96"/>
      <c r="RUJ81" s="96"/>
      <c r="RUK81" s="96"/>
      <c r="RUL81" s="96"/>
      <c r="RUM81" s="96"/>
      <c r="RUN81" s="96"/>
      <c r="RUO81" s="96"/>
      <c r="RUP81" s="96"/>
      <c r="RUQ81" s="96"/>
      <c r="RUR81" s="96"/>
      <c r="RUS81" s="96"/>
      <c r="RUT81" s="96"/>
      <c r="RUU81" s="96"/>
      <c r="RUV81" s="96"/>
      <c r="RUW81" s="96"/>
      <c r="RUX81" s="96"/>
      <c r="RUY81" s="96"/>
      <c r="RUZ81" s="96"/>
      <c r="RVA81" s="96"/>
      <c r="RVB81" s="96"/>
      <c r="RVC81" s="96"/>
      <c r="RVD81" s="96"/>
      <c r="RVE81" s="133"/>
      <c r="RVF81" s="133"/>
      <c r="RVG81" s="133"/>
      <c r="RVH81" s="133"/>
      <c r="RVI81" s="133"/>
      <c r="RVJ81" s="133"/>
      <c r="RVK81" s="96"/>
      <c r="RVL81" s="96"/>
      <c r="RVM81" s="96"/>
      <c r="RVN81" s="96"/>
      <c r="RVO81" s="96"/>
      <c r="RVP81" s="96"/>
      <c r="RVQ81" s="112"/>
      <c r="RVR81" s="112"/>
      <c r="RVS81" s="166"/>
      <c r="RVT81" s="157"/>
      <c r="RVU81" s="96"/>
      <c r="RVV81" s="96"/>
      <c r="RVW81" s="96"/>
      <c r="RVX81" s="96"/>
      <c r="RVY81" s="114"/>
      <c r="RVZ81" s="96"/>
      <c r="RWA81" s="96"/>
      <c r="RWB81" s="96"/>
      <c r="RWC81" s="96"/>
      <c r="RWD81" s="96"/>
      <c r="RWE81" s="96"/>
      <c r="RWF81" s="96"/>
      <c r="RWG81" s="96"/>
      <c r="RWH81" s="96"/>
      <c r="RWI81" s="96"/>
      <c r="RWJ81" s="96"/>
      <c r="RWK81" s="96"/>
      <c r="RWL81" s="96"/>
      <c r="RWM81" s="96"/>
      <c r="RWN81" s="96"/>
      <c r="RWO81" s="96"/>
      <c r="RWP81" s="96"/>
      <c r="RWQ81" s="96"/>
      <c r="RWR81" s="96"/>
      <c r="RWS81" s="96"/>
      <c r="RWT81" s="96"/>
      <c r="RWU81" s="96"/>
      <c r="RWV81" s="96"/>
      <c r="RWW81" s="96"/>
      <c r="RWX81" s="96"/>
      <c r="RWY81" s="96"/>
      <c r="RWZ81" s="133"/>
      <c r="RXA81" s="133"/>
      <c r="RXB81" s="133"/>
      <c r="RXC81" s="133"/>
      <c r="RXD81" s="133"/>
      <c r="RXE81" s="133"/>
      <c r="RXF81" s="96"/>
      <c r="RXG81" s="96"/>
      <c r="RXH81" s="96"/>
      <c r="RXI81" s="96"/>
      <c r="RXJ81" s="96"/>
      <c r="RXK81" s="96"/>
      <c r="RXL81" s="112"/>
      <c r="RXM81" s="112"/>
      <c r="RXN81" s="166"/>
      <c r="RXO81" s="157"/>
      <c r="RXP81" s="96"/>
      <c r="RXQ81" s="96"/>
      <c r="RXR81" s="96"/>
      <c r="RXS81" s="96"/>
      <c r="RXT81" s="114"/>
      <c r="RXU81" s="96"/>
      <c r="RXV81" s="96"/>
      <c r="RXW81" s="96"/>
      <c r="RXX81" s="96"/>
      <c r="RXY81" s="96"/>
      <c r="RXZ81" s="96"/>
      <c r="RYA81" s="96"/>
      <c r="RYB81" s="96"/>
      <c r="RYC81" s="96"/>
      <c r="RYD81" s="96"/>
      <c r="RYE81" s="96"/>
      <c r="RYF81" s="96"/>
      <c r="RYG81" s="96"/>
      <c r="RYH81" s="96"/>
      <c r="RYI81" s="96"/>
      <c r="RYJ81" s="96"/>
      <c r="RYK81" s="96"/>
      <c r="RYL81" s="96"/>
      <c r="RYM81" s="96"/>
      <c r="RYN81" s="96"/>
      <c r="RYO81" s="96"/>
      <c r="RYP81" s="96"/>
      <c r="RYQ81" s="96"/>
      <c r="RYR81" s="96"/>
      <c r="RYS81" s="96"/>
      <c r="RYT81" s="96"/>
      <c r="RYU81" s="133"/>
      <c r="RYV81" s="133"/>
      <c r="RYW81" s="133"/>
      <c r="RYX81" s="133"/>
      <c r="RYY81" s="133"/>
      <c r="RYZ81" s="133"/>
      <c r="RZA81" s="96"/>
      <c r="RZB81" s="96"/>
      <c r="RZC81" s="96"/>
      <c r="RZD81" s="96"/>
      <c r="RZE81" s="96"/>
      <c r="RZF81" s="96"/>
      <c r="RZG81" s="112"/>
      <c r="RZH81" s="112"/>
      <c r="RZI81" s="166"/>
      <c r="RZJ81" s="157"/>
      <c r="RZK81" s="96"/>
      <c r="RZL81" s="96"/>
      <c r="RZM81" s="96"/>
      <c r="RZN81" s="96"/>
      <c r="RZO81" s="114"/>
      <c r="RZP81" s="96"/>
      <c r="RZQ81" s="96"/>
      <c r="RZR81" s="96"/>
      <c r="RZS81" s="96"/>
      <c r="RZT81" s="96"/>
      <c r="RZU81" s="96"/>
      <c r="RZV81" s="96"/>
      <c r="RZW81" s="96"/>
      <c r="RZX81" s="96"/>
      <c r="RZY81" s="96"/>
      <c r="RZZ81" s="96"/>
      <c r="SAA81" s="96"/>
      <c r="SAB81" s="96"/>
      <c r="SAC81" s="96"/>
      <c r="SAD81" s="96"/>
      <c r="SAE81" s="96"/>
      <c r="SAF81" s="96"/>
      <c r="SAG81" s="96"/>
      <c r="SAH81" s="96"/>
      <c r="SAI81" s="96"/>
      <c r="SAJ81" s="96"/>
      <c r="SAK81" s="96"/>
      <c r="SAL81" s="96"/>
      <c r="SAM81" s="96"/>
      <c r="SAN81" s="96"/>
      <c r="SAO81" s="96"/>
      <c r="SAP81" s="133"/>
      <c r="SAQ81" s="133"/>
      <c r="SAR81" s="133"/>
      <c r="SAS81" s="133"/>
      <c r="SAT81" s="133"/>
      <c r="SAU81" s="133"/>
      <c r="SAV81" s="96"/>
      <c r="SAW81" s="96"/>
      <c r="SAX81" s="96"/>
      <c r="SAY81" s="96"/>
      <c r="SAZ81" s="96"/>
      <c r="SBA81" s="96"/>
      <c r="SBB81" s="112"/>
      <c r="SBC81" s="112"/>
      <c r="SBD81" s="166"/>
      <c r="SBE81" s="157"/>
      <c r="SBF81" s="96"/>
      <c r="SBG81" s="96"/>
      <c r="SBH81" s="96"/>
      <c r="SBI81" s="96"/>
      <c r="SBJ81" s="114"/>
      <c r="SBK81" s="96"/>
      <c r="SBL81" s="96"/>
      <c r="SBM81" s="96"/>
      <c r="SBN81" s="96"/>
      <c r="SBO81" s="96"/>
      <c r="SBP81" s="96"/>
      <c r="SBQ81" s="96"/>
      <c r="SBR81" s="96"/>
      <c r="SBS81" s="96"/>
      <c r="SBT81" s="96"/>
      <c r="SBU81" s="96"/>
      <c r="SBV81" s="96"/>
      <c r="SBW81" s="96"/>
      <c r="SBX81" s="96"/>
      <c r="SBY81" s="96"/>
      <c r="SBZ81" s="96"/>
      <c r="SCA81" s="96"/>
      <c r="SCB81" s="96"/>
      <c r="SCC81" s="96"/>
      <c r="SCD81" s="96"/>
      <c r="SCE81" s="96"/>
      <c r="SCF81" s="96"/>
      <c r="SCG81" s="96"/>
      <c r="SCH81" s="96"/>
      <c r="SCI81" s="96"/>
      <c r="SCJ81" s="96"/>
      <c r="SCK81" s="133"/>
      <c r="SCL81" s="133"/>
      <c r="SCM81" s="133"/>
      <c r="SCN81" s="133"/>
      <c r="SCO81" s="133"/>
      <c r="SCP81" s="133"/>
      <c r="SCQ81" s="96"/>
      <c r="SCR81" s="96"/>
      <c r="SCS81" s="96"/>
      <c r="SCT81" s="96"/>
      <c r="SCU81" s="96"/>
      <c r="SCV81" s="96"/>
      <c r="SCW81" s="112"/>
      <c r="SCX81" s="112"/>
      <c r="SCY81" s="166"/>
      <c r="SCZ81" s="157"/>
      <c r="SDA81" s="96"/>
      <c r="SDB81" s="96"/>
      <c r="SDC81" s="96"/>
      <c r="SDD81" s="96"/>
      <c r="SDE81" s="114"/>
      <c r="SDF81" s="96"/>
      <c r="SDG81" s="96"/>
      <c r="SDH81" s="96"/>
      <c r="SDI81" s="96"/>
      <c r="SDJ81" s="96"/>
      <c r="SDK81" s="96"/>
      <c r="SDL81" s="96"/>
      <c r="SDM81" s="96"/>
      <c r="SDN81" s="96"/>
      <c r="SDO81" s="96"/>
      <c r="SDP81" s="96"/>
      <c r="SDQ81" s="96"/>
      <c r="SDR81" s="96"/>
      <c r="SDS81" s="96"/>
      <c r="SDT81" s="96"/>
      <c r="SDU81" s="96"/>
      <c r="SDV81" s="96"/>
      <c r="SDW81" s="96"/>
      <c r="SDX81" s="96"/>
      <c r="SDY81" s="96"/>
      <c r="SDZ81" s="96"/>
      <c r="SEA81" s="96"/>
      <c r="SEB81" s="96"/>
      <c r="SEC81" s="96"/>
      <c r="SED81" s="96"/>
      <c r="SEE81" s="96"/>
      <c r="SEF81" s="133"/>
      <c r="SEG81" s="133"/>
      <c r="SEH81" s="133"/>
      <c r="SEI81" s="133"/>
      <c r="SEJ81" s="133"/>
      <c r="SEK81" s="133"/>
      <c r="SEL81" s="96"/>
      <c r="SEM81" s="96"/>
      <c r="SEN81" s="96"/>
      <c r="SEO81" s="96"/>
      <c r="SEP81" s="96"/>
      <c r="SEQ81" s="96"/>
      <c r="SER81" s="112"/>
      <c r="SES81" s="112"/>
      <c r="SET81" s="166"/>
      <c r="SEU81" s="157"/>
      <c r="SEV81" s="96"/>
      <c r="SEW81" s="96"/>
      <c r="SEX81" s="96"/>
      <c r="SEY81" s="96"/>
      <c r="SEZ81" s="114"/>
      <c r="SFA81" s="96"/>
      <c r="SFB81" s="96"/>
      <c r="SFC81" s="96"/>
      <c r="SFD81" s="96"/>
      <c r="SFE81" s="96"/>
      <c r="SFF81" s="96"/>
      <c r="SFG81" s="96"/>
      <c r="SFH81" s="96"/>
      <c r="SFI81" s="96"/>
      <c r="SFJ81" s="96"/>
      <c r="SFK81" s="96"/>
      <c r="SFL81" s="96"/>
      <c r="SFM81" s="96"/>
      <c r="SFN81" s="96"/>
      <c r="SFO81" s="96"/>
      <c r="SFP81" s="96"/>
      <c r="SFQ81" s="96"/>
      <c r="SFR81" s="96"/>
      <c r="SFS81" s="96"/>
      <c r="SFT81" s="96"/>
      <c r="SFU81" s="96"/>
      <c r="SFV81" s="96"/>
      <c r="SFW81" s="96"/>
      <c r="SFX81" s="96"/>
      <c r="SFY81" s="96"/>
      <c r="SFZ81" s="96"/>
      <c r="SGA81" s="133"/>
      <c r="SGB81" s="133"/>
      <c r="SGC81" s="133"/>
      <c r="SGD81" s="133"/>
      <c r="SGE81" s="133"/>
      <c r="SGF81" s="133"/>
      <c r="SGG81" s="96"/>
      <c r="SGH81" s="96"/>
      <c r="SGI81" s="96"/>
      <c r="SGJ81" s="96"/>
      <c r="SGK81" s="96"/>
      <c r="SGL81" s="96"/>
      <c r="SGM81" s="112"/>
      <c r="SGN81" s="112"/>
      <c r="SGO81" s="166"/>
      <c r="SGP81" s="157"/>
      <c r="SGQ81" s="96"/>
      <c r="SGR81" s="96"/>
      <c r="SGS81" s="96"/>
      <c r="SGT81" s="96"/>
      <c r="SGU81" s="114"/>
      <c r="SGV81" s="96"/>
      <c r="SGW81" s="96"/>
      <c r="SGX81" s="96"/>
      <c r="SGY81" s="96"/>
      <c r="SGZ81" s="96"/>
      <c r="SHA81" s="96"/>
      <c r="SHB81" s="96"/>
      <c r="SHC81" s="96"/>
      <c r="SHD81" s="96"/>
      <c r="SHE81" s="96"/>
      <c r="SHF81" s="96"/>
      <c r="SHG81" s="96"/>
      <c r="SHH81" s="96"/>
      <c r="SHI81" s="96"/>
      <c r="SHJ81" s="96"/>
      <c r="SHK81" s="96"/>
      <c r="SHL81" s="96"/>
      <c r="SHM81" s="96"/>
      <c r="SHN81" s="96"/>
      <c r="SHO81" s="96"/>
      <c r="SHP81" s="96"/>
      <c r="SHQ81" s="96"/>
      <c r="SHR81" s="96"/>
      <c r="SHS81" s="96"/>
      <c r="SHT81" s="96"/>
      <c r="SHU81" s="96"/>
      <c r="SHV81" s="133"/>
      <c r="SHW81" s="133"/>
      <c r="SHX81" s="133"/>
      <c r="SHY81" s="133"/>
      <c r="SHZ81" s="133"/>
      <c r="SIA81" s="133"/>
      <c r="SIB81" s="96"/>
      <c r="SIC81" s="96"/>
      <c r="SID81" s="96"/>
      <c r="SIE81" s="96"/>
      <c r="SIF81" s="96"/>
      <c r="SIG81" s="96"/>
      <c r="SIH81" s="112"/>
      <c r="SII81" s="112"/>
      <c r="SIJ81" s="166"/>
      <c r="SIK81" s="157"/>
      <c r="SIL81" s="96"/>
      <c r="SIM81" s="96"/>
      <c r="SIN81" s="96"/>
      <c r="SIO81" s="96"/>
      <c r="SIP81" s="114"/>
      <c r="SIQ81" s="96"/>
      <c r="SIR81" s="96"/>
      <c r="SIS81" s="96"/>
      <c r="SIT81" s="96"/>
      <c r="SIU81" s="96"/>
      <c r="SIV81" s="96"/>
      <c r="SIW81" s="96"/>
      <c r="SIX81" s="96"/>
      <c r="SIY81" s="96"/>
      <c r="SIZ81" s="96"/>
      <c r="SJA81" s="96"/>
      <c r="SJB81" s="96"/>
      <c r="SJC81" s="96"/>
      <c r="SJD81" s="96"/>
      <c r="SJE81" s="96"/>
      <c r="SJF81" s="96"/>
      <c r="SJG81" s="96"/>
      <c r="SJH81" s="96"/>
      <c r="SJI81" s="96"/>
      <c r="SJJ81" s="96"/>
      <c r="SJK81" s="96"/>
      <c r="SJL81" s="96"/>
      <c r="SJM81" s="96"/>
      <c r="SJN81" s="96"/>
      <c r="SJO81" s="96"/>
      <c r="SJP81" s="96"/>
      <c r="SJQ81" s="133"/>
      <c r="SJR81" s="133"/>
      <c r="SJS81" s="133"/>
      <c r="SJT81" s="133"/>
      <c r="SJU81" s="133"/>
      <c r="SJV81" s="133"/>
      <c r="SJW81" s="96"/>
      <c r="SJX81" s="96"/>
      <c r="SJY81" s="96"/>
      <c r="SJZ81" s="96"/>
      <c r="SKA81" s="96"/>
      <c r="SKB81" s="96"/>
      <c r="SKC81" s="112"/>
      <c r="SKD81" s="112"/>
      <c r="SKE81" s="166"/>
      <c r="SKF81" s="157"/>
      <c r="SKG81" s="96"/>
      <c r="SKH81" s="96"/>
      <c r="SKI81" s="96"/>
      <c r="SKJ81" s="96"/>
      <c r="SKK81" s="114"/>
      <c r="SKL81" s="96"/>
      <c r="SKM81" s="96"/>
      <c r="SKN81" s="96"/>
      <c r="SKO81" s="96"/>
      <c r="SKP81" s="96"/>
      <c r="SKQ81" s="96"/>
      <c r="SKR81" s="96"/>
      <c r="SKS81" s="96"/>
      <c r="SKT81" s="96"/>
      <c r="SKU81" s="96"/>
      <c r="SKV81" s="96"/>
      <c r="SKW81" s="96"/>
      <c r="SKX81" s="96"/>
      <c r="SKY81" s="96"/>
      <c r="SKZ81" s="96"/>
      <c r="SLA81" s="96"/>
      <c r="SLB81" s="96"/>
      <c r="SLC81" s="96"/>
      <c r="SLD81" s="96"/>
      <c r="SLE81" s="96"/>
      <c r="SLF81" s="96"/>
      <c r="SLG81" s="96"/>
      <c r="SLH81" s="96"/>
      <c r="SLI81" s="96"/>
      <c r="SLJ81" s="96"/>
      <c r="SLK81" s="96"/>
      <c r="SLL81" s="133"/>
      <c r="SLM81" s="133"/>
      <c r="SLN81" s="133"/>
      <c r="SLO81" s="133"/>
      <c r="SLP81" s="133"/>
      <c r="SLQ81" s="133"/>
      <c r="SLR81" s="96"/>
      <c r="SLS81" s="96"/>
      <c r="SLT81" s="96"/>
      <c r="SLU81" s="96"/>
      <c r="SLV81" s="96"/>
      <c r="SLW81" s="96"/>
      <c r="SLX81" s="112"/>
      <c r="SLY81" s="112"/>
      <c r="SLZ81" s="166"/>
      <c r="SMA81" s="157"/>
      <c r="SMB81" s="96"/>
      <c r="SMC81" s="96"/>
      <c r="SMD81" s="96"/>
      <c r="SME81" s="96"/>
      <c r="SMF81" s="114"/>
      <c r="SMG81" s="96"/>
      <c r="SMH81" s="96"/>
      <c r="SMI81" s="96"/>
      <c r="SMJ81" s="96"/>
      <c r="SMK81" s="96"/>
      <c r="SML81" s="96"/>
      <c r="SMM81" s="96"/>
      <c r="SMN81" s="96"/>
      <c r="SMO81" s="96"/>
      <c r="SMP81" s="96"/>
      <c r="SMQ81" s="96"/>
      <c r="SMR81" s="96"/>
      <c r="SMS81" s="96"/>
      <c r="SMT81" s="96"/>
      <c r="SMU81" s="96"/>
      <c r="SMV81" s="96"/>
      <c r="SMW81" s="96"/>
      <c r="SMX81" s="96"/>
      <c r="SMY81" s="96"/>
      <c r="SMZ81" s="96"/>
      <c r="SNA81" s="96"/>
      <c r="SNB81" s="96"/>
      <c r="SNC81" s="96"/>
      <c r="SND81" s="96"/>
      <c r="SNE81" s="96"/>
      <c r="SNF81" s="96"/>
      <c r="SNG81" s="133"/>
      <c r="SNH81" s="133"/>
      <c r="SNI81" s="133"/>
      <c r="SNJ81" s="133"/>
      <c r="SNK81" s="133"/>
      <c r="SNL81" s="133"/>
      <c r="SNM81" s="96"/>
      <c r="SNN81" s="96"/>
      <c r="SNO81" s="96"/>
      <c r="SNP81" s="96"/>
      <c r="SNQ81" s="96"/>
      <c r="SNR81" s="96"/>
      <c r="SNS81" s="112"/>
      <c r="SNT81" s="112"/>
      <c r="SNU81" s="166"/>
      <c r="SNV81" s="157"/>
      <c r="SNW81" s="96"/>
      <c r="SNX81" s="96"/>
      <c r="SNY81" s="96"/>
      <c r="SNZ81" s="96"/>
      <c r="SOA81" s="114"/>
      <c r="SOB81" s="96"/>
      <c r="SOC81" s="96"/>
      <c r="SOD81" s="96"/>
      <c r="SOE81" s="96"/>
      <c r="SOF81" s="96"/>
      <c r="SOG81" s="96"/>
      <c r="SOH81" s="96"/>
      <c r="SOI81" s="96"/>
      <c r="SOJ81" s="96"/>
      <c r="SOK81" s="96"/>
      <c r="SOL81" s="96"/>
      <c r="SOM81" s="96"/>
      <c r="SON81" s="96"/>
      <c r="SOO81" s="96"/>
      <c r="SOP81" s="96"/>
      <c r="SOQ81" s="96"/>
      <c r="SOR81" s="96"/>
      <c r="SOS81" s="96"/>
      <c r="SOT81" s="96"/>
      <c r="SOU81" s="96"/>
      <c r="SOV81" s="96"/>
      <c r="SOW81" s="96"/>
      <c r="SOX81" s="96"/>
      <c r="SOY81" s="96"/>
      <c r="SOZ81" s="96"/>
      <c r="SPA81" s="96"/>
      <c r="SPB81" s="133"/>
      <c r="SPC81" s="133"/>
      <c r="SPD81" s="133"/>
      <c r="SPE81" s="133"/>
      <c r="SPF81" s="133"/>
      <c r="SPG81" s="133"/>
      <c r="SPH81" s="96"/>
      <c r="SPI81" s="96"/>
      <c r="SPJ81" s="96"/>
      <c r="SPK81" s="96"/>
      <c r="SPL81" s="96"/>
      <c r="SPM81" s="96"/>
      <c r="SPN81" s="112"/>
      <c r="SPO81" s="112"/>
      <c r="SPP81" s="166"/>
      <c r="SPQ81" s="157"/>
      <c r="SPR81" s="96"/>
      <c r="SPS81" s="96"/>
      <c r="SPT81" s="96"/>
      <c r="SPU81" s="96"/>
      <c r="SPV81" s="114"/>
      <c r="SPW81" s="96"/>
      <c r="SPX81" s="96"/>
      <c r="SPY81" s="96"/>
      <c r="SPZ81" s="96"/>
      <c r="SQA81" s="96"/>
      <c r="SQB81" s="96"/>
      <c r="SQC81" s="96"/>
      <c r="SQD81" s="96"/>
      <c r="SQE81" s="96"/>
      <c r="SQF81" s="96"/>
      <c r="SQG81" s="96"/>
      <c r="SQH81" s="96"/>
      <c r="SQI81" s="96"/>
      <c r="SQJ81" s="96"/>
      <c r="SQK81" s="96"/>
      <c r="SQL81" s="96"/>
      <c r="SQM81" s="96"/>
      <c r="SQN81" s="96"/>
      <c r="SQO81" s="96"/>
      <c r="SQP81" s="96"/>
      <c r="SQQ81" s="96"/>
      <c r="SQR81" s="96"/>
      <c r="SQS81" s="96"/>
      <c r="SQT81" s="96"/>
      <c r="SQU81" s="96"/>
      <c r="SQV81" s="96"/>
      <c r="SQW81" s="133"/>
      <c r="SQX81" s="133"/>
      <c r="SQY81" s="133"/>
      <c r="SQZ81" s="133"/>
      <c r="SRA81" s="133"/>
      <c r="SRB81" s="133"/>
      <c r="SRC81" s="96"/>
      <c r="SRD81" s="96"/>
      <c r="SRE81" s="96"/>
      <c r="SRF81" s="96"/>
      <c r="SRG81" s="96"/>
      <c r="SRH81" s="96"/>
      <c r="SRI81" s="112"/>
      <c r="SRJ81" s="112"/>
      <c r="SRK81" s="166"/>
      <c r="SRL81" s="157"/>
      <c r="SRM81" s="96"/>
      <c r="SRN81" s="96"/>
      <c r="SRO81" s="96"/>
      <c r="SRP81" s="96"/>
      <c r="SRQ81" s="114"/>
      <c r="SRR81" s="96"/>
      <c r="SRS81" s="96"/>
      <c r="SRT81" s="96"/>
      <c r="SRU81" s="96"/>
      <c r="SRV81" s="96"/>
      <c r="SRW81" s="96"/>
      <c r="SRX81" s="96"/>
      <c r="SRY81" s="96"/>
      <c r="SRZ81" s="96"/>
      <c r="SSA81" s="96"/>
      <c r="SSB81" s="96"/>
      <c r="SSC81" s="96"/>
      <c r="SSD81" s="96"/>
      <c r="SSE81" s="96"/>
      <c r="SSF81" s="96"/>
      <c r="SSG81" s="96"/>
      <c r="SSH81" s="96"/>
      <c r="SSI81" s="96"/>
      <c r="SSJ81" s="96"/>
      <c r="SSK81" s="96"/>
      <c r="SSL81" s="96"/>
      <c r="SSM81" s="96"/>
      <c r="SSN81" s="96"/>
      <c r="SSO81" s="96"/>
      <c r="SSP81" s="96"/>
      <c r="SSQ81" s="96"/>
      <c r="SSR81" s="133"/>
      <c r="SSS81" s="133"/>
      <c r="SST81" s="133"/>
      <c r="SSU81" s="133"/>
      <c r="SSV81" s="133"/>
      <c r="SSW81" s="133"/>
      <c r="SSX81" s="96"/>
      <c r="SSY81" s="96"/>
      <c r="SSZ81" s="96"/>
      <c r="STA81" s="96"/>
      <c r="STB81" s="96"/>
      <c r="STC81" s="96"/>
      <c r="STD81" s="112"/>
      <c r="STE81" s="112"/>
      <c r="STF81" s="166"/>
      <c r="STG81" s="157"/>
      <c r="STH81" s="96"/>
      <c r="STI81" s="96"/>
      <c r="STJ81" s="96"/>
      <c r="STK81" s="96"/>
      <c r="STL81" s="114"/>
      <c r="STM81" s="96"/>
      <c r="STN81" s="96"/>
      <c r="STO81" s="96"/>
      <c r="STP81" s="96"/>
      <c r="STQ81" s="96"/>
      <c r="STR81" s="96"/>
      <c r="STS81" s="96"/>
      <c r="STT81" s="96"/>
      <c r="STU81" s="96"/>
      <c r="STV81" s="96"/>
      <c r="STW81" s="96"/>
      <c r="STX81" s="96"/>
      <c r="STY81" s="96"/>
      <c r="STZ81" s="96"/>
      <c r="SUA81" s="96"/>
      <c r="SUB81" s="96"/>
      <c r="SUC81" s="96"/>
      <c r="SUD81" s="96"/>
      <c r="SUE81" s="96"/>
      <c r="SUF81" s="96"/>
      <c r="SUG81" s="96"/>
      <c r="SUH81" s="96"/>
      <c r="SUI81" s="96"/>
      <c r="SUJ81" s="96"/>
      <c r="SUK81" s="96"/>
      <c r="SUL81" s="96"/>
      <c r="SUM81" s="133"/>
      <c r="SUN81" s="133"/>
      <c r="SUO81" s="133"/>
      <c r="SUP81" s="133"/>
      <c r="SUQ81" s="133"/>
      <c r="SUR81" s="133"/>
      <c r="SUS81" s="96"/>
      <c r="SUT81" s="96"/>
      <c r="SUU81" s="96"/>
      <c r="SUV81" s="96"/>
      <c r="SUW81" s="96"/>
      <c r="SUX81" s="96"/>
      <c r="SUY81" s="112"/>
      <c r="SUZ81" s="112"/>
      <c r="SVA81" s="166"/>
      <c r="SVB81" s="157"/>
      <c r="SVC81" s="96"/>
      <c r="SVD81" s="96"/>
      <c r="SVE81" s="96"/>
      <c r="SVF81" s="96"/>
      <c r="SVG81" s="114"/>
      <c r="SVH81" s="96"/>
      <c r="SVI81" s="96"/>
      <c r="SVJ81" s="96"/>
      <c r="SVK81" s="96"/>
      <c r="SVL81" s="96"/>
      <c r="SVM81" s="96"/>
      <c r="SVN81" s="96"/>
      <c r="SVO81" s="96"/>
      <c r="SVP81" s="96"/>
      <c r="SVQ81" s="96"/>
      <c r="SVR81" s="96"/>
      <c r="SVS81" s="96"/>
      <c r="SVT81" s="96"/>
      <c r="SVU81" s="96"/>
      <c r="SVV81" s="96"/>
      <c r="SVW81" s="96"/>
      <c r="SVX81" s="96"/>
      <c r="SVY81" s="96"/>
      <c r="SVZ81" s="96"/>
      <c r="SWA81" s="96"/>
      <c r="SWB81" s="96"/>
      <c r="SWC81" s="96"/>
      <c r="SWD81" s="96"/>
      <c r="SWE81" s="96"/>
      <c r="SWF81" s="96"/>
      <c r="SWG81" s="96"/>
      <c r="SWH81" s="133"/>
      <c r="SWI81" s="133"/>
      <c r="SWJ81" s="133"/>
      <c r="SWK81" s="133"/>
      <c r="SWL81" s="133"/>
      <c r="SWM81" s="133"/>
      <c r="SWN81" s="96"/>
      <c r="SWO81" s="96"/>
      <c r="SWP81" s="96"/>
      <c r="SWQ81" s="96"/>
      <c r="SWR81" s="96"/>
      <c r="SWS81" s="96"/>
      <c r="SWT81" s="112"/>
      <c r="SWU81" s="112"/>
      <c r="SWV81" s="166"/>
      <c r="SWW81" s="157"/>
      <c r="SWX81" s="96"/>
      <c r="SWY81" s="96"/>
      <c r="SWZ81" s="96"/>
      <c r="SXA81" s="96"/>
      <c r="SXB81" s="114"/>
      <c r="SXC81" s="96"/>
      <c r="SXD81" s="96"/>
      <c r="SXE81" s="96"/>
      <c r="SXF81" s="96"/>
      <c r="SXG81" s="96"/>
      <c r="SXH81" s="96"/>
      <c r="SXI81" s="96"/>
      <c r="SXJ81" s="96"/>
      <c r="SXK81" s="96"/>
      <c r="SXL81" s="96"/>
      <c r="SXM81" s="96"/>
      <c r="SXN81" s="96"/>
      <c r="SXO81" s="96"/>
      <c r="SXP81" s="96"/>
      <c r="SXQ81" s="96"/>
      <c r="SXR81" s="96"/>
      <c r="SXS81" s="96"/>
      <c r="SXT81" s="96"/>
      <c r="SXU81" s="96"/>
      <c r="SXV81" s="96"/>
      <c r="SXW81" s="96"/>
      <c r="SXX81" s="96"/>
      <c r="SXY81" s="96"/>
      <c r="SXZ81" s="96"/>
      <c r="SYA81" s="96"/>
      <c r="SYB81" s="96"/>
      <c r="SYC81" s="133"/>
      <c r="SYD81" s="133"/>
      <c r="SYE81" s="133"/>
      <c r="SYF81" s="133"/>
      <c r="SYG81" s="133"/>
      <c r="SYH81" s="133"/>
      <c r="SYI81" s="96"/>
      <c r="SYJ81" s="96"/>
      <c r="SYK81" s="96"/>
      <c r="SYL81" s="96"/>
      <c r="SYM81" s="96"/>
      <c r="SYN81" s="96"/>
      <c r="SYO81" s="112"/>
      <c r="SYP81" s="112"/>
      <c r="SYQ81" s="166"/>
      <c r="SYR81" s="157"/>
      <c r="SYS81" s="96"/>
      <c r="SYT81" s="96"/>
      <c r="SYU81" s="96"/>
      <c r="SYV81" s="96"/>
      <c r="SYW81" s="114"/>
      <c r="SYX81" s="96"/>
      <c r="SYY81" s="96"/>
      <c r="SYZ81" s="96"/>
      <c r="SZA81" s="96"/>
      <c r="SZB81" s="96"/>
      <c r="SZC81" s="96"/>
      <c r="SZD81" s="96"/>
      <c r="SZE81" s="96"/>
      <c r="SZF81" s="96"/>
      <c r="SZG81" s="96"/>
      <c r="SZH81" s="96"/>
      <c r="SZI81" s="96"/>
      <c r="SZJ81" s="96"/>
      <c r="SZK81" s="96"/>
      <c r="SZL81" s="96"/>
      <c r="SZM81" s="96"/>
      <c r="SZN81" s="96"/>
      <c r="SZO81" s="96"/>
      <c r="SZP81" s="96"/>
      <c r="SZQ81" s="96"/>
      <c r="SZR81" s="96"/>
      <c r="SZS81" s="96"/>
      <c r="SZT81" s="96"/>
      <c r="SZU81" s="96"/>
      <c r="SZV81" s="96"/>
      <c r="SZW81" s="96"/>
      <c r="SZX81" s="133"/>
      <c r="SZY81" s="133"/>
      <c r="SZZ81" s="133"/>
      <c r="TAA81" s="133"/>
      <c r="TAB81" s="133"/>
      <c r="TAC81" s="133"/>
      <c r="TAD81" s="96"/>
      <c r="TAE81" s="96"/>
      <c r="TAF81" s="96"/>
      <c r="TAG81" s="96"/>
      <c r="TAH81" s="96"/>
      <c r="TAI81" s="96"/>
      <c r="TAJ81" s="112"/>
      <c r="TAK81" s="112"/>
      <c r="TAL81" s="166"/>
      <c r="TAM81" s="157"/>
      <c r="TAN81" s="96"/>
      <c r="TAO81" s="96"/>
      <c r="TAP81" s="96"/>
      <c r="TAQ81" s="96"/>
      <c r="TAR81" s="114"/>
      <c r="TAS81" s="96"/>
      <c r="TAT81" s="96"/>
      <c r="TAU81" s="96"/>
      <c r="TAV81" s="96"/>
      <c r="TAW81" s="96"/>
      <c r="TAX81" s="96"/>
      <c r="TAY81" s="96"/>
      <c r="TAZ81" s="96"/>
      <c r="TBA81" s="96"/>
      <c r="TBB81" s="96"/>
      <c r="TBC81" s="96"/>
      <c r="TBD81" s="96"/>
      <c r="TBE81" s="96"/>
      <c r="TBF81" s="96"/>
      <c r="TBG81" s="96"/>
      <c r="TBH81" s="96"/>
      <c r="TBI81" s="96"/>
      <c r="TBJ81" s="96"/>
      <c r="TBK81" s="96"/>
      <c r="TBL81" s="96"/>
      <c r="TBM81" s="96"/>
      <c r="TBN81" s="96"/>
      <c r="TBO81" s="96"/>
      <c r="TBP81" s="96"/>
      <c r="TBQ81" s="96"/>
      <c r="TBR81" s="96"/>
      <c r="TBS81" s="133"/>
      <c r="TBT81" s="133"/>
      <c r="TBU81" s="133"/>
      <c r="TBV81" s="133"/>
      <c r="TBW81" s="133"/>
      <c r="TBX81" s="133"/>
      <c r="TBY81" s="96"/>
      <c r="TBZ81" s="96"/>
      <c r="TCA81" s="96"/>
      <c r="TCB81" s="96"/>
      <c r="TCC81" s="96"/>
      <c r="TCD81" s="96"/>
      <c r="TCE81" s="112"/>
      <c r="TCF81" s="112"/>
      <c r="TCG81" s="166"/>
      <c r="TCH81" s="157"/>
      <c r="TCI81" s="96"/>
      <c r="TCJ81" s="96"/>
      <c r="TCK81" s="96"/>
      <c r="TCL81" s="96"/>
      <c r="TCM81" s="114"/>
      <c r="TCN81" s="96"/>
      <c r="TCO81" s="96"/>
      <c r="TCP81" s="96"/>
      <c r="TCQ81" s="96"/>
      <c r="TCR81" s="96"/>
      <c r="TCS81" s="96"/>
      <c r="TCT81" s="96"/>
      <c r="TCU81" s="96"/>
      <c r="TCV81" s="96"/>
      <c r="TCW81" s="96"/>
      <c r="TCX81" s="96"/>
      <c r="TCY81" s="96"/>
      <c r="TCZ81" s="96"/>
      <c r="TDA81" s="96"/>
      <c r="TDB81" s="96"/>
      <c r="TDC81" s="96"/>
      <c r="TDD81" s="96"/>
      <c r="TDE81" s="96"/>
      <c r="TDF81" s="96"/>
      <c r="TDG81" s="96"/>
      <c r="TDH81" s="96"/>
      <c r="TDI81" s="96"/>
      <c r="TDJ81" s="96"/>
      <c r="TDK81" s="96"/>
      <c r="TDL81" s="96"/>
      <c r="TDM81" s="96"/>
      <c r="TDN81" s="133"/>
      <c r="TDO81" s="133"/>
      <c r="TDP81" s="133"/>
      <c r="TDQ81" s="133"/>
      <c r="TDR81" s="133"/>
      <c r="TDS81" s="133"/>
      <c r="TDT81" s="96"/>
      <c r="TDU81" s="96"/>
      <c r="TDV81" s="96"/>
      <c r="TDW81" s="96"/>
      <c r="TDX81" s="96"/>
      <c r="TDY81" s="96"/>
      <c r="TDZ81" s="112"/>
      <c r="TEA81" s="112"/>
      <c r="TEB81" s="166"/>
      <c r="TEC81" s="157"/>
      <c r="TED81" s="96"/>
      <c r="TEE81" s="96"/>
      <c r="TEF81" s="96"/>
      <c r="TEG81" s="96"/>
      <c r="TEH81" s="114"/>
      <c r="TEI81" s="96"/>
      <c r="TEJ81" s="96"/>
      <c r="TEK81" s="96"/>
      <c r="TEL81" s="96"/>
      <c r="TEM81" s="96"/>
      <c r="TEN81" s="96"/>
      <c r="TEO81" s="96"/>
      <c r="TEP81" s="96"/>
      <c r="TEQ81" s="96"/>
      <c r="TER81" s="96"/>
      <c r="TES81" s="96"/>
      <c r="TET81" s="96"/>
      <c r="TEU81" s="96"/>
      <c r="TEV81" s="96"/>
      <c r="TEW81" s="96"/>
      <c r="TEX81" s="96"/>
      <c r="TEY81" s="96"/>
      <c r="TEZ81" s="96"/>
      <c r="TFA81" s="96"/>
      <c r="TFB81" s="96"/>
      <c r="TFC81" s="96"/>
      <c r="TFD81" s="96"/>
      <c r="TFE81" s="96"/>
      <c r="TFF81" s="96"/>
      <c r="TFG81" s="96"/>
      <c r="TFH81" s="96"/>
      <c r="TFI81" s="133"/>
      <c r="TFJ81" s="133"/>
      <c r="TFK81" s="133"/>
      <c r="TFL81" s="133"/>
      <c r="TFM81" s="133"/>
      <c r="TFN81" s="133"/>
      <c r="TFO81" s="96"/>
      <c r="TFP81" s="96"/>
      <c r="TFQ81" s="96"/>
      <c r="TFR81" s="96"/>
      <c r="TFS81" s="96"/>
      <c r="TFT81" s="96"/>
      <c r="TFU81" s="112"/>
      <c r="TFV81" s="112"/>
      <c r="TFW81" s="166"/>
      <c r="TFX81" s="157"/>
      <c r="TFY81" s="96"/>
      <c r="TFZ81" s="96"/>
      <c r="TGA81" s="96"/>
      <c r="TGB81" s="96"/>
      <c r="TGC81" s="114"/>
      <c r="TGD81" s="96"/>
      <c r="TGE81" s="96"/>
      <c r="TGF81" s="96"/>
      <c r="TGG81" s="96"/>
      <c r="TGH81" s="96"/>
      <c r="TGI81" s="96"/>
      <c r="TGJ81" s="96"/>
      <c r="TGK81" s="96"/>
      <c r="TGL81" s="96"/>
      <c r="TGM81" s="96"/>
      <c r="TGN81" s="96"/>
      <c r="TGO81" s="96"/>
      <c r="TGP81" s="96"/>
      <c r="TGQ81" s="96"/>
      <c r="TGR81" s="96"/>
      <c r="TGS81" s="96"/>
      <c r="TGT81" s="96"/>
      <c r="TGU81" s="96"/>
      <c r="TGV81" s="96"/>
      <c r="TGW81" s="96"/>
      <c r="TGX81" s="96"/>
      <c r="TGY81" s="96"/>
      <c r="TGZ81" s="96"/>
      <c r="THA81" s="96"/>
      <c r="THB81" s="96"/>
      <c r="THC81" s="96"/>
      <c r="THD81" s="133"/>
      <c r="THE81" s="133"/>
      <c r="THF81" s="133"/>
      <c r="THG81" s="133"/>
      <c r="THH81" s="133"/>
      <c r="THI81" s="133"/>
      <c r="THJ81" s="96"/>
      <c r="THK81" s="96"/>
      <c r="THL81" s="96"/>
      <c r="THM81" s="96"/>
      <c r="THN81" s="96"/>
      <c r="THO81" s="96"/>
      <c r="THP81" s="112"/>
      <c r="THQ81" s="112"/>
      <c r="THR81" s="166"/>
      <c r="THS81" s="157"/>
      <c r="THT81" s="96"/>
      <c r="THU81" s="96"/>
      <c r="THV81" s="96"/>
      <c r="THW81" s="96"/>
      <c r="THX81" s="114"/>
      <c r="THY81" s="96"/>
      <c r="THZ81" s="96"/>
      <c r="TIA81" s="96"/>
      <c r="TIB81" s="96"/>
      <c r="TIC81" s="96"/>
      <c r="TID81" s="96"/>
      <c r="TIE81" s="96"/>
      <c r="TIF81" s="96"/>
      <c r="TIG81" s="96"/>
      <c r="TIH81" s="96"/>
      <c r="TII81" s="96"/>
      <c r="TIJ81" s="96"/>
      <c r="TIK81" s="96"/>
      <c r="TIL81" s="96"/>
      <c r="TIM81" s="96"/>
      <c r="TIN81" s="96"/>
      <c r="TIO81" s="96"/>
      <c r="TIP81" s="96"/>
      <c r="TIQ81" s="96"/>
      <c r="TIR81" s="96"/>
      <c r="TIS81" s="96"/>
      <c r="TIT81" s="96"/>
      <c r="TIU81" s="96"/>
      <c r="TIV81" s="96"/>
      <c r="TIW81" s="96"/>
      <c r="TIX81" s="96"/>
      <c r="TIY81" s="133"/>
      <c r="TIZ81" s="133"/>
      <c r="TJA81" s="133"/>
      <c r="TJB81" s="133"/>
      <c r="TJC81" s="133"/>
      <c r="TJD81" s="133"/>
      <c r="TJE81" s="96"/>
      <c r="TJF81" s="96"/>
      <c r="TJG81" s="96"/>
      <c r="TJH81" s="96"/>
      <c r="TJI81" s="96"/>
      <c r="TJJ81" s="96"/>
      <c r="TJK81" s="112"/>
      <c r="TJL81" s="112"/>
      <c r="TJM81" s="166"/>
      <c r="TJN81" s="157"/>
      <c r="TJO81" s="96"/>
      <c r="TJP81" s="96"/>
      <c r="TJQ81" s="96"/>
      <c r="TJR81" s="96"/>
      <c r="TJS81" s="114"/>
      <c r="TJT81" s="96"/>
      <c r="TJU81" s="96"/>
      <c r="TJV81" s="96"/>
      <c r="TJW81" s="96"/>
      <c r="TJX81" s="96"/>
      <c r="TJY81" s="96"/>
      <c r="TJZ81" s="96"/>
      <c r="TKA81" s="96"/>
      <c r="TKB81" s="96"/>
      <c r="TKC81" s="96"/>
      <c r="TKD81" s="96"/>
      <c r="TKE81" s="96"/>
      <c r="TKF81" s="96"/>
      <c r="TKG81" s="96"/>
      <c r="TKH81" s="96"/>
      <c r="TKI81" s="96"/>
      <c r="TKJ81" s="96"/>
      <c r="TKK81" s="96"/>
      <c r="TKL81" s="96"/>
      <c r="TKM81" s="96"/>
      <c r="TKN81" s="96"/>
      <c r="TKO81" s="96"/>
      <c r="TKP81" s="96"/>
      <c r="TKQ81" s="96"/>
      <c r="TKR81" s="96"/>
      <c r="TKS81" s="96"/>
      <c r="TKT81" s="133"/>
      <c r="TKU81" s="133"/>
      <c r="TKV81" s="133"/>
      <c r="TKW81" s="133"/>
      <c r="TKX81" s="133"/>
      <c r="TKY81" s="133"/>
      <c r="TKZ81" s="96"/>
      <c r="TLA81" s="96"/>
      <c r="TLB81" s="96"/>
      <c r="TLC81" s="96"/>
      <c r="TLD81" s="96"/>
      <c r="TLE81" s="96"/>
      <c r="TLF81" s="112"/>
      <c r="TLG81" s="112"/>
      <c r="TLH81" s="166"/>
      <c r="TLI81" s="157"/>
      <c r="TLJ81" s="96"/>
      <c r="TLK81" s="96"/>
      <c r="TLL81" s="96"/>
      <c r="TLM81" s="96"/>
      <c r="TLN81" s="114"/>
      <c r="TLO81" s="96"/>
      <c r="TLP81" s="96"/>
      <c r="TLQ81" s="96"/>
      <c r="TLR81" s="96"/>
      <c r="TLS81" s="96"/>
      <c r="TLT81" s="96"/>
      <c r="TLU81" s="96"/>
      <c r="TLV81" s="96"/>
      <c r="TLW81" s="96"/>
      <c r="TLX81" s="96"/>
      <c r="TLY81" s="96"/>
      <c r="TLZ81" s="96"/>
      <c r="TMA81" s="96"/>
      <c r="TMB81" s="96"/>
      <c r="TMC81" s="96"/>
      <c r="TMD81" s="96"/>
      <c r="TME81" s="96"/>
      <c r="TMF81" s="96"/>
      <c r="TMG81" s="96"/>
      <c r="TMH81" s="96"/>
      <c r="TMI81" s="96"/>
      <c r="TMJ81" s="96"/>
      <c r="TMK81" s="96"/>
      <c r="TML81" s="96"/>
      <c r="TMM81" s="96"/>
      <c r="TMN81" s="96"/>
      <c r="TMO81" s="133"/>
      <c r="TMP81" s="133"/>
      <c r="TMQ81" s="133"/>
      <c r="TMR81" s="133"/>
      <c r="TMS81" s="133"/>
      <c r="TMT81" s="133"/>
      <c r="TMU81" s="96"/>
      <c r="TMV81" s="96"/>
      <c r="TMW81" s="96"/>
      <c r="TMX81" s="96"/>
      <c r="TMY81" s="96"/>
      <c r="TMZ81" s="96"/>
      <c r="TNA81" s="112"/>
      <c r="TNB81" s="112"/>
      <c r="TNC81" s="166"/>
      <c r="TND81" s="157"/>
      <c r="TNE81" s="96"/>
      <c r="TNF81" s="96"/>
      <c r="TNG81" s="96"/>
      <c r="TNH81" s="96"/>
      <c r="TNI81" s="114"/>
      <c r="TNJ81" s="96"/>
      <c r="TNK81" s="96"/>
      <c r="TNL81" s="96"/>
      <c r="TNM81" s="96"/>
      <c r="TNN81" s="96"/>
      <c r="TNO81" s="96"/>
      <c r="TNP81" s="96"/>
      <c r="TNQ81" s="96"/>
      <c r="TNR81" s="96"/>
      <c r="TNS81" s="96"/>
      <c r="TNT81" s="96"/>
      <c r="TNU81" s="96"/>
      <c r="TNV81" s="96"/>
      <c r="TNW81" s="96"/>
      <c r="TNX81" s="96"/>
      <c r="TNY81" s="96"/>
      <c r="TNZ81" s="96"/>
      <c r="TOA81" s="96"/>
      <c r="TOB81" s="96"/>
      <c r="TOC81" s="96"/>
      <c r="TOD81" s="96"/>
      <c r="TOE81" s="96"/>
      <c r="TOF81" s="96"/>
      <c r="TOG81" s="96"/>
      <c r="TOH81" s="96"/>
      <c r="TOI81" s="96"/>
      <c r="TOJ81" s="133"/>
      <c r="TOK81" s="133"/>
      <c r="TOL81" s="133"/>
      <c r="TOM81" s="133"/>
      <c r="TON81" s="133"/>
      <c r="TOO81" s="133"/>
      <c r="TOP81" s="96"/>
      <c r="TOQ81" s="96"/>
      <c r="TOR81" s="96"/>
      <c r="TOS81" s="96"/>
      <c r="TOT81" s="96"/>
      <c r="TOU81" s="96"/>
      <c r="TOV81" s="112"/>
      <c r="TOW81" s="112"/>
      <c r="TOX81" s="166"/>
      <c r="TOY81" s="157"/>
      <c r="TOZ81" s="96"/>
      <c r="TPA81" s="96"/>
      <c r="TPB81" s="96"/>
      <c r="TPC81" s="96"/>
      <c r="TPD81" s="114"/>
      <c r="TPE81" s="96"/>
      <c r="TPF81" s="96"/>
      <c r="TPG81" s="96"/>
      <c r="TPH81" s="96"/>
      <c r="TPI81" s="96"/>
      <c r="TPJ81" s="96"/>
      <c r="TPK81" s="96"/>
      <c r="TPL81" s="96"/>
      <c r="TPM81" s="96"/>
      <c r="TPN81" s="96"/>
      <c r="TPO81" s="96"/>
      <c r="TPP81" s="96"/>
      <c r="TPQ81" s="96"/>
      <c r="TPR81" s="96"/>
      <c r="TPS81" s="96"/>
      <c r="TPT81" s="96"/>
      <c r="TPU81" s="96"/>
      <c r="TPV81" s="96"/>
      <c r="TPW81" s="96"/>
      <c r="TPX81" s="96"/>
      <c r="TPY81" s="96"/>
      <c r="TPZ81" s="96"/>
      <c r="TQA81" s="96"/>
      <c r="TQB81" s="96"/>
      <c r="TQC81" s="96"/>
      <c r="TQD81" s="96"/>
      <c r="TQE81" s="133"/>
      <c r="TQF81" s="133"/>
      <c r="TQG81" s="133"/>
      <c r="TQH81" s="133"/>
      <c r="TQI81" s="133"/>
      <c r="TQJ81" s="133"/>
      <c r="TQK81" s="96"/>
      <c r="TQL81" s="96"/>
      <c r="TQM81" s="96"/>
      <c r="TQN81" s="96"/>
      <c r="TQO81" s="96"/>
      <c r="TQP81" s="96"/>
      <c r="TQQ81" s="112"/>
      <c r="TQR81" s="112"/>
      <c r="TQS81" s="166"/>
      <c r="TQT81" s="157"/>
      <c r="TQU81" s="96"/>
      <c r="TQV81" s="96"/>
      <c r="TQW81" s="96"/>
      <c r="TQX81" s="96"/>
      <c r="TQY81" s="114"/>
      <c r="TQZ81" s="96"/>
      <c r="TRA81" s="96"/>
      <c r="TRB81" s="96"/>
      <c r="TRC81" s="96"/>
      <c r="TRD81" s="96"/>
      <c r="TRE81" s="96"/>
      <c r="TRF81" s="96"/>
      <c r="TRG81" s="96"/>
      <c r="TRH81" s="96"/>
      <c r="TRI81" s="96"/>
      <c r="TRJ81" s="96"/>
      <c r="TRK81" s="96"/>
      <c r="TRL81" s="96"/>
      <c r="TRM81" s="96"/>
      <c r="TRN81" s="96"/>
      <c r="TRO81" s="96"/>
      <c r="TRP81" s="96"/>
      <c r="TRQ81" s="96"/>
      <c r="TRR81" s="96"/>
      <c r="TRS81" s="96"/>
      <c r="TRT81" s="96"/>
      <c r="TRU81" s="96"/>
      <c r="TRV81" s="96"/>
      <c r="TRW81" s="96"/>
      <c r="TRX81" s="96"/>
      <c r="TRY81" s="96"/>
      <c r="TRZ81" s="133"/>
      <c r="TSA81" s="133"/>
      <c r="TSB81" s="133"/>
      <c r="TSC81" s="133"/>
      <c r="TSD81" s="133"/>
      <c r="TSE81" s="133"/>
      <c r="TSF81" s="96"/>
      <c r="TSG81" s="96"/>
      <c r="TSH81" s="96"/>
      <c r="TSI81" s="96"/>
      <c r="TSJ81" s="96"/>
      <c r="TSK81" s="96"/>
      <c r="TSL81" s="112"/>
      <c r="TSM81" s="112"/>
      <c r="TSN81" s="166"/>
      <c r="TSO81" s="157"/>
      <c r="TSP81" s="96"/>
      <c r="TSQ81" s="96"/>
      <c r="TSR81" s="96"/>
      <c r="TSS81" s="96"/>
      <c r="TST81" s="114"/>
      <c r="TSU81" s="96"/>
      <c r="TSV81" s="96"/>
      <c r="TSW81" s="96"/>
      <c r="TSX81" s="96"/>
      <c r="TSY81" s="96"/>
      <c r="TSZ81" s="96"/>
      <c r="TTA81" s="96"/>
      <c r="TTB81" s="96"/>
      <c r="TTC81" s="96"/>
      <c r="TTD81" s="96"/>
      <c r="TTE81" s="96"/>
      <c r="TTF81" s="96"/>
      <c r="TTG81" s="96"/>
      <c r="TTH81" s="96"/>
      <c r="TTI81" s="96"/>
      <c r="TTJ81" s="96"/>
      <c r="TTK81" s="96"/>
      <c r="TTL81" s="96"/>
      <c r="TTM81" s="96"/>
      <c r="TTN81" s="96"/>
      <c r="TTO81" s="96"/>
      <c r="TTP81" s="96"/>
      <c r="TTQ81" s="96"/>
      <c r="TTR81" s="96"/>
      <c r="TTS81" s="96"/>
      <c r="TTT81" s="96"/>
      <c r="TTU81" s="133"/>
      <c r="TTV81" s="133"/>
      <c r="TTW81" s="133"/>
      <c r="TTX81" s="133"/>
      <c r="TTY81" s="133"/>
      <c r="TTZ81" s="133"/>
      <c r="TUA81" s="96"/>
      <c r="TUB81" s="96"/>
      <c r="TUC81" s="96"/>
      <c r="TUD81" s="96"/>
      <c r="TUE81" s="96"/>
      <c r="TUF81" s="96"/>
      <c r="TUG81" s="112"/>
      <c r="TUH81" s="112"/>
      <c r="TUI81" s="166"/>
      <c r="TUJ81" s="157"/>
      <c r="TUK81" s="96"/>
      <c r="TUL81" s="96"/>
      <c r="TUM81" s="96"/>
      <c r="TUN81" s="96"/>
      <c r="TUO81" s="114"/>
      <c r="TUP81" s="96"/>
      <c r="TUQ81" s="96"/>
      <c r="TUR81" s="96"/>
      <c r="TUS81" s="96"/>
      <c r="TUT81" s="96"/>
      <c r="TUU81" s="96"/>
      <c r="TUV81" s="96"/>
      <c r="TUW81" s="96"/>
      <c r="TUX81" s="96"/>
      <c r="TUY81" s="96"/>
      <c r="TUZ81" s="96"/>
      <c r="TVA81" s="96"/>
      <c r="TVB81" s="96"/>
      <c r="TVC81" s="96"/>
      <c r="TVD81" s="96"/>
      <c r="TVE81" s="96"/>
      <c r="TVF81" s="96"/>
      <c r="TVG81" s="96"/>
      <c r="TVH81" s="96"/>
      <c r="TVI81" s="96"/>
      <c r="TVJ81" s="96"/>
      <c r="TVK81" s="96"/>
      <c r="TVL81" s="96"/>
      <c r="TVM81" s="96"/>
      <c r="TVN81" s="96"/>
      <c r="TVO81" s="96"/>
      <c r="TVP81" s="133"/>
      <c r="TVQ81" s="133"/>
      <c r="TVR81" s="133"/>
      <c r="TVS81" s="133"/>
      <c r="TVT81" s="133"/>
      <c r="TVU81" s="133"/>
      <c r="TVV81" s="96"/>
      <c r="TVW81" s="96"/>
      <c r="TVX81" s="96"/>
      <c r="TVY81" s="96"/>
      <c r="TVZ81" s="96"/>
      <c r="TWA81" s="96"/>
      <c r="TWB81" s="112"/>
      <c r="TWC81" s="112"/>
      <c r="TWD81" s="166"/>
      <c r="TWE81" s="157"/>
      <c r="TWF81" s="96"/>
      <c r="TWG81" s="96"/>
      <c r="TWH81" s="96"/>
      <c r="TWI81" s="96"/>
      <c r="TWJ81" s="114"/>
      <c r="TWK81" s="96"/>
      <c r="TWL81" s="96"/>
      <c r="TWM81" s="96"/>
      <c r="TWN81" s="96"/>
      <c r="TWO81" s="96"/>
      <c r="TWP81" s="96"/>
      <c r="TWQ81" s="96"/>
      <c r="TWR81" s="96"/>
      <c r="TWS81" s="96"/>
      <c r="TWT81" s="96"/>
      <c r="TWU81" s="96"/>
      <c r="TWV81" s="96"/>
      <c r="TWW81" s="96"/>
      <c r="TWX81" s="96"/>
      <c r="TWY81" s="96"/>
      <c r="TWZ81" s="96"/>
      <c r="TXA81" s="96"/>
      <c r="TXB81" s="96"/>
      <c r="TXC81" s="96"/>
      <c r="TXD81" s="96"/>
      <c r="TXE81" s="96"/>
      <c r="TXF81" s="96"/>
      <c r="TXG81" s="96"/>
      <c r="TXH81" s="96"/>
      <c r="TXI81" s="96"/>
      <c r="TXJ81" s="96"/>
      <c r="TXK81" s="133"/>
      <c r="TXL81" s="133"/>
      <c r="TXM81" s="133"/>
      <c r="TXN81" s="133"/>
      <c r="TXO81" s="133"/>
      <c r="TXP81" s="133"/>
      <c r="TXQ81" s="96"/>
      <c r="TXR81" s="96"/>
      <c r="TXS81" s="96"/>
      <c r="TXT81" s="96"/>
      <c r="TXU81" s="96"/>
      <c r="TXV81" s="96"/>
      <c r="TXW81" s="112"/>
      <c r="TXX81" s="112"/>
      <c r="TXY81" s="166"/>
      <c r="TXZ81" s="157"/>
      <c r="TYA81" s="96"/>
      <c r="TYB81" s="96"/>
      <c r="TYC81" s="96"/>
      <c r="TYD81" s="96"/>
      <c r="TYE81" s="114"/>
      <c r="TYF81" s="96"/>
      <c r="TYG81" s="96"/>
      <c r="TYH81" s="96"/>
      <c r="TYI81" s="96"/>
      <c r="TYJ81" s="96"/>
      <c r="TYK81" s="96"/>
      <c r="TYL81" s="96"/>
      <c r="TYM81" s="96"/>
      <c r="TYN81" s="96"/>
      <c r="TYO81" s="96"/>
      <c r="TYP81" s="96"/>
      <c r="TYQ81" s="96"/>
      <c r="TYR81" s="96"/>
      <c r="TYS81" s="96"/>
      <c r="TYT81" s="96"/>
      <c r="TYU81" s="96"/>
      <c r="TYV81" s="96"/>
      <c r="TYW81" s="96"/>
      <c r="TYX81" s="96"/>
      <c r="TYY81" s="96"/>
      <c r="TYZ81" s="96"/>
      <c r="TZA81" s="96"/>
      <c r="TZB81" s="96"/>
      <c r="TZC81" s="96"/>
      <c r="TZD81" s="96"/>
      <c r="TZE81" s="96"/>
      <c r="TZF81" s="133"/>
      <c r="TZG81" s="133"/>
      <c r="TZH81" s="133"/>
      <c r="TZI81" s="133"/>
      <c r="TZJ81" s="133"/>
      <c r="TZK81" s="133"/>
      <c r="TZL81" s="96"/>
      <c r="TZM81" s="96"/>
      <c r="TZN81" s="96"/>
      <c r="TZO81" s="96"/>
      <c r="TZP81" s="96"/>
      <c r="TZQ81" s="96"/>
      <c r="TZR81" s="112"/>
      <c r="TZS81" s="112"/>
      <c r="TZT81" s="166"/>
      <c r="TZU81" s="157"/>
      <c r="TZV81" s="96"/>
      <c r="TZW81" s="96"/>
      <c r="TZX81" s="96"/>
      <c r="TZY81" s="96"/>
      <c r="TZZ81" s="114"/>
      <c r="UAA81" s="96"/>
      <c r="UAB81" s="96"/>
      <c r="UAC81" s="96"/>
      <c r="UAD81" s="96"/>
      <c r="UAE81" s="96"/>
      <c r="UAF81" s="96"/>
      <c r="UAG81" s="96"/>
      <c r="UAH81" s="96"/>
      <c r="UAI81" s="96"/>
      <c r="UAJ81" s="96"/>
      <c r="UAK81" s="96"/>
      <c r="UAL81" s="96"/>
      <c r="UAM81" s="96"/>
      <c r="UAN81" s="96"/>
      <c r="UAO81" s="96"/>
      <c r="UAP81" s="96"/>
      <c r="UAQ81" s="96"/>
      <c r="UAR81" s="96"/>
      <c r="UAS81" s="96"/>
      <c r="UAT81" s="96"/>
      <c r="UAU81" s="96"/>
      <c r="UAV81" s="96"/>
      <c r="UAW81" s="96"/>
      <c r="UAX81" s="96"/>
      <c r="UAY81" s="96"/>
      <c r="UAZ81" s="96"/>
      <c r="UBA81" s="133"/>
      <c r="UBB81" s="133"/>
      <c r="UBC81" s="133"/>
      <c r="UBD81" s="133"/>
      <c r="UBE81" s="133"/>
      <c r="UBF81" s="133"/>
      <c r="UBG81" s="96"/>
      <c r="UBH81" s="96"/>
      <c r="UBI81" s="96"/>
      <c r="UBJ81" s="96"/>
      <c r="UBK81" s="96"/>
      <c r="UBL81" s="96"/>
      <c r="UBM81" s="112"/>
      <c r="UBN81" s="112"/>
      <c r="UBO81" s="166"/>
      <c r="UBP81" s="157"/>
      <c r="UBQ81" s="96"/>
      <c r="UBR81" s="96"/>
      <c r="UBS81" s="96"/>
      <c r="UBT81" s="96"/>
      <c r="UBU81" s="114"/>
      <c r="UBV81" s="96"/>
      <c r="UBW81" s="96"/>
      <c r="UBX81" s="96"/>
      <c r="UBY81" s="96"/>
      <c r="UBZ81" s="96"/>
      <c r="UCA81" s="96"/>
      <c r="UCB81" s="96"/>
      <c r="UCC81" s="96"/>
      <c r="UCD81" s="96"/>
      <c r="UCE81" s="96"/>
      <c r="UCF81" s="96"/>
      <c r="UCG81" s="96"/>
      <c r="UCH81" s="96"/>
      <c r="UCI81" s="96"/>
      <c r="UCJ81" s="96"/>
      <c r="UCK81" s="96"/>
      <c r="UCL81" s="96"/>
      <c r="UCM81" s="96"/>
      <c r="UCN81" s="96"/>
      <c r="UCO81" s="96"/>
      <c r="UCP81" s="96"/>
      <c r="UCQ81" s="96"/>
      <c r="UCR81" s="96"/>
      <c r="UCS81" s="96"/>
      <c r="UCT81" s="96"/>
      <c r="UCU81" s="96"/>
      <c r="UCV81" s="133"/>
      <c r="UCW81" s="133"/>
      <c r="UCX81" s="133"/>
      <c r="UCY81" s="133"/>
      <c r="UCZ81" s="133"/>
      <c r="UDA81" s="133"/>
      <c r="UDB81" s="96"/>
      <c r="UDC81" s="96"/>
      <c r="UDD81" s="96"/>
      <c r="UDE81" s="96"/>
      <c r="UDF81" s="96"/>
      <c r="UDG81" s="96"/>
      <c r="UDH81" s="112"/>
      <c r="UDI81" s="112"/>
      <c r="UDJ81" s="166"/>
      <c r="UDK81" s="157"/>
      <c r="UDL81" s="96"/>
      <c r="UDM81" s="96"/>
      <c r="UDN81" s="96"/>
      <c r="UDO81" s="96"/>
      <c r="UDP81" s="114"/>
      <c r="UDQ81" s="96"/>
      <c r="UDR81" s="96"/>
      <c r="UDS81" s="96"/>
      <c r="UDT81" s="96"/>
      <c r="UDU81" s="96"/>
      <c r="UDV81" s="96"/>
      <c r="UDW81" s="96"/>
      <c r="UDX81" s="96"/>
      <c r="UDY81" s="96"/>
      <c r="UDZ81" s="96"/>
      <c r="UEA81" s="96"/>
      <c r="UEB81" s="96"/>
      <c r="UEC81" s="96"/>
      <c r="UED81" s="96"/>
      <c r="UEE81" s="96"/>
      <c r="UEF81" s="96"/>
      <c r="UEG81" s="96"/>
      <c r="UEH81" s="96"/>
      <c r="UEI81" s="96"/>
      <c r="UEJ81" s="96"/>
      <c r="UEK81" s="96"/>
      <c r="UEL81" s="96"/>
      <c r="UEM81" s="96"/>
      <c r="UEN81" s="96"/>
      <c r="UEO81" s="96"/>
      <c r="UEP81" s="96"/>
      <c r="UEQ81" s="133"/>
      <c r="UER81" s="133"/>
      <c r="UES81" s="133"/>
      <c r="UET81" s="133"/>
      <c r="UEU81" s="133"/>
      <c r="UEV81" s="133"/>
      <c r="UEW81" s="96"/>
      <c r="UEX81" s="96"/>
      <c r="UEY81" s="96"/>
      <c r="UEZ81" s="96"/>
      <c r="UFA81" s="96"/>
      <c r="UFB81" s="96"/>
      <c r="UFC81" s="112"/>
      <c r="UFD81" s="112"/>
      <c r="UFE81" s="166"/>
      <c r="UFF81" s="157"/>
      <c r="UFG81" s="96"/>
      <c r="UFH81" s="96"/>
      <c r="UFI81" s="96"/>
      <c r="UFJ81" s="96"/>
      <c r="UFK81" s="114"/>
      <c r="UFL81" s="96"/>
      <c r="UFM81" s="96"/>
      <c r="UFN81" s="96"/>
      <c r="UFO81" s="96"/>
      <c r="UFP81" s="96"/>
      <c r="UFQ81" s="96"/>
      <c r="UFR81" s="96"/>
      <c r="UFS81" s="96"/>
      <c r="UFT81" s="96"/>
      <c r="UFU81" s="96"/>
      <c r="UFV81" s="96"/>
      <c r="UFW81" s="96"/>
      <c r="UFX81" s="96"/>
      <c r="UFY81" s="96"/>
      <c r="UFZ81" s="96"/>
      <c r="UGA81" s="96"/>
      <c r="UGB81" s="96"/>
      <c r="UGC81" s="96"/>
      <c r="UGD81" s="96"/>
      <c r="UGE81" s="96"/>
      <c r="UGF81" s="96"/>
      <c r="UGG81" s="96"/>
      <c r="UGH81" s="96"/>
      <c r="UGI81" s="96"/>
      <c r="UGJ81" s="96"/>
      <c r="UGK81" s="96"/>
      <c r="UGL81" s="133"/>
      <c r="UGM81" s="133"/>
      <c r="UGN81" s="133"/>
      <c r="UGO81" s="133"/>
      <c r="UGP81" s="133"/>
      <c r="UGQ81" s="133"/>
      <c r="UGR81" s="96"/>
      <c r="UGS81" s="96"/>
      <c r="UGT81" s="96"/>
      <c r="UGU81" s="96"/>
      <c r="UGV81" s="96"/>
      <c r="UGW81" s="96"/>
      <c r="UGX81" s="112"/>
      <c r="UGY81" s="112"/>
      <c r="UGZ81" s="166"/>
      <c r="UHA81" s="157"/>
      <c r="UHB81" s="96"/>
      <c r="UHC81" s="96"/>
      <c r="UHD81" s="96"/>
      <c r="UHE81" s="96"/>
      <c r="UHF81" s="114"/>
      <c r="UHG81" s="96"/>
      <c r="UHH81" s="96"/>
      <c r="UHI81" s="96"/>
      <c r="UHJ81" s="96"/>
      <c r="UHK81" s="96"/>
      <c r="UHL81" s="96"/>
      <c r="UHM81" s="96"/>
      <c r="UHN81" s="96"/>
      <c r="UHO81" s="96"/>
      <c r="UHP81" s="96"/>
      <c r="UHQ81" s="96"/>
      <c r="UHR81" s="96"/>
      <c r="UHS81" s="96"/>
      <c r="UHT81" s="96"/>
      <c r="UHU81" s="96"/>
      <c r="UHV81" s="96"/>
      <c r="UHW81" s="96"/>
      <c r="UHX81" s="96"/>
      <c r="UHY81" s="96"/>
      <c r="UHZ81" s="96"/>
      <c r="UIA81" s="96"/>
      <c r="UIB81" s="96"/>
      <c r="UIC81" s="96"/>
      <c r="UID81" s="96"/>
      <c r="UIE81" s="96"/>
      <c r="UIF81" s="96"/>
      <c r="UIG81" s="133"/>
      <c r="UIH81" s="133"/>
      <c r="UII81" s="133"/>
      <c r="UIJ81" s="133"/>
      <c r="UIK81" s="133"/>
      <c r="UIL81" s="133"/>
      <c r="UIM81" s="96"/>
      <c r="UIN81" s="96"/>
      <c r="UIO81" s="96"/>
      <c r="UIP81" s="96"/>
      <c r="UIQ81" s="96"/>
      <c r="UIR81" s="96"/>
      <c r="UIS81" s="112"/>
      <c r="UIT81" s="112"/>
      <c r="UIU81" s="166"/>
      <c r="UIV81" s="157"/>
      <c r="UIW81" s="96"/>
      <c r="UIX81" s="96"/>
      <c r="UIY81" s="96"/>
      <c r="UIZ81" s="96"/>
      <c r="UJA81" s="114"/>
      <c r="UJB81" s="96"/>
      <c r="UJC81" s="96"/>
      <c r="UJD81" s="96"/>
      <c r="UJE81" s="96"/>
      <c r="UJF81" s="96"/>
      <c r="UJG81" s="96"/>
      <c r="UJH81" s="96"/>
      <c r="UJI81" s="96"/>
      <c r="UJJ81" s="96"/>
      <c r="UJK81" s="96"/>
      <c r="UJL81" s="96"/>
      <c r="UJM81" s="96"/>
      <c r="UJN81" s="96"/>
      <c r="UJO81" s="96"/>
      <c r="UJP81" s="96"/>
      <c r="UJQ81" s="96"/>
      <c r="UJR81" s="96"/>
      <c r="UJS81" s="96"/>
      <c r="UJT81" s="96"/>
      <c r="UJU81" s="96"/>
      <c r="UJV81" s="96"/>
      <c r="UJW81" s="96"/>
      <c r="UJX81" s="96"/>
      <c r="UJY81" s="96"/>
      <c r="UJZ81" s="96"/>
      <c r="UKA81" s="96"/>
      <c r="UKB81" s="133"/>
      <c r="UKC81" s="133"/>
      <c r="UKD81" s="133"/>
      <c r="UKE81" s="133"/>
      <c r="UKF81" s="133"/>
      <c r="UKG81" s="133"/>
      <c r="UKH81" s="96"/>
      <c r="UKI81" s="96"/>
      <c r="UKJ81" s="96"/>
      <c r="UKK81" s="96"/>
      <c r="UKL81" s="96"/>
      <c r="UKM81" s="96"/>
      <c r="UKN81" s="112"/>
      <c r="UKO81" s="112"/>
      <c r="UKP81" s="166"/>
      <c r="UKQ81" s="157"/>
      <c r="UKR81" s="96"/>
      <c r="UKS81" s="96"/>
      <c r="UKT81" s="96"/>
      <c r="UKU81" s="96"/>
      <c r="UKV81" s="114"/>
      <c r="UKW81" s="96"/>
      <c r="UKX81" s="96"/>
      <c r="UKY81" s="96"/>
      <c r="UKZ81" s="96"/>
      <c r="ULA81" s="96"/>
      <c r="ULB81" s="96"/>
      <c r="ULC81" s="96"/>
      <c r="ULD81" s="96"/>
      <c r="ULE81" s="96"/>
      <c r="ULF81" s="96"/>
      <c r="ULG81" s="96"/>
      <c r="ULH81" s="96"/>
      <c r="ULI81" s="96"/>
      <c r="ULJ81" s="96"/>
      <c r="ULK81" s="96"/>
      <c r="ULL81" s="96"/>
      <c r="ULM81" s="96"/>
      <c r="ULN81" s="96"/>
      <c r="ULO81" s="96"/>
      <c r="ULP81" s="96"/>
      <c r="ULQ81" s="96"/>
      <c r="ULR81" s="96"/>
      <c r="ULS81" s="96"/>
      <c r="ULT81" s="96"/>
      <c r="ULU81" s="96"/>
      <c r="ULV81" s="96"/>
      <c r="ULW81" s="133"/>
      <c r="ULX81" s="133"/>
      <c r="ULY81" s="133"/>
      <c r="ULZ81" s="133"/>
      <c r="UMA81" s="133"/>
      <c r="UMB81" s="133"/>
      <c r="UMC81" s="96"/>
      <c r="UMD81" s="96"/>
      <c r="UME81" s="96"/>
      <c r="UMF81" s="96"/>
      <c r="UMG81" s="96"/>
      <c r="UMH81" s="96"/>
      <c r="UMI81" s="112"/>
      <c r="UMJ81" s="112"/>
      <c r="UMK81" s="166"/>
      <c r="UML81" s="157"/>
      <c r="UMM81" s="96"/>
      <c r="UMN81" s="96"/>
      <c r="UMO81" s="96"/>
      <c r="UMP81" s="96"/>
      <c r="UMQ81" s="114"/>
      <c r="UMR81" s="96"/>
      <c r="UMS81" s="96"/>
      <c r="UMT81" s="96"/>
      <c r="UMU81" s="96"/>
      <c r="UMV81" s="96"/>
      <c r="UMW81" s="96"/>
      <c r="UMX81" s="96"/>
      <c r="UMY81" s="96"/>
      <c r="UMZ81" s="96"/>
      <c r="UNA81" s="96"/>
      <c r="UNB81" s="96"/>
      <c r="UNC81" s="96"/>
      <c r="UND81" s="96"/>
      <c r="UNE81" s="96"/>
      <c r="UNF81" s="96"/>
      <c r="UNG81" s="96"/>
      <c r="UNH81" s="96"/>
      <c r="UNI81" s="96"/>
      <c r="UNJ81" s="96"/>
      <c r="UNK81" s="96"/>
      <c r="UNL81" s="96"/>
      <c r="UNM81" s="96"/>
      <c r="UNN81" s="96"/>
      <c r="UNO81" s="96"/>
      <c r="UNP81" s="96"/>
      <c r="UNQ81" s="96"/>
      <c r="UNR81" s="133"/>
      <c r="UNS81" s="133"/>
      <c r="UNT81" s="133"/>
      <c r="UNU81" s="133"/>
      <c r="UNV81" s="133"/>
      <c r="UNW81" s="133"/>
      <c r="UNX81" s="96"/>
      <c r="UNY81" s="96"/>
      <c r="UNZ81" s="96"/>
      <c r="UOA81" s="96"/>
      <c r="UOB81" s="96"/>
      <c r="UOC81" s="96"/>
      <c r="UOD81" s="112"/>
      <c r="UOE81" s="112"/>
      <c r="UOF81" s="166"/>
      <c r="UOG81" s="157"/>
      <c r="UOH81" s="96"/>
      <c r="UOI81" s="96"/>
      <c r="UOJ81" s="96"/>
      <c r="UOK81" s="96"/>
      <c r="UOL81" s="114"/>
      <c r="UOM81" s="96"/>
      <c r="UON81" s="96"/>
      <c r="UOO81" s="96"/>
      <c r="UOP81" s="96"/>
      <c r="UOQ81" s="96"/>
      <c r="UOR81" s="96"/>
      <c r="UOS81" s="96"/>
      <c r="UOT81" s="96"/>
      <c r="UOU81" s="96"/>
      <c r="UOV81" s="96"/>
      <c r="UOW81" s="96"/>
      <c r="UOX81" s="96"/>
      <c r="UOY81" s="96"/>
      <c r="UOZ81" s="96"/>
      <c r="UPA81" s="96"/>
      <c r="UPB81" s="96"/>
      <c r="UPC81" s="96"/>
      <c r="UPD81" s="96"/>
      <c r="UPE81" s="96"/>
      <c r="UPF81" s="96"/>
      <c r="UPG81" s="96"/>
      <c r="UPH81" s="96"/>
      <c r="UPI81" s="96"/>
      <c r="UPJ81" s="96"/>
      <c r="UPK81" s="96"/>
      <c r="UPL81" s="96"/>
      <c r="UPM81" s="133"/>
      <c r="UPN81" s="133"/>
      <c r="UPO81" s="133"/>
      <c r="UPP81" s="133"/>
      <c r="UPQ81" s="133"/>
      <c r="UPR81" s="133"/>
      <c r="UPS81" s="96"/>
      <c r="UPT81" s="96"/>
      <c r="UPU81" s="96"/>
      <c r="UPV81" s="96"/>
      <c r="UPW81" s="96"/>
      <c r="UPX81" s="96"/>
      <c r="UPY81" s="112"/>
      <c r="UPZ81" s="112"/>
      <c r="UQA81" s="166"/>
      <c r="UQB81" s="157"/>
      <c r="UQC81" s="96"/>
      <c r="UQD81" s="96"/>
      <c r="UQE81" s="96"/>
      <c r="UQF81" s="96"/>
      <c r="UQG81" s="114"/>
      <c r="UQH81" s="96"/>
      <c r="UQI81" s="96"/>
      <c r="UQJ81" s="96"/>
      <c r="UQK81" s="96"/>
      <c r="UQL81" s="96"/>
      <c r="UQM81" s="96"/>
      <c r="UQN81" s="96"/>
      <c r="UQO81" s="96"/>
      <c r="UQP81" s="96"/>
      <c r="UQQ81" s="96"/>
      <c r="UQR81" s="96"/>
      <c r="UQS81" s="96"/>
      <c r="UQT81" s="96"/>
      <c r="UQU81" s="96"/>
      <c r="UQV81" s="96"/>
      <c r="UQW81" s="96"/>
      <c r="UQX81" s="96"/>
      <c r="UQY81" s="96"/>
      <c r="UQZ81" s="96"/>
      <c r="URA81" s="96"/>
      <c r="URB81" s="96"/>
      <c r="URC81" s="96"/>
      <c r="URD81" s="96"/>
      <c r="URE81" s="96"/>
      <c r="URF81" s="96"/>
      <c r="URG81" s="96"/>
      <c r="URH81" s="133"/>
      <c r="URI81" s="133"/>
      <c r="URJ81" s="133"/>
      <c r="URK81" s="133"/>
      <c r="URL81" s="133"/>
      <c r="URM81" s="133"/>
      <c r="URN81" s="96"/>
      <c r="URO81" s="96"/>
      <c r="URP81" s="96"/>
      <c r="URQ81" s="96"/>
      <c r="URR81" s="96"/>
      <c r="URS81" s="96"/>
      <c r="URT81" s="112"/>
      <c r="URU81" s="112"/>
      <c r="URV81" s="166"/>
      <c r="URW81" s="157"/>
      <c r="URX81" s="96"/>
      <c r="URY81" s="96"/>
      <c r="URZ81" s="96"/>
      <c r="USA81" s="96"/>
      <c r="USB81" s="114"/>
      <c r="USC81" s="96"/>
      <c r="USD81" s="96"/>
      <c r="USE81" s="96"/>
      <c r="USF81" s="96"/>
      <c r="USG81" s="96"/>
      <c r="USH81" s="96"/>
      <c r="USI81" s="96"/>
      <c r="USJ81" s="96"/>
      <c r="USK81" s="96"/>
      <c r="USL81" s="96"/>
      <c r="USM81" s="96"/>
      <c r="USN81" s="96"/>
      <c r="USO81" s="96"/>
      <c r="USP81" s="96"/>
      <c r="USQ81" s="96"/>
      <c r="USR81" s="96"/>
      <c r="USS81" s="96"/>
      <c r="UST81" s="96"/>
      <c r="USU81" s="96"/>
      <c r="USV81" s="96"/>
      <c r="USW81" s="96"/>
      <c r="USX81" s="96"/>
      <c r="USY81" s="96"/>
      <c r="USZ81" s="96"/>
      <c r="UTA81" s="96"/>
      <c r="UTB81" s="96"/>
      <c r="UTC81" s="133"/>
      <c r="UTD81" s="133"/>
      <c r="UTE81" s="133"/>
      <c r="UTF81" s="133"/>
      <c r="UTG81" s="133"/>
      <c r="UTH81" s="133"/>
      <c r="UTI81" s="96"/>
      <c r="UTJ81" s="96"/>
      <c r="UTK81" s="96"/>
      <c r="UTL81" s="96"/>
      <c r="UTM81" s="96"/>
      <c r="UTN81" s="96"/>
      <c r="UTO81" s="112"/>
      <c r="UTP81" s="112"/>
      <c r="UTQ81" s="166"/>
      <c r="UTR81" s="157"/>
      <c r="UTS81" s="96"/>
      <c r="UTT81" s="96"/>
      <c r="UTU81" s="96"/>
      <c r="UTV81" s="96"/>
      <c r="UTW81" s="114"/>
      <c r="UTX81" s="96"/>
      <c r="UTY81" s="96"/>
      <c r="UTZ81" s="96"/>
      <c r="UUA81" s="96"/>
      <c r="UUB81" s="96"/>
      <c r="UUC81" s="96"/>
      <c r="UUD81" s="96"/>
      <c r="UUE81" s="96"/>
      <c r="UUF81" s="96"/>
      <c r="UUG81" s="96"/>
      <c r="UUH81" s="96"/>
      <c r="UUI81" s="96"/>
      <c r="UUJ81" s="96"/>
      <c r="UUK81" s="96"/>
      <c r="UUL81" s="96"/>
      <c r="UUM81" s="96"/>
      <c r="UUN81" s="96"/>
      <c r="UUO81" s="96"/>
      <c r="UUP81" s="96"/>
      <c r="UUQ81" s="96"/>
      <c r="UUR81" s="96"/>
      <c r="UUS81" s="96"/>
      <c r="UUT81" s="96"/>
      <c r="UUU81" s="96"/>
      <c r="UUV81" s="96"/>
      <c r="UUW81" s="96"/>
      <c r="UUX81" s="133"/>
      <c r="UUY81" s="133"/>
      <c r="UUZ81" s="133"/>
      <c r="UVA81" s="133"/>
      <c r="UVB81" s="133"/>
      <c r="UVC81" s="133"/>
      <c r="UVD81" s="96"/>
      <c r="UVE81" s="96"/>
      <c r="UVF81" s="96"/>
      <c r="UVG81" s="96"/>
      <c r="UVH81" s="96"/>
      <c r="UVI81" s="96"/>
      <c r="UVJ81" s="112"/>
      <c r="UVK81" s="112"/>
      <c r="UVL81" s="166"/>
      <c r="UVM81" s="157"/>
      <c r="UVN81" s="96"/>
      <c r="UVO81" s="96"/>
      <c r="UVP81" s="96"/>
      <c r="UVQ81" s="96"/>
      <c r="UVR81" s="114"/>
      <c r="UVS81" s="96"/>
      <c r="UVT81" s="96"/>
      <c r="UVU81" s="96"/>
      <c r="UVV81" s="96"/>
      <c r="UVW81" s="96"/>
      <c r="UVX81" s="96"/>
      <c r="UVY81" s="96"/>
      <c r="UVZ81" s="96"/>
      <c r="UWA81" s="96"/>
      <c r="UWB81" s="96"/>
      <c r="UWC81" s="96"/>
      <c r="UWD81" s="96"/>
      <c r="UWE81" s="96"/>
      <c r="UWF81" s="96"/>
      <c r="UWG81" s="96"/>
      <c r="UWH81" s="96"/>
      <c r="UWI81" s="96"/>
      <c r="UWJ81" s="96"/>
      <c r="UWK81" s="96"/>
      <c r="UWL81" s="96"/>
      <c r="UWM81" s="96"/>
      <c r="UWN81" s="96"/>
      <c r="UWO81" s="96"/>
      <c r="UWP81" s="96"/>
      <c r="UWQ81" s="96"/>
      <c r="UWR81" s="96"/>
      <c r="UWS81" s="133"/>
      <c r="UWT81" s="133"/>
      <c r="UWU81" s="133"/>
      <c r="UWV81" s="133"/>
      <c r="UWW81" s="133"/>
      <c r="UWX81" s="133"/>
      <c r="UWY81" s="96"/>
      <c r="UWZ81" s="96"/>
      <c r="UXA81" s="96"/>
      <c r="UXB81" s="96"/>
      <c r="UXC81" s="96"/>
      <c r="UXD81" s="96"/>
      <c r="UXE81" s="112"/>
      <c r="UXF81" s="112"/>
      <c r="UXG81" s="166"/>
      <c r="UXH81" s="157"/>
      <c r="UXI81" s="96"/>
      <c r="UXJ81" s="96"/>
      <c r="UXK81" s="96"/>
      <c r="UXL81" s="96"/>
      <c r="UXM81" s="114"/>
      <c r="UXN81" s="96"/>
      <c r="UXO81" s="96"/>
      <c r="UXP81" s="96"/>
      <c r="UXQ81" s="96"/>
      <c r="UXR81" s="96"/>
      <c r="UXS81" s="96"/>
      <c r="UXT81" s="96"/>
      <c r="UXU81" s="96"/>
      <c r="UXV81" s="96"/>
      <c r="UXW81" s="96"/>
      <c r="UXX81" s="96"/>
      <c r="UXY81" s="96"/>
      <c r="UXZ81" s="96"/>
      <c r="UYA81" s="96"/>
      <c r="UYB81" s="96"/>
      <c r="UYC81" s="96"/>
      <c r="UYD81" s="96"/>
      <c r="UYE81" s="96"/>
      <c r="UYF81" s="96"/>
      <c r="UYG81" s="96"/>
      <c r="UYH81" s="96"/>
      <c r="UYI81" s="96"/>
      <c r="UYJ81" s="96"/>
      <c r="UYK81" s="96"/>
      <c r="UYL81" s="96"/>
      <c r="UYM81" s="96"/>
      <c r="UYN81" s="133"/>
      <c r="UYO81" s="133"/>
      <c r="UYP81" s="133"/>
      <c r="UYQ81" s="133"/>
      <c r="UYR81" s="133"/>
      <c r="UYS81" s="133"/>
      <c r="UYT81" s="96"/>
      <c r="UYU81" s="96"/>
      <c r="UYV81" s="96"/>
      <c r="UYW81" s="96"/>
      <c r="UYX81" s="96"/>
      <c r="UYY81" s="96"/>
      <c r="UYZ81" s="112"/>
      <c r="UZA81" s="112"/>
      <c r="UZB81" s="166"/>
      <c r="UZC81" s="157"/>
      <c r="UZD81" s="96"/>
      <c r="UZE81" s="96"/>
      <c r="UZF81" s="96"/>
      <c r="UZG81" s="96"/>
      <c r="UZH81" s="114"/>
      <c r="UZI81" s="96"/>
      <c r="UZJ81" s="96"/>
      <c r="UZK81" s="96"/>
      <c r="UZL81" s="96"/>
      <c r="UZM81" s="96"/>
      <c r="UZN81" s="96"/>
      <c r="UZO81" s="96"/>
      <c r="UZP81" s="96"/>
      <c r="UZQ81" s="96"/>
      <c r="UZR81" s="96"/>
      <c r="UZS81" s="96"/>
      <c r="UZT81" s="96"/>
      <c r="UZU81" s="96"/>
      <c r="UZV81" s="96"/>
      <c r="UZW81" s="96"/>
      <c r="UZX81" s="96"/>
      <c r="UZY81" s="96"/>
      <c r="UZZ81" s="96"/>
      <c r="VAA81" s="96"/>
      <c r="VAB81" s="96"/>
      <c r="VAC81" s="96"/>
      <c r="VAD81" s="96"/>
      <c r="VAE81" s="96"/>
      <c r="VAF81" s="96"/>
      <c r="VAG81" s="96"/>
      <c r="VAH81" s="96"/>
      <c r="VAI81" s="133"/>
      <c r="VAJ81" s="133"/>
      <c r="VAK81" s="133"/>
      <c r="VAL81" s="133"/>
      <c r="VAM81" s="133"/>
      <c r="VAN81" s="133"/>
      <c r="VAO81" s="96"/>
      <c r="VAP81" s="96"/>
      <c r="VAQ81" s="96"/>
      <c r="VAR81" s="96"/>
      <c r="VAS81" s="96"/>
      <c r="VAT81" s="96"/>
      <c r="VAU81" s="112"/>
      <c r="VAV81" s="112"/>
      <c r="VAW81" s="166"/>
      <c r="VAX81" s="157"/>
      <c r="VAY81" s="96"/>
      <c r="VAZ81" s="96"/>
      <c r="VBA81" s="96"/>
      <c r="VBB81" s="96"/>
      <c r="VBC81" s="114"/>
      <c r="VBD81" s="96"/>
      <c r="VBE81" s="96"/>
      <c r="VBF81" s="96"/>
      <c r="VBG81" s="96"/>
      <c r="VBH81" s="96"/>
      <c r="VBI81" s="96"/>
      <c r="VBJ81" s="96"/>
      <c r="VBK81" s="96"/>
      <c r="VBL81" s="96"/>
      <c r="VBM81" s="96"/>
      <c r="VBN81" s="96"/>
      <c r="VBO81" s="96"/>
      <c r="VBP81" s="96"/>
      <c r="VBQ81" s="96"/>
      <c r="VBR81" s="96"/>
      <c r="VBS81" s="96"/>
      <c r="VBT81" s="96"/>
      <c r="VBU81" s="96"/>
      <c r="VBV81" s="96"/>
      <c r="VBW81" s="96"/>
      <c r="VBX81" s="96"/>
      <c r="VBY81" s="96"/>
      <c r="VBZ81" s="96"/>
      <c r="VCA81" s="96"/>
      <c r="VCB81" s="96"/>
      <c r="VCC81" s="96"/>
      <c r="VCD81" s="133"/>
      <c r="VCE81" s="133"/>
      <c r="VCF81" s="133"/>
      <c r="VCG81" s="133"/>
      <c r="VCH81" s="133"/>
      <c r="VCI81" s="133"/>
      <c r="VCJ81" s="96"/>
      <c r="VCK81" s="96"/>
      <c r="VCL81" s="96"/>
      <c r="VCM81" s="96"/>
      <c r="VCN81" s="96"/>
      <c r="VCO81" s="96"/>
      <c r="VCP81" s="112"/>
      <c r="VCQ81" s="112"/>
      <c r="VCR81" s="166"/>
      <c r="VCS81" s="157"/>
      <c r="VCT81" s="96"/>
      <c r="VCU81" s="96"/>
      <c r="VCV81" s="96"/>
      <c r="VCW81" s="96"/>
      <c r="VCX81" s="114"/>
      <c r="VCY81" s="96"/>
      <c r="VCZ81" s="96"/>
      <c r="VDA81" s="96"/>
      <c r="VDB81" s="96"/>
      <c r="VDC81" s="96"/>
      <c r="VDD81" s="96"/>
      <c r="VDE81" s="96"/>
      <c r="VDF81" s="96"/>
      <c r="VDG81" s="96"/>
      <c r="VDH81" s="96"/>
      <c r="VDI81" s="96"/>
      <c r="VDJ81" s="96"/>
      <c r="VDK81" s="96"/>
      <c r="VDL81" s="96"/>
      <c r="VDM81" s="96"/>
      <c r="VDN81" s="96"/>
      <c r="VDO81" s="96"/>
      <c r="VDP81" s="96"/>
      <c r="VDQ81" s="96"/>
      <c r="VDR81" s="96"/>
      <c r="VDS81" s="96"/>
      <c r="VDT81" s="96"/>
      <c r="VDU81" s="96"/>
      <c r="VDV81" s="96"/>
      <c r="VDW81" s="96"/>
      <c r="VDX81" s="96"/>
      <c r="VDY81" s="133"/>
      <c r="VDZ81" s="133"/>
      <c r="VEA81" s="133"/>
      <c r="VEB81" s="133"/>
      <c r="VEC81" s="133"/>
      <c r="VED81" s="133"/>
      <c r="VEE81" s="96"/>
      <c r="VEF81" s="96"/>
      <c r="VEG81" s="96"/>
      <c r="VEH81" s="96"/>
      <c r="VEI81" s="96"/>
      <c r="VEJ81" s="96"/>
      <c r="VEK81" s="112"/>
      <c r="VEL81" s="112"/>
      <c r="VEM81" s="166"/>
      <c r="VEN81" s="157"/>
      <c r="VEO81" s="96"/>
      <c r="VEP81" s="96"/>
      <c r="VEQ81" s="96"/>
      <c r="VER81" s="96"/>
      <c r="VES81" s="114"/>
      <c r="VET81" s="96"/>
      <c r="VEU81" s="96"/>
      <c r="VEV81" s="96"/>
      <c r="VEW81" s="96"/>
      <c r="VEX81" s="96"/>
      <c r="VEY81" s="96"/>
      <c r="VEZ81" s="96"/>
      <c r="VFA81" s="96"/>
      <c r="VFB81" s="96"/>
      <c r="VFC81" s="96"/>
      <c r="VFD81" s="96"/>
      <c r="VFE81" s="96"/>
      <c r="VFF81" s="96"/>
      <c r="VFG81" s="96"/>
      <c r="VFH81" s="96"/>
      <c r="VFI81" s="96"/>
      <c r="VFJ81" s="96"/>
      <c r="VFK81" s="96"/>
      <c r="VFL81" s="96"/>
      <c r="VFM81" s="96"/>
      <c r="VFN81" s="96"/>
      <c r="VFO81" s="96"/>
      <c r="VFP81" s="96"/>
      <c r="VFQ81" s="96"/>
      <c r="VFR81" s="96"/>
      <c r="VFS81" s="96"/>
      <c r="VFT81" s="133"/>
      <c r="VFU81" s="133"/>
      <c r="VFV81" s="133"/>
      <c r="VFW81" s="133"/>
      <c r="VFX81" s="133"/>
      <c r="VFY81" s="133"/>
      <c r="VFZ81" s="96"/>
      <c r="VGA81" s="96"/>
      <c r="VGB81" s="96"/>
      <c r="VGC81" s="96"/>
      <c r="VGD81" s="96"/>
      <c r="VGE81" s="96"/>
      <c r="VGF81" s="112"/>
      <c r="VGG81" s="112"/>
      <c r="VGH81" s="166"/>
      <c r="VGI81" s="157"/>
      <c r="VGJ81" s="96"/>
      <c r="VGK81" s="96"/>
      <c r="VGL81" s="96"/>
      <c r="VGM81" s="96"/>
      <c r="VGN81" s="114"/>
      <c r="VGO81" s="96"/>
      <c r="VGP81" s="96"/>
      <c r="VGQ81" s="96"/>
      <c r="VGR81" s="96"/>
      <c r="VGS81" s="96"/>
      <c r="VGT81" s="96"/>
      <c r="VGU81" s="96"/>
      <c r="VGV81" s="96"/>
      <c r="VGW81" s="96"/>
      <c r="VGX81" s="96"/>
      <c r="VGY81" s="96"/>
      <c r="VGZ81" s="96"/>
      <c r="VHA81" s="96"/>
      <c r="VHB81" s="96"/>
      <c r="VHC81" s="96"/>
      <c r="VHD81" s="96"/>
      <c r="VHE81" s="96"/>
      <c r="VHF81" s="96"/>
      <c r="VHG81" s="96"/>
      <c r="VHH81" s="96"/>
      <c r="VHI81" s="96"/>
      <c r="VHJ81" s="96"/>
      <c r="VHK81" s="96"/>
      <c r="VHL81" s="96"/>
      <c r="VHM81" s="96"/>
      <c r="VHN81" s="96"/>
      <c r="VHO81" s="133"/>
      <c r="VHP81" s="133"/>
      <c r="VHQ81" s="133"/>
      <c r="VHR81" s="133"/>
      <c r="VHS81" s="133"/>
      <c r="VHT81" s="133"/>
      <c r="VHU81" s="96"/>
      <c r="VHV81" s="96"/>
      <c r="VHW81" s="96"/>
      <c r="VHX81" s="96"/>
      <c r="VHY81" s="96"/>
      <c r="VHZ81" s="96"/>
      <c r="VIA81" s="112"/>
      <c r="VIB81" s="112"/>
      <c r="VIC81" s="166"/>
      <c r="VID81" s="157"/>
      <c r="VIE81" s="96"/>
      <c r="VIF81" s="96"/>
      <c r="VIG81" s="96"/>
      <c r="VIH81" s="96"/>
      <c r="VII81" s="114"/>
      <c r="VIJ81" s="96"/>
      <c r="VIK81" s="96"/>
      <c r="VIL81" s="96"/>
      <c r="VIM81" s="96"/>
      <c r="VIN81" s="96"/>
      <c r="VIO81" s="96"/>
      <c r="VIP81" s="96"/>
      <c r="VIQ81" s="96"/>
      <c r="VIR81" s="96"/>
      <c r="VIS81" s="96"/>
      <c r="VIT81" s="96"/>
      <c r="VIU81" s="96"/>
      <c r="VIV81" s="96"/>
      <c r="VIW81" s="96"/>
      <c r="VIX81" s="96"/>
      <c r="VIY81" s="96"/>
      <c r="VIZ81" s="96"/>
      <c r="VJA81" s="96"/>
      <c r="VJB81" s="96"/>
      <c r="VJC81" s="96"/>
      <c r="VJD81" s="96"/>
      <c r="VJE81" s="96"/>
      <c r="VJF81" s="96"/>
      <c r="VJG81" s="96"/>
      <c r="VJH81" s="96"/>
      <c r="VJI81" s="96"/>
      <c r="VJJ81" s="133"/>
      <c r="VJK81" s="133"/>
      <c r="VJL81" s="133"/>
      <c r="VJM81" s="133"/>
      <c r="VJN81" s="133"/>
      <c r="VJO81" s="133"/>
      <c r="VJP81" s="96"/>
      <c r="VJQ81" s="96"/>
      <c r="VJR81" s="96"/>
      <c r="VJS81" s="96"/>
      <c r="VJT81" s="96"/>
      <c r="VJU81" s="96"/>
      <c r="VJV81" s="112"/>
      <c r="VJW81" s="112"/>
      <c r="VJX81" s="166"/>
      <c r="VJY81" s="157"/>
      <c r="VJZ81" s="96"/>
      <c r="VKA81" s="96"/>
      <c r="VKB81" s="96"/>
      <c r="VKC81" s="96"/>
      <c r="VKD81" s="114"/>
      <c r="VKE81" s="96"/>
      <c r="VKF81" s="96"/>
      <c r="VKG81" s="96"/>
      <c r="VKH81" s="96"/>
      <c r="VKI81" s="96"/>
      <c r="VKJ81" s="96"/>
      <c r="VKK81" s="96"/>
      <c r="VKL81" s="96"/>
      <c r="VKM81" s="96"/>
      <c r="VKN81" s="96"/>
      <c r="VKO81" s="96"/>
      <c r="VKP81" s="96"/>
      <c r="VKQ81" s="96"/>
      <c r="VKR81" s="96"/>
      <c r="VKS81" s="96"/>
      <c r="VKT81" s="96"/>
      <c r="VKU81" s="96"/>
      <c r="VKV81" s="96"/>
      <c r="VKW81" s="96"/>
      <c r="VKX81" s="96"/>
      <c r="VKY81" s="96"/>
      <c r="VKZ81" s="96"/>
      <c r="VLA81" s="96"/>
      <c r="VLB81" s="96"/>
      <c r="VLC81" s="96"/>
      <c r="VLD81" s="96"/>
      <c r="VLE81" s="133"/>
      <c r="VLF81" s="133"/>
      <c r="VLG81" s="133"/>
      <c r="VLH81" s="133"/>
      <c r="VLI81" s="133"/>
      <c r="VLJ81" s="133"/>
      <c r="VLK81" s="96"/>
      <c r="VLL81" s="96"/>
      <c r="VLM81" s="96"/>
      <c r="VLN81" s="96"/>
      <c r="VLO81" s="96"/>
      <c r="VLP81" s="96"/>
      <c r="VLQ81" s="112"/>
      <c r="VLR81" s="112"/>
      <c r="VLS81" s="166"/>
      <c r="VLT81" s="157"/>
      <c r="VLU81" s="96"/>
      <c r="VLV81" s="96"/>
      <c r="VLW81" s="96"/>
      <c r="VLX81" s="96"/>
      <c r="VLY81" s="114"/>
      <c r="VLZ81" s="96"/>
      <c r="VMA81" s="96"/>
      <c r="VMB81" s="96"/>
      <c r="VMC81" s="96"/>
      <c r="VMD81" s="96"/>
      <c r="VME81" s="96"/>
      <c r="VMF81" s="96"/>
      <c r="VMG81" s="96"/>
      <c r="VMH81" s="96"/>
      <c r="VMI81" s="96"/>
      <c r="VMJ81" s="96"/>
      <c r="VMK81" s="96"/>
      <c r="VML81" s="96"/>
      <c r="VMM81" s="96"/>
      <c r="VMN81" s="96"/>
      <c r="VMO81" s="96"/>
      <c r="VMP81" s="96"/>
      <c r="VMQ81" s="96"/>
      <c r="VMR81" s="96"/>
      <c r="VMS81" s="96"/>
      <c r="VMT81" s="96"/>
      <c r="VMU81" s="96"/>
      <c r="VMV81" s="96"/>
      <c r="VMW81" s="96"/>
      <c r="VMX81" s="96"/>
      <c r="VMY81" s="96"/>
      <c r="VMZ81" s="133"/>
      <c r="VNA81" s="133"/>
      <c r="VNB81" s="133"/>
      <c r="VNC81" s="133"/>
      <c r="VND81" s="133"/>
      <c r="VNE81" s="133"/>
      <c r="VNF81" s="96"/>
      <c r="VNG81" s="96"/>
      <c r="VNH81" s="96"/>
      <c r="VNI81" s="96"/>
      <c r="VNJ81" s="96"/>
      <c r="VNK81" s="96"/>
      <c r="VNL81" s="112"/>
      <c r="VNM81" s="112"/>
      <c r="VNN81" s="166"/>
      <c r="VNO81" s="157"/>
      <c r="VNP81" s="96"/>
      <c r="VNQ81" s="96"/>
      <c r="VNR81" s="96"/>
      <c r="VNS81" s="96"/>
      <c r="VNT81" s="114"/>
      <c r="VNU81" s="96"/>
      <c r="VNV81" s="96"/>
      <c r="VNW81" s="96"/>
      <c r="VNX81" s="96"/>
      <c r="VNY81" s="96"/>
      <c r="VNZ81" s="96"/>
      <c r="VOA81" s="96"/>
      <c r="VOB81" s="96"/>
      <c r="VOC81" s="96"/>
      <c r="VOD81" s="96"/>
      <c r="VOE81" s="96"/>
      <c r="VOF81" s="96"/>
      <c r="VOG81" s="96"/>
      <c r="VOH81" s="96"/>
      <c r="VOI81" s="96"/>
      <c r="VOJ81" s="96"/>
      <c r="VOK81" s="96"/>
      <c r="VOL81" s="96"/>
      <c r="VOM81" s="96"/>
      <c r="VON81" s="96"/>
      <c r="VOO81" s="96"/>
      <c r="VOP81" s="96"/>
      <c r="VOQ81" s="96"/>
      <c r="VOR81" s="96"/>
      <c r="VOS81" s="96"/>
      <c r="VOT81" s="96"/>
      <c r="VOU81" s="133"/>
      <c r="VOV81" s="133"/>
      <c r="VOW81" s="133"/>
      <c r="VOX81" s="133"/>
      <c r="VOY81" s="133"/>
      <c r="VOZ81" s="133"/>
      <c r="VPA81" s="96"/>
      <c r="VPB81" s="96"/>
      <c r="VPC81" s="96"/>
      <c r="VPD81" s="96"/>
      <c r="VPE81" s="96"/>
      <c r="VPF81" s="96"/>
      <c r="VPG81" s="112"/>
      <c r="VPH81" s="112"/>
      <c r="VPI81" s="166"/>
      <c r="VPJ81" s="157"/>
      <c r="VPK81" s="96"/>
      <c r="VPL81" s="96"/>
      <c r="VPM81" s="96"/>
      <c r="VPN81" s="96"/>
      <c r="VPO81" s="114"/>
      <c r="VPP81" s="96"/>
      <c r="VPQ81" s="96"/>
      <c r="VPR81" s="96"/>
      <c r="VPS81" s="96"/>
      <c r="VPT81" s="96"/>
      <c r="VPU81" s="96"/>
      <c r="VPV81" s="96"/>
      <c r="VPW81" s="96"/>
      <c r="VPX81" s="96"/>
      <c r="VPY81" s="96"/>
      <c r="VPZ81" s="96"/>
      <c r="VQA81" s="96"/>
      <c r="VQB81" s="96"/>
      <c r="VQC81" s="96"/>
      <c r="VQD81" s="96"/>
      <c r="VQE81" s="96"/>
      <c r="VQF81" s="96"/>
      <c r="VQG81" s="96"/>
      <c r="VQH81" s="96"/>
      <c r="VQI81" s="96"/>
      <c r="VQJ81" s="96"/>
      <c r="VQK81" s="96"/>
      <c r="VQL81" s="96"/>
      <c r="VQM81" s="96"/>
      <c r="VQN81" s="96"/>
      <c r="VQO81" s="96"/>
      <c r="VQP81" s="133"/>
      <c r="VQQ81" s="133"/>
      <c r="VQR81" s="133"/>
      <c r="VQS81" s="133"/>
      <c r="VQT81" s="133"/>
      <c r="VQU81" s="133"/>
      <c r="VQV81" s="96"/>
      <c r="VQW81" s="96"/>
      <c r="VQX81" s="96"/>
      <c r="VQY81" s="96"/>
      <c r="VQZ81" s="96"/>
      <c r="VRA81" s="96"/>
      <c r="VRB81" s="112"/>
      <c r="VRC81" s="112"/>
      <c r="VRD81" s="166"/>
      <c r="VRE81" s="157"/>
      <c r="VRF81" s="96"/>
      <c r="VRG81" s="96"/>
      <c r="VRH81" s="96"/>
      <c r="VRI81" s="96"/>
      <c r="VRJ81" s="114"/>
      <c r="VRK81" s="96"/>
      <c r="VRL81" s="96"/>
      <c r="VRM81" s="96"/>
      <c r="VRN81" s="96"/>
      <c r="VRO81" s="96"/>
      <c r="VRP81" s="96"/>
      <c r="VRQ81" s="96"/>
      <c r="VRR81" s="96"/>
      <c r="VRS81" s="96"/>
      <c r="VRT81" s="96"/>
      <c r="VRU81" s="96"/>
      <c r="VRV81" s="96"/>
      <c r="VRW81" s="96"/>
      <c r="VRX81" s="96"/>
      <c r="VRY81" s="96"/>
      <c r="VRZ81" s="96"/>
      <c r="VSA81" s="96"/>
      <c r="VSB81" s="96"/>
      <c r="VSC81" s="96"/>
      <c r="VSD81" s="96"/>
      <c r="VSE81" s="96"/>
      <c r="VSF81" s="96"/>
      <c r="VSG81" s="96"/>
      <c r="VSH81" s="96"/>
      <c r="VSI81" s="96"/>
      <c r="VSJ81" s="96"/>
      <c r="VSK81" s="133"/>
      <c r="VSL81" s="133"/>
      <c r="VSM81" s="133"/>
      <c r="VSN81" s="133"/>
      <c r="VSO81" s="133"/>
      <c r="VSP81" s="133"/>
      <c r="VSQ81" s="96"/>
      <c r="VSR81" s="96"/>
      <c r="VSS81" s="96"/>
      <c r="VST81" s="96"/>
      <c r="VSU81" s="96"/>
      <c r="VSV81" s="96"/>
      <c r="VSW81" s="112"/>
      <c r="VSX81" s="112"/>
      <c r="VSY81" s="166"/>
      <c r="VSZ81" s="157"/>
      <c r="VTA81" s="96"/>
      <c r="VTB81" s="96"/>
      <c r="VTC81" s="96"/>
      <c r="VTD81" s="96"/>
      <c r="VTE81" s="114"/>
      <c r="VTF81" s="96"/>
      <c r="VTG81" s="96"/>
      <c r="VTH81" s="96"/>
      <c r="VTI81" s="96"/>
      <c r="VTJ81" s="96"/>
      <c r="VTK81" s="96"/>
      <c r="VTL81" s="96"/>
      <c r="VTM81" s="96"/>
      <c r="VTN81" s="96"/>
      <c r="VTO81" s="96"/>
      <c r="VTP81" s="96"/>
      <c r="VTQ81" s="96"/>
      <c r="VTR81" s="96"/>
      <c r="VTS81" s="96"/>
      <c r="VTT81" s="96"/>
      <c r="VTU81" s="96"/>
      <c r="VTV81" s="96"/>
      <c r="VTW81" s="96"/>
      <c r="VTX81" s="96"/>
      <c r="VTY81" s="96"/>
      <c r="VTZ81" s="96"/>
      <c r="VUA81" s="96"/>
      <c r="VUB81" s="96"/>
      <c r="VUC81" s="96"/>
      <c r="VUD81" s="96"/>
      <c r="VUE81" s="96"/>
      <c r="VUF81" s="133"/>
      <c r="VUG81" s="133"/>
      <c r="VUH81" s="133"/>
      <c r="VUI81" s="133"/>
      <c r="VUJ81" s="133"/>
      <c r="VUK81" s="133"/>
      <c r="VUL81" s="96"/>
      <c r="VUM81" s="96"/>
      <c r="VUN81" s="96"/>
      <c r="VUO81" s="96"/>
      <c r="VUP81" s="96"/>
      <c r="VUQ81" s="96"/>
      <c r="VUR81" s="112"/>
      <c r="VUS81" s="112"/>
      <c r="VUT81" s="166"/>
      <c r="VUU81" s="157"/>
      <c r="VUV81" s="96"/>
      <c r="VUW81" s="96"/>
      <c r="VUX81" s="96"/>
      <c r="VUY81" s="96"/>
      <c r="VUZ81" s="114"/>
      <c r="VVA81" s="96"/>
      <c r="VVB81" s="96"/>
      <c r="VVC81" s="96"/>
      <c r="VVD81" s="96"/>
      <c r="VVE81" s="96"/>
      <c r="VVF81" s="96"/>
      <c r="VVG81" s="96"/>
      <c r="VVH81" s="96"/>
      <c r="VVI81" s="96"/>
      <c r="VVJ81" s="96"/>
      <c r="VVK81" s="96"/>
      <c r="VVL81" s="96"/>
      <c r="VVM81" s="96"/>
      <c r="VVN81" s="96"/>
      <c r="VVO81" s="96"/>
      <c r="VVP81" s="96"/>
      <c r="VVQ81" s="96"/>
      <c r="VVR81" s="96"/>
      <c r="VVS81" s="96"/>
      <c r="VVT81" s="96"/>
      <c r="VVU81" s="96"/>
      <c r="VVV81" s="96"/>
      <c r="VVW81" s="96"/>
      <c r="VVX81" s="96"/>
      <c r="VVY81" s="96"/>
      <c r="VVZ81" s="96"/>
      <c r="VWA81" s="133"/>
      <c r="VWB81" s="133"/>
      <c r="VWC81" s="133"/>
      <c r="VWD81" s="133"/>
      <c r="VWE81" s="133"/>
      <c r="VWF81" s="133"/>
      <c r="VWG81" s="96"/>
      <c r="VWH81" s="96"/>
      <c r="VWI81" s="96"/>
      <c r="VWJ81" s="96"/>
      <c r="VWK81" s="96"/>
      <c r="VWL81" s="96"/>
      <c r="VWM81" s="112"/>
      <c r="VWN81" s="112"/>
      <c r="VWO81" s="166"/>
      <c r="VWP81" s="157"/>
      <c r="VWQ81" s="96"/>
      <c r="VWR81" s="96"/>
      <c r="VWS81" s="96"/>
      <c r="VWT81" s="96"/>
      <c r="VWU81" s="114"/>
      <c r="VWV81" s="96"/>
      <c r="VWW81" s="96"/>
      <c r="VWX81" s="96"/>
      <c r="VWY81" s="96"/>
      <c r="VWZ81" s="96"/>
      <c r="VXA81" s="96"/>
      <c r="VXB81" s="96"/>
      <c r="VXC81" s="96"/>
      <c r="VXD81" s="96"/>
      <c r="VXE81" s="96"/>
      <c r="VXF81" s="96"/>
      <c r="VXG81" s="96"/>
      <c r="VXH81" s="96"/>
      <c r="VXI81" s="96"/>
      <c r="VXJ81" s="96"/>
      <c r="VXK81" s="96"/>
      <c r="VXL81" s="96"/>
      <c r="VXM81" s="96"/>
      <c r="VXN81" s="96"/>
      <c r="VXO81" s="96"/>
      <c r="VXP81" s="96"/>
      <c r="VXQ81" s="96"/>
      <c r="VXR81" s="96"/>
      <c r="VXS81" s="96"/>
      <c r="VXT81" s="96"/>
      <c r="VXU81" s="96"/>
      <c r="VXV81" s="133"/>
      <c r="VXW81" s="133"/>
      <c r="VXX81" s="133"/>
      <c r="VXY81" s="133"/>
      <c r="VXZ81" s="133"/>
      <c r="VYA81" s="133"/>
      <c r="VYB81" s="96"/>
      <c r="VYC81" s="96"/>
      <c r="VYD81" s="96"/>
      <c r="VYE81" s="96"/>
      <c r="VYF81" s="96"/>
      <c r="VYG81" s="96"/>
      <c r="VYH81" s="112"/>
      <c r="VYI81" s="112"/>
      <c r="VYJ81" s="166"/>
      <c r="VYK81" s="157"/>
      <c r="VYL81" s="96"/>
      <c r="VYM81" s="96"/>
      <c r="VYN81" s="96"/>
      <c r="VYO81" s="96"/>
      <c r="VYP81" s="114"/>
      <c r="VYQ81" s="96"/>
      <c r="VYR81" s="96"/>
      <c r="VYS81" s="96"/>
      <c r="VYT81" s="96"/>
      <c r="VYU81" s="96"/>
      <c r="VYV81" s="96"/>
      <c r="VYW81" s="96"/>
      <c r="VYX81" s="96"/>
      <c r="VYY81" s="96"/>
      <c r="VYZ81" s="96"/>
      <c r="VZA81" s="96"/>
      <c r="VZB81" s="96"/>
      <c r="VZC81" s="96"/>
      <c r="VZD81" s="96"/>
      <c r="VZE81" s="96"/>
      <c r="VZF81" s="96"/>
      <c r="VZG81" s="96"/>
      <c r="VZH81" s="96"/>
      <c r="VZI81" s="96"/>
      <c r="VZJ81" s="96"/>
      <c r="VZK81" s="96"/>
      <c r="VZL81" s="96"/>
      <c r="VZM81" s="96"/>
      <c r="VZN81" s="96"/>
      <c r="VZO81" s="96"/>
      <c r="VZP81" s="96"/>
      <c r="VZQ81" s="133"/>
      <c r="VZR81" s="133"/>
      <c r="VZS81" s="133"/>
      <c r="VZT81" s="133"/>
      <c r="VZU81" s="133"/>
      <c r="VZV81" s="133"/>
      <c r="VZW81" s="96"/>
      <c r="VZX81" s="96"/>
      <c r="VZY81" s="96"/>
      <c r="VZZ81" s="96"/>
      <c r="WAA81" s="96"/>
      <c r="WAB81" s="96"/>
      <c r="WAC81" s="112"/>
      <c r="WAD81" s="112"/>
      <c r="WAE81" s="166"/>
      <c r="WAF81" s="157"/>
      <c r="WAG81" s="96"/>
      <c r="WAH81" s="96"/>
      <c r="WAI81" s="96"/>
      <c r="WAJ81" s="96"/>
      <c r="WAK81" s="114"/>
      <c r="WAL81" s="96"/>
      <c r="WAM81" s="96"/>
      <c r="WAN81" s="96"/>
      <c r="WAO81" s="96"/>
      <c r="WAP81" s="96"/>
      <c r="WAQ81" s="96"/>
      <c r="WAR81" s="96"/>
      <c r="WAS81" s="96"/>
      <c r="WAT81" s="96"/>
      <c r="WAU81" s="96"/>
      <c r="WAV81" s="96"/>
      <c r="WAW81" s="96"/>
      <c r="WAX81" s="96"/>
      <c r="WAY81" s="96"/>
      <c r="WAZ81" s="96"/>
      <c r="WBA81" s="96"/>
      <c r="WBB81" s="96"/>
      <c r="WBC81" s="96"/>
      <c r="WBD81" s="96"/>
      <c r="WBE81" s="96"/>
      <c r="WBF81" s="96"/>
      <c r="WBG81" s="96"/>
      <c r="WBH81" s="96"/>
      <c r="WBI81" s="96"/>
      <c r="WBJ81" s="96"/>
      <c r="WBK81" s="96"/>
      <c r="WBL81" s="133"/>
      <c r="WBM81" s="133"/>
      <c r="WBN81" s="133"/>
      <c r="WBO81" s="133"/>
      <c r="WBP81" s="133"/>
      <c r="WBQ81" s="133"/>
      <c r="WBR81" s="96"/>
      <c r="WBS81" s="96"/>
      <c r="WBT81" s="96"/>
      <c r="WBU81" s="96"/>
      <c r="WBV81" s="96"/>
      <c r="WBW81" s="96"/>
      <c r="WBX81" s="112"/>
      <c r="WBY81" s="112"/>
      <c r="WBZ81" s="166"/>
      <c r="WCA81" s="157"/>
      <c r="WCB81" s="96"/>
      <c r="WCC81" s="96"/>
      <c r="WCD81" s="96"/>
      <c r="WCE81" s="96"/>
      <c r="WCF81" s="114"/>
      <c r="WCG81" s="96"/>
      <c r="WCH81" s="96"/>
      <c r="WCI81" s="96"/>
      <c r="WCJ81" s="96"/>
      <c r="WCK81" s="96"/>
      <c r="WCL81" s="96"/>
      <c r="WCM81" s="96"/>
      <c r="WCN81" s="96"/>
      <c r="WCO81" s="96"/>
      <c r="WCP81" s="96"/>
      <c r="WCQ81" s="96"/>
      <c r="WCR81" s="96"/>
      <c r="WCS81" s="96"/>
      <c r="WCT81" s="96"/>
      <c r="WCU81" s="96"/>
      <c r="WCV81" s="96"/>
      <c r="WCW81" s="96"/>
      <c r="WCX81" s="96"/>
      <c r="WCY81" s="96"/>
      <c r="WCZ81" s="96"/>
      <c r="WDA81" s="96"/>
      <c r="WDB81" s="96"/>
      <c r="WDC81" s="96"/>
      <c r="WDD81" s="96"/>
      <c r="WDE81" s="96"/>
      <c r="WDF81" s="96"/>
      <c r="WDG81" s="133"/>
      <c r="WDH81" s="133"/>
      <c r="WDI81" s="133"/>
      <c r="WDJ81" s="133"/>
      <c r="WDK81" s="133"/>
      <c r="WDL81" s="133"/>
      <c r="WDM81" s="96"/>
      <c r="WDN81" s="96"/>
      <c r="WDO81" s="96"/>
      <c r="WDP81" s="96"/>
      <c r="WDQ81" s="96"/>
      <c r="WDR81" s="96"/>
      <c r="WDS81" s="112"/>
      <c r="WDT81" s="112"/>
      <c r="WDU81" s="166"/>
      <c r="WDV81" s="157"/>
      <c r="WDW81" s="96"/>
      <c r="WDX81" s="96"/>
      <c r="WDY81" s="96"/>
      <c r="WDZ81" s="96"/>
      <c r="WEA81" s="114"/>
      <c r="WEB81" s="96"/>
      <c r="WEC81" s="96"/>
      <c r="WED81" s="96"/>
      <c r="WEE81" s="96"/>
      <c r="WEF81" s="96"/>
      <c r="WEG81" s="96"/>
      <c r="WEH81" s="96"/>
      <c r="WEI81" s="96"/>
      <c r="WEJ81" s="96"/>
      <c r="WEK81" s="96"/>
      <c r="WEL81" s="96"/>
      <c r="WEM81" s="96"/>
      <c r="WEN81" s="96"/>
      <c r="WEO81" s="96"/>
      <c r="WEP81" s="96"/>
      <c r="WEQ81" s="96"/>
      <c r="WER81" s="96"/>
      <c r="WES81" s="96"/>
      <c r="WET81" s="96"/>
      <c r="WEU81" s="96"/>
      <c r="WEV81" s="96"/>
      <c r="WEW81" s="96"/>
      <c r="WEX81" s="96"/>
      <c r="WEY81" s="96"/>
      <c r="WEZ81" s="96"/>
      <c r="WFA81" s="96"/>
      <c r="WFB81" s="133"/>
      <c r="WFC81" s="133"/>
      <c r="WFD81" s="133"/>
      <c r="WFE81" s="133"/>
      <c r="WFF81" s="133"/>
      <c r="WFG81" s="133"/>
      <c r="WFH81" s="96"/>
      <c r="WFI81" s="96"/>
      <c r="WFJ81" s="96"/>
      <c r="WFK81" s="96"/>
      <c r="WFL81" s="96"/>
      <c r="WFM81" s="96"/>
      <c r="WFN81" s="112"/>
      <c r="WFO81" s="112"/>
      <c r="WFP81" s="166"/>
      <c r="WFQ81" s="157"/>
      <c r="WFR81" s="96"/>
      <c r="WFS81" s="96"/>
      <c r="WFT81" s="96"/>
      <c r="WFU81" s="96"/>
      <c r="WFV81" s="114"/>
      <c r="WFW81" s="96"/>
      <c r="WFX81" s="96"/>
      <c r="WFY81" s="96"/>
      <c r="WFZ81" s="96"/>
      <c r="WGA81" s="96"/>
      <c r="WGB81" s="96"/>
      <c r="WGC81" s="96"/>
      <c r="WGD81" s="96"/>
      <c r="WGE81" s="96"/>
      <c r="WGF81" s="96"/>
      <c r="WGG81" s="96"/>
      <c r="WGH81" s="96"/>
      <c r="WGI81" s="96"/>
      <c r="WGJ81" s="96"/>
      <c r="WGK81" s="96"/>
      <c r="WGL81" s="96"/>
      <c r="WGM81" s="96"/>
      <c r="WGN81" s="96"/>
      <c r="WGO81" s="96"/>
      <c r="WGP81" s="96"/>
      <c r="WGQ81" s="96"/>
      <c r="WGR81" s="96"/>
      <c r="WGS81" s="96"/>
      <c r="WGT81" s="96"/>
      <c r="WGU81" s="96"/>
      <c r="WGV81" s="96"/>
      <c r="WGW81" s="133"/>
      <c r="WGX81" s="133"/>
      <c r="WGY81" s="133"/>
      <c r="WGZ81" s="133"/>
      <c r="WHA81" s="133"/>
      <c r="WHB81" s="133"/>
      <c r="WHC81" s="96"/>
      <c r="WHD81" s="96"/>
      <c r="WHE81" s="96"/>
      <c r="WHF81" s="96"/>
      <c r="WHG81" s="96"/>
      <c r="WHH81" s="96"/>
      <c r="WHI81" s="112"/>
      <c r="WHJ81" s="112"/>
      <c r="WHK81" s="166"/>
      <c r="WHL81" s="157"/>
      <c r="WHM81" s="96"/>
      <c r="WHN81" s="96"/>
      <c r="WHO81" s="96"/>
      <c r="WHP81" s="96"/>
      <c r="WHQ81" s="114"/>
      <c r="WHR81" s="96"/>
      <c r="WHS81" s="96"/>
      <c r="WHT81" s="96"/>
      <c r="WHU81" s="96"/>
      <c r="WHV81" s="96"/>
      <c r="WHW81" s="96"/>
      <c r="WHX81" s="96"/>
      <c r="WHY81" s="96"/>
      <c r="WHZ81" s="96"/>
      <c r="WIA81" s="96"/>
      <c r="WIB81" s="96"/>
      <c r="WIC81" s="96"/>
      <c r="WID81" s="96"/>
      <c r="WIE81" s="96"/>
      <c r="WIF81" s="96"/>
      <c r="WIG81" s="96"/>
      <c r="WIH81" s="96"/>
      <c r="WII81" s="96"/>
      <c r="WIJ81" s="96"/>
      <c r="WIK81" s="96"/>
      <c r="WIL81" s="96"/>
      <c r="WIM81" s="96"/>
      <c r="WIN81" s="96"/>
      <c r="WIO81" s="96"/>
      <c r="WIP81" s="96"/>
      <c r="WIQ81" s="96"/>
      <c r="WIR81" s="133"/>
      <c r="WIS81" s="133"/>
      <c r="WIT81" s="133"/>
      <c r="WIU81" s="133"/>
      <c r="WIV81" s="133"/>
      <c r="WIW81" s="133"/>
      <c r="WIX81" s="96"/>
      <c r="WIY81" s="96"/>
      <c r="WIZ81" s="96"/>
      <c r="WJA81" s="96"/>
      <c r="WJB81" s="96"/>
      <c r="WJC81" s="96"/>
      <c r="WJD81" s="112"/>
      <c r="WJE81" s="112"/>
      <c r="WJF81" s="166"/>
      <c r="WJG81" s="157"/>
      <c r="WJH81" s="96"/>
      <c r="WJI81" s="96"/>
      <c r="WJJ81" s="96"/>
      <c r="WJK81" s="96"/>
      <c r="WJL81" s="114"/>
      <c r="WJM81" s="96"/>
      <c r="WJN81" s="96"/>
      <c r="WJO81" s="96"/>
      <c r="WJP81" s="96"/>
      <c r="WJQ81" s="96"/>
      <c r="WJR81" s="96"/>
      <c r="WJS81" s="96"/>
      <c r="WJT81" s="96"/>
      <c r="WJU81" s="96"/>
      <c r="WJV81" s="96"/>
      <c r="WJW81" s="96"/>
      <c r="WJX81" s="96"/>
      <c r="WJY81" s="96"/>
      <c r="WJZ81" s="96"/>
      <c r="WKA81" s="96"/>
      <c r="WKB81" s="96"/>
      <c r="WKC81" s="96"/>
      <c r="WKD81" s="96"/>
      <c r="WKE81" s="96"/>
      <c r="WKF81" s="96"/>
      <c r="WKG81" s="96"/>
      <c r="WKH81" s="96"/>
      <c r="WKI81" s="96"/>
      <c r="WKJ81" s="96"/>
      <c r="WKK81" s="96"/>
      <c r="WKL81" s="96"/>
      <c r="WKM81" s="133"/>
      <c r="WKN81" s="133"/>
      <c r="WKO81" s="133"/>
      <c r="WKP81" s="133"/>
      <c r="WKQ81" s="133"/>
      <c r="WKR81" s="133"/>
      <c r="WKS81" s="96"/>
      <c r="WKT81" s="96"/>
      <c r="WKU81" s="96"/>
      <c r="WKV81" s="96"/>
      <c r="WKW81" s="96"/>
      <c r="WKX81" s="96"/>
      <c r="WKY81" s="112"/>
      <c r="WKZ81" s="112"/>
      <c r="WLA81" s="166"/>
      <c r="WLB81" s="157"/>
      <c r="WLC81" s="96"/>
      <c r="WLD81" s="96"/>
      <c r="WLE81" s="96"/>
      <c r="WLF81" s="96"/>
      <c r="WLG81" s="114"/>
      <c r="WLH81" s="96"/>
      <c r="WLI81" s="96"/>
      <c r="WLJ81" s="96"/>
      <c r="WLK81" s="96"/>
      <c r="WLL81" s="96"/>
      <c r="WLM81" s="96"/>
      <c r="WLN81" s="96"/>
      <c r="WLO81" s="96"/>
      <c r="WLP81" s="96"/>
      <c r="WLQ81" s="96"/>
      <c r="WLR81" s="96"/>
      <c r="WLS81" s="96"/>
      <c r="WLT81" s="96"/>
      <c r="WLU81" s="96"/>
      <c r="WLV81" s="96"/>
      <c r="WLW81" s="96"/>
      <c r="WLX81" s="96"/>
      <c r="WLY81" s="96"/>
      <c r="WLZ81" s="96"/>
      <c r="WMA81" s="96"/>
      <c r="WMB81" s="96"/>
      <c r="WMC81" s="96"/>
      <c r="WMD81" s="96"/>
      <c r="WME81" s="96"/>
      <c r="WMF81" s="96"/>
      <c r="WMG81" s="96"/>
      <c r="WMH81" s="133"/>
      <c r="WMI81" s="133"/>
      <c r="WMJ81" s="133"/>
      <c r="WMK81" s="133"/>
      <c r="WML81" s="133"/>
      <c r="WMM81" s="133"/>
      <c r="WMN81" s="96"/>
      <c r="WMO81" s="96"/>
      <c r="WMP81" s="96"/>
      <c r="WMQ81" s="96"/>
      <c r="WMR81" s="96"/>
      <c r="WMS81" s="96"/>
      <c r="WMT81" s="112"/>
      <c r="WMU81" s="112"/>
      <c r="WMV81" s="166"/>
      <c r="WMW81" s="157"/>
      <c r="WMX81" s="96"/>
      <c r="WMY81" s="96"/>
      <c r="WMZ81" s="96"/>
      <c r="WNA81" s="96"/>
      <c r="WNB81" s="114"/>
      <c r="WNC81" s="96"/>
      <c r="WND81" s="96"/>
      <c r="WNE81" s="96"/>
      <c r="WNF81" s="96"/>
      <c r="WNG81" s="96"/>
      <c r="WNH81" s="96"/>
      <c r="WNI81" s="96"/>
      <c r="WNJ81" s="96"/>
      <c r="WNK81" s="96"/>
      <c r="WNL81" s="96"/>
      <c r="WNM81" s="96"/>
      <c r="WNN81" s="96"/>
      <c r="WNO81" s="96"/>
      <c r="WNP81" s="96"/>
      <c r="WNQ81" s="96"/>
      <c r="WNR81" s="96"/>
      <c r="WNS81" s="96"/>
      <c r="WNT81" s="96"/>
      <c r="WNU81" s="96"/>
      <c r="WNV81" s="96"/>
      <c r="WNW81" s="96"/>
      <c r="WNX81" s="96"/>
      <c r="WNY81" s="96"/>
      <c r="WNZ81" s="96"/>
      <c r="WOA81" s="96"/>
      <c r="WOB81" s="96"/>
      <c r="WOC81" s="133"/>
      <c r="WOD81" s="133"/>
      <c r="WOE81" s="133"/>
      <c r="WOF81" s="133"/>
      <c r="WOG81" s="133"/>
      <c r="WOH81" s="133"/>
      <c r="WOI81" s="96"/>
      <c r="WOJ81" s="96"/>
      <c r="WOK81" s="96"/>
      <c r="WOL81" s="96"/>
      <c r="WOM81" s="96"/>
      <c r="WON81" s="96"/>
      <c r="WOO81" s="112"/>
      <c r="WOP81" s="112"/>
      <c r="WOQ81" s="166"/>
      <c r="WOR81" s="157"/>
      <c r="WOS81" s="96"/>
      <c r="WOT81" s="96"/>
      <c r="WOU81" s="96"/>
      <c r="WOV81" s="96"/>
      <c r="WOW81" s="114"/>
      <c r="WOX81" s="96"/>
      <c r="WOY81" s="96"/>
      <c r="WOZ81" s="96"/>
      <c r="WPA81" s="96"/>
      <c r="WPB81" s="96"/>
      <c r="WPC81" s="96"/>
      <c r="WPD81" s="96"/>
      <c r="WPE81" s="96"/>
      <c r="WPF81" s="96"/>
      <c r="WPG81" s="96"/>
      <c r="WPH81" s="96"/>
      <c r="WPI81" s="96"/>
      <c r="WPJ81" s="96"/>
      <c r="WPK81" s="96"/>
      <c r="WPL81" s="96"/>
      <c r="WPM81" s="96"/>
      <c r="WPN81" s="96"/>
      <c r="WPO81" s="96"/>
      <c r="WPP81" s="96"/>
      <c r="WPQ81" s="96"/>
      <c r="WPR81" s="96"/>
      <c r="WPS81" s="96"/>
      <c r="WPT81" s="96"/>
      <c r="WPU81" s="96"/>
      <c r="WPV81" s="96"/>
      <c r="WPW81" s="96"/>
      <c r="WPX81" s="133"/>
      <c r="WPY81" s="133"/>
      <c r="WPZ81" s="133"/>
      <c r="WQA81" s="133"/>
      <c r="WQB81" s="133"/>
      <c r="WQC81" s="133"/>
      <c r="WQD81" s="96"/>
      <c r="WQE81" s="96"/>
      <c r="WQF81" s="96"/>
      <c r="WQG81" s="96"/>
      <c r="WQH81" s="96"/>
      <c r="WQI81" s="96"/>
      <c r="WQJ81" s="112"/>
      <c r="WQK81" s="112"/>
      <c r="WQL81" s="166"/>
      <c r="WQM81" s="157"/>
      <c r="WQN81" s="96"/>
      <c r="WQO81" s="96"/>
      <c r="WQP81" s="96"/>
      <c r="WQQ81" s="96"/>
      <c r="WQR81" s="114"/>
      <c r="WQS81" s="96"/>
      <c r="WQT81" s="96"/>
      <c r="WQU81" s="96"/>
      <c r="WQV81" s="96"/>
      <c r="WQW81" s="96"/>
      <c r="WQX81" s="96"/>
      <c r="WQY81" s="96"/>
      <c r="WQZ81" s="96"/>
      <c r="WRA81" s="96"/>
      <c r="WRB81" s="96"/>
      <c r="WRC81" s="96"/>
      <c r="WRD81" s="96"/>
      <c r="WRE81" s="96"/>
      <c r="WRF81" s="96"/>
      <c r="WRG81" s="96"/>
      <c r="WRH81" s="96"/>
      <c r="WRI81" s="96"/>
      <c r="WRJ81" s="96"/>
      <c r="WRK81" s="96"/>
      <c r="WRL81" s="96"/>
      <c r="WRM81" s="96"/>
      <c r="WRN81" s="96"/>
      <c r="WRO81" s="96"/>
      <c r="WRP81" s="96"/>
      <c r="WRQ81" s="96"/>
      <c r="WRR81" s="96"/>
      <c r="WRS81" s="133"/>
      <c r="WRT81" s="133"/>
      <c r="WRU81" s="133"/>
      <c r="WRV81" s="133"/>
      <c r="WRW81" s="133"/>
      <c r="WRX81" s="133"/>
      <c r="WRY81" s="96"/>
      <c r="WRZ81" s="96"/>
      <c r="WSA81" s="96"/>
      <c r="WSB81" s="96"/>
      <c r="WSC81" s="96"/>
      <c r="WSD81" s="96"/>
      <c r="WSE81" s="112"/>
      <c r="WSF81" s="112"/>
      <c r="WSG81" s="166"/>
      <c r="WSH81" s="157"/>
      <c r="WSI81" s="96"/>
      <c r="WSJ81" s="96"/>
      <c r="WSK81" s="96"/>
      <c r="WSL81" s="96"/>
      <c r="WSM81" s="114"/>
      <c r="WSN81" s="96"/>
      <c r="WSO81" s="96"/>
      <c r="WSP81" s="96"/>
      <c r="WSQ81" s="96"/>
      <c r="WSR81" s="96"/>
      <c r="WSS81" s="96"/>
      <c r="WST81" s="96"/>
      <c r="WSU81" s="96"/>
      <c r="WSV81" s="96"/>
      <c r="WSW81" s="96"/>
      <c r="WSX81" s="96"/>
      <c r="WSY81" s="96"/>
      <c r="WSZ81" s="96"/>
      <c r="WTA81" s="96"/>
      <c r="WTB81" s="96"/>
      <c r="WTC81" s="96"/>
      <c r="WTD81" s="96"/>
      <c r="WTE81" s="96"/>
      <c r="WTF81" s="96"/>
      <c r="WTG81" s="96"/>
      <c r="WTH81" s="96"/>
      <c r="WTI81" s="96"/>
      <c r="WTJ81" s="96"/>
      <c r="WTK81" s="96"/>
      <c r="WTL81" s="96"/>
      <c r="WTM81" s="96"/>
      <c r="WTN81" s="133"/>
      <c r="WTO81" s="133"/>
      <c r="WTP81" s="133"/>
      <c r="WTQ81" s="133"/>
      <c r="WTR81" s="133"/>
      <c r="WTS81" s="133"/>
      <c r="WTT81" s="96"/>
      <c r="WTU81" s="96"/>
      <c r="WTV81" s="96"/>
      <c r="WTW81" s="96"/>
      <c r="WTX81" s="96"/>
      <c r="WTY81" s="96"/>
      <c r="WTZ81" s="112"/>
      <c r="WUA81" s="112"/>
      <c r="WUB81" s="166"/>
      <c r="WUC81" s="157"/>
      <c r="WUD81" s="96"/>
      <c r="WUE81" s="96"/>
      <c r="WUF81" s="96"/>
      <c r="WUG81" s="96"/>
      <c r="WUH81" s="114"/>
      <c r="WUI81" s="96"/>
      <c r="WUJ81" s="96"/>
      <c r="WUK81" s="96"/>
      <c r="WUL81" s="96"/>
      <c r="WUM81" s="96"/>
      <c r="WUN81" s="96"/>
      <c r="WUO81" s="96"/>
      <c r="WUP81" s="96"/>
      <c r="WUQ81" s="96"/>
      <c r="WUR81" s="96"/>
      <c r="WUS81" s="96"/>
      <c r="WUT81" s="96"/>
      <c r="WUU81" s="96"/>
      <c r="WUV81" s="96"/>
      <c r="WUW81" s="96"/>
      <c r="WUX81" s="96"/>
      <c r="WUY81" s="96"/>
      <c r="WUZ81" s="96"/>
      <c r="WVA81" s="96"/>
      <c r="WVB81" s="96"/>
      <c r="WVC81" s="96"/>
      <c r="WVD81" s="96"/>
      <c r="WVE81" s="96"/>
      <c r="WVF81" s="96"/>
      <c r="WVG81" s="96"/>
      <c r="WVH81" s="96"/>
      <c r="WVI81" s="133"/>
      <c r="WVJ81" s="133"/>
      <c r="WVK81" s="133"/>
      <c r="WVL81" s="133"/>
      <c r="WVM81" s="133"/>
      <c r="WVN81" s="133"/>
      <c r="WVO81" s="96"/>
      <c r="WVP81" s="96"/>
      <c r="WVQ81" s="96"/>
      <c r="WVR81" s="96"/>
      <c r="WVS81" s="96"/>
      <c r="WVT81" s="96"/>
      <c r="WVU81" s="112"/>
      <c r="WVV81" s="112"/>
      <c r="WVW81" s="166"/>
      <c r="WVX81" s="157"/>
      <c r="WVY81" s="96"/>
      <c r="WVZ81" s="96"/>
      <c r="WWA81" s="96"/>
      <c r="WWB81" s="96"/>
      <c r="WWC81" s="114"/>
      <c r="WWD81" s="96"/>
      <c r="WWE81" s="96"/>
      <c r="WWF81" s="96"/>
      <c r="WWG81" s="96"/>
      <c r="WWH81" s="96"/>
      <c r="WWI81" s="96"/>
      <c r="WWJ81" s="96"/>
      <c r="WWK81" s="96"/>
      <c r="WWL81" s="96"/>
      <c r="WWM81" s="96"/>
      <c r="WWN81" s="96"/>
      <c r="WWO81" s="96"/>
      <c r="WWP81" s="96"/>
      <c r="WWQ81" s="96"/>
      <c r="WWR81" s="96"/>
      <c r="WWS81" s="96"/>
      <c r="WWT81" s="96"/>
      <c r="WWU81" s="96"/>
      <c r="WWV81" s="96"/>
      <c r="WWW81" s="96"/>
      <c r="WWX81" s="96"/>
      <c r="WWY81" s="96"/>
      <c r="WWZ81" s="96"/>
      <c r="WXA81" s="96"/>
      <c r="WXB81" s="96"/>
      <c r="WXC81" s="96"/>
      <c r="WXD81" s="133"/>
      <c r="WXE81" s="133"/>
      <c r="WXF81" s="133"/>
      <c r="WXG81" s="133"/>
      <c r="WXH81" s="133"/>
      <c r="WXI81" s="133"/>
      <c r="WXJ81" s="96"/>
      <c r="WXK81" s="96"/>
      <c r="WXL81" s="96"/>
      <c r="WXM81" s="96"/>
      <c r="WXN81" s="96"/>
      <c r="WXO81" s="96"/>
      <c r="WXP81" s="112"/>
      <c r="WXQ81" s="112"/>
      <c r="WXR81" s="166"/>
      <c r="WXS81" s="157"/>
      <c r="WXT81" s="96"/>
      <c r="WXU81" s="96"/>
      <c r="WXV81" s="96"/>
      <c r="WXW81" s="96"/>
      <c r="WXX81" s="114"/>
      <c r="WXY81" s="96"/>
      <c r="WXZ81" s="96"/>
      <c r="WYA81" s="96"/>
      <c r="WYB81" s="96"/>
      <c r="WYC81" s="96"/>
      <c r="WYD81" s="96"/>
      <c r="WYE81" s="96"/>
      <c r="WYF81" s="96"/>
      <c r="WYG81" s="96"/>
      <c r="WYH81" s="96"/>
      <c r="WYI81" s="96"/>
      <c r="WYJ81" s="96"/>
      <c r="WYK81" s="96"/>
      <c r="WYL81" s="96"/>
      <c r="WYM81" s="96"/>
      <c r="WYN81" s="96"/>
      <c r="WYO81" s="96"/>
      <c r="WYP81" s="96"/>
      <c r="WYQ81" s="96"/>
      <c r="WYR81" s="96"/>
      <c r="WYS81" s="96"/>
      <c r="WYT81" s="96"/>
      <c r="WYU81" s="96"/>
      <c r="WYV81" s="96"/>
      <c r="WYW81" s="96"/>
      <c r="WYX81" s="96"/>
      <c r="WYY81" s="133"/>
      <c r="WYZ81" s="133"/>
      <c r="WZA81" s="133"/>
      <c r="WZB81" s="133"/>
      <c r="WZC81" s="133"/>
      <c r="WZD81" s="133"/>
      <c r="WZE81" s="96"/>
      <c r="WZF81" s="96"/>
      <c r="WZG81" s="96"/>
      <c r="WZH81" s="96"/>
      <c r="WZI81" s="96"/>
      <c r="WZJ81" s="96"/>
      <c r="WZK81" s="112"/>
      <c r="WZL81" s="112"/>
      <c r="WZM81" s="166"/>
      <c r="WZN81" s="157"/>
      <c r="WZO81" s="96"/>
      <c r="WZP81" s="96"/>
      <c r="WZQ81" s="96"/>
      <c r="WZR81" s="96"/>
      <c r="WZS81" s="114"/>
      <c r="WZT81" s="96"/>
      <c r="WZU81" s="96"/>
      <c r="WZV81" s="96"/>
      <c r="WZW81" s="96"/>
      <c r="WZX81" s="96"/>
      <c r="WZY81" s="96"/>
      <c r="WZZ81" s="96"/>
      <c r="XAA81" s="96"/>
      <c r="XAB81" s="96"/>
      <c r="XAC81" s="96"/>
      <c r="XAD81" s="96"/>
      <c r="XAE81" s="96"/>
      <c r="XAF81" s="96"/>
      <c r="XAG81" s="96"/>
      <c r="XAH81" s="96"/>
      <c r="XAI81" s="96"/>
      <c r="XAJ81" s="96"/>
      <c r="XAK81" s="96"/>
      <c r="XAL81" s="96"/>
      <c r="XAM81" s="96"/>
      <c r="XAN81" s="96"/>
      <c r="XAO81" s="96"/>
      <c r="XAP81" s="96"/>
      <c r="XAQ81" s="96"/>
      <c r="XAR81" s="96"/>
      <c r="XAS81" s="96"/>
      <c r="XAT81" s="133"/>
      <c r="XAU81" s="133"/>
      <c r="XAV81" s="133"/>
      <c r="XAW81" s="133"/>
      <c r="XAX81" s="133"/>
      <c r="XAY81" s="133"/>
      <c r="XAZ81" s="96"/>
      <c r="XBA81" s="96"/>
      <c r="XBB81" s="96"/>
      <c r="XBC81" s="96"/>
      <c r="XBD81" s="96"/>
      <c r="XBE81" s="96"/>
      <c r="XBF81" s="112"/>
      <c r="XBG81" s="112"/>
      <c r="XBH81" s="166"/>
      <c r="XBI81" s="157"/>
      <c r="XBJ81" s="96"/>
      <c r="XBK81" s="96"/>
      <c r="XBL81" s="96"/>
      <c r="XBM81" s="96"/>
      <c r="XBN81" s="114"/>
      <c r="XBO81" s="96"/>
      <c r="XBP81" s="96"/>
      <c r="XBQ81" s="96"/>
      <c r="XBR81" s="96"/>
      <c r="XBS81" s="96"/>
      <c r="XBT81" s="96"/>
      <c r="XBU81" s="96"/>
      <c r="XBV81" s="96"/>
      <c r="XBW81" s="96"/>
      <c r="XBX81" s="96"/>
      <c r="XBY81" s="96"/>
      <c r="XBZ81" s="96"/>
      <c r="XCA81" s="96"/>
      <c r="XCB81" s="96"/>
      <c r="XCC81" s="96"/>
      <c r="XCD81" s="96"/>
      <c r="XCE81" s="96"/>
      <c r="XCF81" s="96"/>
      <c r="XCG81" s="96"/>
      <c r="XCH81" s="96"/>
      <c r="XCI81" s="96"/>
      <c r="XCJ81" s="96"/>
      <c r="XCK81" s="96"/>
      <c r="XCL81" s="96"/>
      <c r="XCM81" s="96"/>
      <c r="XCN81" s="96"/>
      <c r="XCO81" s="133"/>
      <c r="XCP81" s="133"/>
      <c r="XCQ81" s="133"/>
      <c r="XCR81" s="133"/>
      <c r="XCS81" s="133"/>
      <c r="XCT81" s="133"/>
      <c r="XCU81" s="96"/>
      <c r="XCV81" s="96"/>
      <c r="XCW81" s="96"/>
      <c r="XCX81" s="96"/>
      <c r="XCY81" s="96"/>
      <c r="XCZ81" s="96"/>
      <c r="XDA81" s="112"/>
      <c r="XDB81" s="112"/>
      <c r="XDC81" s="166"/>
      <c r="XDD81" s="157"/>
      <c r="XDE81" s="96"/>
      <c r="XDF81" s="96"/>
      <c r="XDG81" s="96"/>
      <c r="XDH81" s="96"/>
      <c r="XDI81" s="114"/>
      <c r="XDJ81" s="96"/>
      <c r="XDK81" s="96"/>
      <c r="XDL81" s="96"/>
      <c r="XDM81" s="96"/>
      <c r="XDN81" s="96"/>
      <c r="XDO81" s="96"/>
      <c r="XDP81" s="96"/>
      <c r="XDQ81" s="96"/>
      <c r="XDR81" s="96"/>
      <c r="XDS81" s="96"/>
      <c r="XDT81" s="96"/>
      <c r="XDU81" s="96"/>
      <c r="XDV81" s="96"/>
      <c r="XDW81" s="96"/>
      <c r="XDX81" s="96"/>
      <c r="XDY81" s="96"/>
      <c r="XDZ81" s="96"/>
      <c r="XEA81" s="96"/>
    </row>
    <row r="82" spans="1:16355" s="119" customFormat="1" ht="32" hidden="1">
      <c r="A82" s="100" t="s">
        <v>1285</v>
      </c>
      <c r="B82" s="183" t="s">
        <v>1286</v>
      </c>
      <c r="C82" s="173" t="s">
        <v>1287</v>
      </c>
      <c r="D82" s="122">
        <v>2016</v>
      </c>
      <c r="E82" s="122"/>
      <c r="F82" s="122" t="s">
        <v>219</v>
      </c>
      <c r="G82" s="122" t="s">
        <v>1288</v>
      </c>
      <c r="H82" s="122" t="s">
        <v>1289</v>
      </c>
      <c r="I82" s="187" t="s">
        <v>1290</v>
      </c>
      <c r="J82" s="122" t="s">
        <v>766</v>
      </c>
      <c r="K82" s="122" t="s">
        <v>766</v>
      </c>
      <c r="L82" s="151" t="s">
        <v>212</v>
      </c>
      <c r="M82" s="151" t="s">
        <v>212</v>
      </c>
      <c r="N82" s="151" t="s">
        <v>212</v>
      </c>
      <c r="O82" s="151" t="s">
        <v>212</v>
      </c>
      <c r="P82" s="151" t="s">
        <v>212</v>
      </c>
      <c r="Q82" s="151" t="s">
        <v>212</v>
      </c>
      <c r="R82" s="188">
        <v>44500</v>
      </c>
      <c r="S82" s="188">
        <v>44408</v>
      </c>
      <c r="T82" s="122"/>
      <c r="U82" s="122"/>
      <c r="V82" s="122"/>
      <c r="W82" s="122" t="s">
        <v>191</v>
      </c>
      <c r="X82" s="122" t="s">
        <v>191</v>
      </c>
      <c r="Y82" s="122"/>
      <c r="Z82" s="122"/>
      <c r="AA82" s="122"/>
      <c r="AB82" s="122" t="s">
        <v>212</v>
      </c>
      <c r="AC82" s="122" t="s">
        <v>212</v>
      </c>
      <c r="AD82" s="122" t="s">
        <v>212</v>
      </c>
      <c r="AE82" s="122" t="s">
        <v>212</v>
      </c>
      <c r="AF82" s="122" t="s">
        <v>212</v>
      </c>
      <c r="AG82" s="122" t="s">
        <v>212</v>
      </c>
      <c r="AH82" s="122" t="s">
        <v>212</v>
      </c>
      <c r="AI82" s="122" t="s">
        <v>212</v>
      </c>
      <c r="AJ82" s="189" t="s">
        <v>212</v>
      </c>
      <c r="AK82" s="189" t="s">
        <v>212</v>
      </c>
      <c r="AL82" s="189" t="s">
        <v>212</v>
      </c>
      <c r="AM82" s="190" t="s">
        <v>1291</v>
      </c>
      <c r="AN82" s="189" t="s">
        <v>212</v>
      </c>
      <c r="AO82" s="189" t="s">
        <v>212</v>
      </c>
      <c r="AP82" s="122" t="s">
        <v>212</v>
      </c>
      <c r="AQ82" s="122" t="s">
        <v>212</v>
      </c>
      <c r="AR82" s="122" t="s">
        <v>212</v>
      </c>
      <c r="AS82" s="122" t="s">
        <v>212</v>
      </c>
      <c r="AT82" s="122" t="s">
        <v>212</v>
      </c>
      <c r="AU82" s="122" t="s">
        <v>215</v>
      </c>
      <c r="AW82" s="98"/>
      <c r="AX82" s="98"/>
      <c r="AY82" s="98"/>
      <c r="AZ82" s="98"/>
      <c r="BA82" s="98"/>
      <c r="BB82" s="98"/>
      <c r="BC82" s="98"/>
      <c r="BD82" s="98"/>
      <c r="BE82" s="98"/>
    </row>
    <row r="83" spans="1:16355" s="93" customFormat="1" ht="176" hidden="1">
      <c r="A83" s="192"/>
      <c r="B83" s="193">
        <v>17168</v>
      </c>
      <c r="C83" s="193" t="s">
        <v>1365</v>
      </c>
      <c r="D83" s="122">
        <v>2021</v>
      </c>
      <c r="E83" s="122"/>
      <c r="F83" s="122" t="s">
        <v>219</v>
      </c>
      <c r="G83" s="122" t="s">
        <v>1366</v>
      </c>
      <c r="H83" s="122" t="s">
        <v>1367</v>
      </c>
      <c r="I83" s="191" t="s">
        <v>1368</v>
      </c>
      <c r="J83" s="122" t="s">
        <v>1369</v>
      </c>
      <c r="K83" s="122" t="s">
        <v>1369</v>
      </c>
      <c r="L83" s="122" t="s">
        <v>644</v>
      </c>
      <c r="M83" s="122"/>
      <c r="N83" s="194"/>
      <c r="O83" s="122"/>
      <c r="P83" s="188"/>
      <c r="Q83" s="122"/>
      <c r="R83" s="122"/>
      <c r="S83" s="122"/>
      <c r="T83" s="122"/>
      <c r="U83" s="122"/>
      <c r="V83" s="122" t="s">
        <v>191</v>
      </c>
      <c r="W83" s="122" t="s">
        <v>191</v>
      </c>
      <c r="X83" s="122" t="s">
        <v>191</v>
      </c>
      <c r="Y83" s="122" t="s">
        <v>191</v>
      </c>
      <c r="Z83" s="122" t="s">
        <v>191</v>
      </c>
      <c r="AA83" s="122" t="s">
        <v>191</v>
      </c>
      <c r="AB83" s="122"/>
      <c r="AC83" s="122"/>
      <c r="AD83" s="122" t="s">
        <v>191</v>
      </c>
      <c r="AE83" s="122"/>
      <c r="AF83" s="122" t="s">
        <v>1370</v>
      </c>
      <c r="AG83" s="122"/>
      <c r="AH83" s="122"/>
      <c r="AI83" s="122"/>
      <c r="AJ83" s="122"/>
      <c r="AK83" s="122"/>
      <c r="AL83" s="122"/>
      <c r="AM83" s="122"/>
      <c r="AN83" s="122"/>
      <c r="AO83" s="122"/>
      <c r="AP83" s="122"/>
      <c r="AQ83" s="122"/>
      <c r="AR83" s="122"/>
      <c r="AS83" s="122"/>
      <c r="AT83" s="122"/>
      <c r="AU83" s="122"/>
      <c r="AV83" s="122"/>
      <c r="AW83" s="122"/>
      <c r="AX83" s="122"/>
      <c r="AY83" s="122"/>
      <c r="AZ83" s="96"/>
      <c r="BA83" s="56"/>
      <c r="BB83" s="56"/>
      <c r="BC83" s="56"/>
      <c r="BD83" s="56"/>
      <c r="BE83" s="56"/>
      <c r="BF83" s="56"/>
      <c r="BG83" s="56"/>
      <c r="BH83" s="56"/>
    </row>
    <row r="84" spans="1:16355" s="93" customFormat="1" ht="48">
      <c r="A84" s="100"/>
      <c r="B84" s="100" t="s">
        <v>1376</v>
      </c>
      <c r="C84" s="186" t="s">
        <v>1377</v>
      </c>
      <c r="D84" s="101">
        <v>2021</v>
      </c>
      <c r="E84" s="101"/>
      <c r="F84" s="101" t="s">
        <v>219</v>
      </c>
      <c r="G84" s="101" t="s">
        <v>1378</v>
      </c>
      <c r="H84" s="101">
        <v>3183489825</v>
      </c>
      <c r="I84" s="168" t="s">
        <v>1379</v>
      </c>
      <c r="J84" s="101" t="s">
        <v>1380</v>
      </c>
      <c r="K84" s="101" t="s">
        <v>1380</v>
      </c>
      <c r="L84" s="101"/>
      <c r="M84" s="101"/>
      <c r="N84" s="101"/>
      <c r="O84" s="101"/>
      <c r="P84" s="103"/>
      <c r="Q84" s="101"/>
      <c r="R84" s="101"/>
      <c r="S84" s="101"/>
      <c r="T84" s="101"/>
      <c r="U84" s="101"/>
      <c r="V84" s="101" t="s">
        <v>191</v>
      </c>
      <c r="W84" s="101" t="s">
        <v>191</v>
      </c>
      <c r="X84" s="101" t="s">
        <v>191</v>
      </c>
      <c r="Y84" s="101"/>
      <c r="Z84" s="101"/>
      <c r="AA84" s="101" t="s">
        <v>191</v>
      </c>
      <c r="AB84" s="101" t="s">
        <v>191</v>
      </c>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96"/>
      <c r="BA84" s="56"/>
      <c r="BB84" s="56"/>
      <c r="BC84" s="56"/>
      <c r="BD84" s="56"/>
      <c r="BE84" s="56"/>
      <c r="BF84" s="56"/>
      <c r="BG84" s="56"/>
      <c r="BH84" s="56"/>
    </row>
    <row r="85" spans="1:16355" s="93" customFormat="1">
      <c r="A85" s="112"/>
      <c r="B85" s="112"/>
      <c r="C85" s="113"/>
      <c r="D85" s="96"/>
      <c r="E85" s="96"/>
      <c r="F85" s="96"/>
      <c r="G85" s="96"/>
      <c r="H85" s="96"/>
      <c r="I85" s="114"/>
      <c r="J85" s="96"/>
      <c r="K85" s="96"/>
      <c r="L85" s="96"/>
      <c r="M85" s="96"/>
      <c r="N85" s="96"/>
      <c r="O85" s="96"/>
      <c r="P85" s="157"/>
      <c r="Q85" s="96"/>
      <c r="R85" s="96"/>
      <c r="S85" s="96"/>
      <c r="T85" s="96"/>
      <c r="U85" s="96"/>
      <c r="V85" s="96"/>
      <c r="W85" s="96"/>
      <c r="X85" s="96"/>
      <c r="Y85" s="96"/>
      <c r="Z85" s="96"/>
      <c r="AA85" s="96"/>
      <c r="AB85" s="96"/>
      <c r="AC85" s="96"/>
      <c r="AD85" s="96"/>
      <c r="AE85" s="96"/>
      <c r="AF85" s="96"/>
      <c r="AG85" s="96"/>
      <c r="AH85" s="96"/>
      <c r="AI85" s="96"/>
      <c r="AJ85" s="96"/>
      <c r="AK85" s="96"/>
      <c r="AL85" s="96"/>
      <c r="AM85" s="96"/>
      <c r="AN85" s="96"/>
      <c r="AO85" s="96"/>
      <c r="AP85" s="96"/>
      <c r="AQ85" s="96"/>
      <c r="AR85" s="96"/>
      <c r="AS85" s="96"/>
      <c r="AT85" s="96"/>
      <c r="AU85" s="96"/>
      <c r="AV85" s="96"/>
      <c r="AW85" s="96"/>
      <c r="AX85" s="96"/>
      <c r="AY85" s="96"/>
      <c r="AZ85" s="96"/>
      <c r="BA85" s="56"/>
      <c r="BB85" s="56"/>
      <c r="BC85" s="56"/>
      <c r="BD85" s="56"/>
      <c r="BE85" s="56"/>
      <c r="BF85" s="56"/>
      <c r="BG85" s="56"/>
      <c r="BH85" s="56"/>
    </row>
    <row r="86" spans="1:16355" s="93" customFormat="1">
      <c r="A86" s="112"/>
      <c r="B86" s="112"/>
      <c r="C86" s="113"/>
      <c r="D86" s="96"/>
      <c r="E86" s="96"/>
      <c r="F86" s="96"/>
      <c r="G86" s="96"/>
      <c r="H86" s="96"/>
      <c r="I86" s="114"/>
      <c r="J86" s="96"/>
      <c r="K86" s="96"/>
      <c r="L86" s="96"/>
      <c r="M86" s="96"/>
      <c r="N86" s="96"/>
      <c r="O86" s="96"/>
      <c r="P86" s="157"/>
      <c r="Q86" s="96"/>
      <c r="R86" s="96"/>
      <c r="S86" s="96"/>
      <c r="T86" s="96"/>
      <c r="U86" s="96"/>
      <c r="V86" s="96"/>
      <c r="W86" s="96"/>
      <c r="X86" s="96"/>
      <c r="Y86" s="96"/>
      <c r="Z86" s="96"/>
      <c r="AA86" s="96"/>
      <c r="AB86" s="96"/>
      <c r="AC86" s="96"/>
      <c r="AD86" s="96"/>
      <c r="AE86" s="96"/>
      <c r="AF86" s="96"/>
      <c r="AG86" s="96"/>
      <c r="AH86" s="96"/>
      <c r="AI86" s="96"/>
      <c r="AJ86" s="96"/>
      <c r="AK86" s="96"/>
      <c r="AL86" s="96"/>
      <c r="AM86" s="96"/>
      <c r="AN86" s="96"/>
      <c r="AO86" s="96"/>
      <c r="AP86" s="96"/>
      <c r="AQ86" s="96"/>
      <c r="AR86" s="96"/>
      <c r="AS86" s="96"/>
      <c r="AT86" s="96"/>
      <c r="AU86" s="96"/>
      <c r="AV86" s="96"/>
      <c r="AW86" s="96"/>
      <c r="AX86" s="96"/>
      <c r="AY86" s="96"/>
      <c r="AZ86" s="96"/>
      <c r="BA86" s="56"/>
      <c r="BB86" s="56"/>
      <c r="BC86" s="56"/>
      <c r="BD86" s="56"/>
      <c r="BE86" s="56"/>
      <c r="BF86" s="56"/>
      <c r="BG86" s="56"/>
      <c r="BH86" s="56"/>
    </row>
    <row r="87" spans="1:16355" s="93" customFormat="1">
      <c r="A87" s="112"/>
      <c r="B87" s="112"/>
      <c r="C87" s="113"/>
      <c r="D87" s="96"/>
      <c r="E87" s="96"/>
      <c r="F87" s="96"/>
      <c r="G87" s="96"/>
      <c r="H87" s="96"/>
      <c r="I87" s="114"/>
      <c r="J87" s="96"/>
      <c r="K87" s="96"/>
      <c r="L87" s="96"/>
      <c r="M87" s="96"/>
      <c r="N87" s="96"/>
      <c r="O87" s="96"/>
      <c r="P87" s="157"/>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96"/>
      <c r="AV87" s="96"/>
      <c r="AW87" s="96"/>
      <c r="AX87" s="96"/>
      <c r="AY87" s="96"/>
      <c r="AZ87" s="96"/>
      <c r="BA87" s="56"/>
      <c r="BB87" s="56"/>
      <c r="BC87" s="56"/>
      <c r="BD87" s="56"/>
      <c r="BE87" s="56"/>
      <c r="BF87" s="56"/>
      <c r="BG87" s="56"/>
      <c r="BH87" s="56"/>
    </row>
    <row r="88" spans="1:16355" s="93" customFormat="1">
      <c r="A88" s="112"/>
      <c r="B88" s="112"/>
      <c r="C88" s="113"/>
      <c r="D88" s="96"/>
      <c r="E88" s="96"/>
      <c r="F88" s="96"/>
      <c r="G88" s="96"/>
      <c r="H88" s="96"/>
      <c r="I88" s="114"/>
      <c r="J88" s="96"/>
      <c r="K88" s="96"/>
      <c r="L88" s="96"/>
      <c r="M88" s="96"/>
      <c r="N88" s="96"/>
      <c r="O88" s="96"/>
      <c r="P88" s="157"/>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c r="AZ88" s="96"/>
      <c r="BA88" s="56"/>
      <c r="BB88" s="56"/>
      <c r="BC88" s="56"/>
      <c r="BD88" s="56"/>
      <c r="BE88" s="56"/>
      <c r="BF88" s="56"/>
      <c r="BG88" s="56"/>
      <c r="BH88" s="56"/>
    </row>
    <row r="89" spans="1:16355" s="93" customFormat="1">
      <c r="A89" s="112"/>
      <c r="B89" s="112"/>
      <c r="C89" s="113"/>
      <c r="D89" s="96"/>
      <c r="E89" s="96"/>
      <c r="F89" s="96"/>
      <c r="G89" s="96"/>
      <c r="H89" s="96"/>
      <c r="I89" s="114"/>
      <c r="J89" s="96"/>
      <c r="K89" s="96"/>
      <c r="L89" s="96"/>
      <c r="M89" s="96"/>
      <c r="N89" s="96"/>
      <c r="O89" s="96"/>
      <c r="P89" s="157"/>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96"/>
      <c r="AP89" s="96"/>
      <c r="AQ89" s="96"/>
      <c r="AR89" s="96"/>
      <c r="AS89" s="96"/>
      <c r="AT89" s="96"/>
      <c r="AU89" s="96"/>
      <c r="AV89" s="96"/>
      <c r="AW89" s="96"/>
      <c r="AX89" s="96"/>
      <c r="AY89" s="96"/>
      <c r="AZ89" s="96"/>
      <c r="BA89" s="56"/>
      <c r="BB89" s="56"/>
      <c r="BC89" s="56"/>
      <c r="BD89" s="56"/>
      <c r="BE89" s="56"/>
      <c r="BF89" s="56"/>
      <c r="BG89" s="56"/>
      <c r="BH89" s="56"/>
    </row>
    <row r="90" spans="1:16355" s="93" customFormat="1">
      <c r="A90" s="112"/>
      <c r="B90" s="112"/>
      <c r="C90" s="113"/>
      <c r="D90" s="96"/>
      <c r="E90" s="96"/>
      <c r="F90" s="96"/>
      <c r="G90" s="96"/>
      <c r="H90" s="96"/>
      <c r="I90" s="114"/>
      <c r="J90" s="96"/>
      <c r="K90" s="96"/>
      <c r="L90" s="96"/>
      <c r="M90" s="96"/>
      <c r="N90" s="96"/>
      <c r="O90" s="96"/>
      <c r="P90" s="157"/>
      <c r="Q90" s="96"/>
      <c r="R90" s="96"/>
      <c r="S90" s="96"/>
      <c r="T90" s="96"/>
      <c r="U90" s="96"/>
      <c r="V90" s="96"/>
      <c r="W90" s="96"/>
      <c r="X90" s="96"/>
      <c r="Y90" s="96"/>
      <c r="Z90" s="96"/>
      <c r="AA90" s="96"/>
      <c r="AB90" s="96"/>
      <c r="AC90" s="96"/>
      <c r="AD90" s="96"/>
      <c r="AE90" s="96"/>
      <c r="AF90" s="96"/>
      <c r="AG90" s="96"/>
      <c r="AH90" s="96"/>
      <c r="AI90" s="96"/>
      <c r="AJ90" s="96"/>
      <c r="AK90" s="96"/>
      <c r="AL90" s="96"/>
      <c r="AM90" s="96"/>
      <c r="AN90" s="96"/>
      <c r="AO90" s="96"/>
      <c r="AP90" s="96"/>
      <c r="AQ90" s="96"/>
      <c r="AR90" s="96"/>
      <c r="AS90" s="96"/>
      <c r="AT90" s="96"/>
      <c r="AU90" s="96"/>
      <c r="AV90" s="96"/>
      <c r="AW90" s="96"/>
      <c r="AX90" s="96"/>
      <c r="AY90" s="96"/>
      <c r="AZ90" s="96"/>
      <c r="BA90" s="56"/>
      <c r="BB90" s="56"/>
      <c r="BC90" s="56"/>
      <c r="BD90" s="56"/>
      <c r="BE90" s="56"/>
      <c r="BF90" s="56"/>
      <c r="BG90" s="56"/>
      <c r="BH90" s="56"/>
    </row>
    <row r="91" spans="1:16355" s="93" customFormat="1">
      <c r="A91" s="112"/>
      <c r="B91" s="112"/>
      <c r="C91" s="113"/>
      <c r="D91" s="96"/>
      <c r="E91" s="96"/>
      <c r="F91" s="96"/>
      <c r="G91" s="96"/>
      <c r="H91" s="96"/>
      <c r="I91" s="114"/>
      <c r="J91" s="96"/>
      <c r="K91" s="96"/>
      <c r="L91" s="96"/>
      <c r="M91" s="96"/>
      <c r="N91" s="96"/>
      <c r="O91" s="96"/>
      <c r="P91" s="157"/>
      <c r="Q91" s="96"/>
      <c r="R91" s="96"/>
      <c r="S91" s="96"/>
      <c r="T91" s="96"/>
      <c r="U91" s="96"/>
      <c r="V91" s="96"/>
      <c r="W91" s="96"/>
      <c r="X91" s="96"/>
      <c r="Y91" s="96"/>
      <c r="Z91" s="96"/>
      <c r="AA91" s="96"/>
      <c r="AB91" s="96"/>
      <c r="AC91" s="96"/>
      <c r="AD91" s="96"/>
      <c r="AE91" s="96"/>
      <c r="AF91" s="96"/>
      <c r="AG91" s="96"/>
      <c r="AH91" s="96"/>
      <c r="AI91" s="96"/>
      <c r="AJ91" s="96"/>
      <c r="AK91" s="96"/>
      <c r="AL91" s="96"/>
      <c r="AM91" s="96"/>
      <c r="AN91" s="96"/>
      <c r="AO91" s="96"/>
      <c r="AP91" s="96"/>
      <c r="AQ91" s="96"/>
      <c r="AR91" s="96"/>
      <c r="AS91" s="96"/>
      <c r="AT91" s="96"/>
      <c r="AU91" s="96"/>
      <c r="AV91" s="96"/>
      <c r="AW91" s="96"/>
      <c r="AX91" s="96"/>
      <c r="AY91" s="96"/>
      <c r="AZ91" s="96"/>
      <c r="BA91" s="56"/>
      <c r="BB91" s="56"/>
      <c r="BC91" s="56"/>
      <c r="BD91" s="56"/>
      <c r="BE91" s="56"/>
      <c r="BF91" s="56"/>
      <c r="BG91" s="56"/>
      <c r="BH91" s="56"/>
    </row>
    <row r="92" spans="1:16355" s="93" customFormat="1">
      <c r="A92" s="112"/>
      <c r="B92" s="112"/>
      <c r="C92" s="113"/>
      <c r="D92" s="96"/>
      <c r="E92" s="96"/>
      <c r="F92" s="96"/>
      <c r="G92" s="96"/>
      <c r="H92" s="96"/>
      <c r="I92" s="114"/>
      <c r="J92" s="96"/>
      <c r="K92" s="96"/>
      <c r="L92" s="96"/>
      <c r="M92" s="96"/>
      <c r="N92" s="96"/>
      <c r="O92" s="96"/>
      <c r="P92" s="157"/>
      <c r="Q92" s="96"/>
      <c r="R92" s="96"/>
      <c r="S92" s="96"/>
      <c r="T92" s="96"/>
      <c r="U92" s="96"/>
      <c r="V92" s="96"/>
      <c r="W92" s="96"/>
      <c r="X92" s="96"/>
      <c r="Y92" s="96"/>
      <c r="Z92" s="96"/>
      <c r="AA92" s="96"/>
      <c r="AB92" s="96"/>
      <c r="AC92" s="96"/>
      <c r="AD92" s="96"/>
      <c r="AE92" s="96"/>
      <c r="AF92" s="96"/>
      <c r="AG92" s="96"/>
      <c r="AH92" s="96"/>
      <c r="AI92" s="96"/>
      <c r="AJ92" s="96"/>
      <c r="AK92" s="96"/>
      <c r="AL92" s="96"/>
      <c r="AM92" s="96"/>
      <c r="AN92" s="96"/>
      <c r="AO92" s="96"/>
      <c r="AP92" s="96"/>
      <c r="AQ92" s="96"/>
      <c r="AR92" s="96"/>
      <c r="AS92" s="96"/>
      <c r="AT92" s="96"/>
      <c r="AU92" s="96"/>
      <c r="AV92" s="96"/>
      <c r="AW92" s="96"/>
      <c r="AX92" s="96"/>
      <c r="AY92" s="96"/>
      <c r="AZ92" s="96"/>
      <c r="BA92" s="56"/>
      <c r="BB92" s="56"/>
      <c r="BC92" s="56"/>
      <c r="BD92" s="56"/>
      <c r="BE92" s="56"/>
      <c r="BF92" s="56"/>
      <c r="BG92" s="56"/>
      <c r="BH92" s="56"/>
    </row>
    <row r="93" spans="1:16355" s="93" customFormat="1">
      <c r="A93" s="112"/>
      <c r="B93" s="112"/>
      <c r="C93" s="113"/>
      <c r="D93" s="96"/>
      <c r="E93" s="96"/>
      <c r="F93" s="96"/>
      <c r="G93" s="96"/>
      <c r="H93" s="96"/>
      <c r="I93" s="114"/>
      <c r="J93" s="96"/>
      <c r="K93" s="96"/>
      <c r="L93" s="96"/>
      <c r="M93" s="96"/>
      <c r="N93" s="96"/>
      <c r="O93" s="96"/>
      <c r="P93" s="157"/>
      <c r="Q93" s="96"/>
      <c r="R93" s="96"/>
      <c r="S93" s="96"/>
      <c r="T93" s="96"/>
      <c r="U93" s="96"/>
      <c r="V93" s="96"/>
      <c r="W93" s="96"/>
      <c r="X93" s="96"/>
      <c r="Y93" s="96"/>
      <c r="Z93" s="96"/>
      <c r="AA93" s="96"/>
      <c r="AB93" s="96"/>
      <c r="AC93" s="96"/>
      <c r="AD93" s="96"/>
      <c r="AE93" s="96"/>
      <c r="AF93" s="96"/>
      <c r="AG93" s="96"/>
      <c r="AH93" s="96"/>
      <c r="AI93" s="96"/>
      <c r="AJ93" s="96"/>
      <c r="AK93" s="96"/>
      <c r="AL93" s="96"/>
      <c r="AM93" s="96"/>
      <c r="AN93" s="96"/>
      <c r="AO93" s="96"/>
      <c r="AP93" s="96"/>
      <c r="AQ93" s="96"/>
      <c r="AR93" s="96"/>
      <c r="AS93" s="96"/>
      <c r="AT93" s="96"/>
      <c r="AU93" s="96"/>
      <c r="AV93" s="96"/>
      <c r="AW93" s="96"/>
      <c r="AX93" s="96"/>
      <c r="AY93" s="96"/>
      <c r="AZ93" s="96"/>
      <c r="BA93" s="56"/>
      <c r="BB93" s="56"/>
      <c r="BC93" s="56"/>
      <c r="BD93" s="56"/>
      <c r="BE93" s="56"/>
      <c r="BF93" s="56"/>
      <c r="BG93" s="56"/>
      <c r="BH93" s="56"/>
    </row>
    <row r="94" spans="1:16355" s="93" customFormat="1">
      <c r="A94" s="112"/>
      <c r="B94" s="112"/>
      <c r="C94" s="113"/>
      <c r="D94" s="96"/>
      <c r="E94" s="96"/>
      <c r="F94" s="96"/>
      <c r="G94" s="96"/>
      <c r="H94" s="96"/>
      <c r="I94" s="114"/>
      <c r="J94" s="96"/>
      <c r="K94" s="96"/>
      <c r="L94" s="96"/>
      <c r="M94" s="96"/>
      <c r="N94" s="96"/>
      <c r="O94" s="96"/>
      <c r="P94" s="157"/>
      <c r="Q94" s="96"/>
      <c r="R94" s="96"/>
      <c r="S94" s="96"/>
      <c r="T94" s="96"/>
      <c r="U94" s="96"/>
      <c r="V94" s="96"/>
      <c r="W94" s="96"/>
      <c r="X94" s="96"/>
      <c r="Y94" s="96"/>
      <c r="Z94" s="96"/>
      <c r="AA94" s="96"/>
      <c r="AB94" s="96"/>
      <c r="AC94" s="96"/>
      <c r="AD94" s="96"/>
      <c r="AE94" s="96"/>
      <c r="AF94" s="96"/>
      <c r="AG94" s="96"/>
      <c r="AH94" s="96"/>
      <c r="AI94" s="96"/>
      <c r="AJ94" s="96"/>
      <c r="AK94" s="96"/>
      <c r="AL94" s="96"/>
      <c r="AM94" s="96"/>
      <c r="AN94" s="96"/>
      <c r="AO94" s="96"/>
      <c r="AP94" s="96"/>
      <c r="AQ94" s="96"/>
      <c r="AR94" s="96"/>
      <c r="AS94" s="96"/>
      <c r="AT94" s="96"/>
      <c r="AU94" s="96"/>
      <c r="AV94" s="96"/>
      <c r="AW94" s="96"/>
      <c r="AX94" s="96"/>
      <c r="AY94" s="96"/>
      <c r="AZ94" s="96"/>
      <c r="BA94" s="56"/>
      <c r="BB94" s="56"/>
      <c r="BC94" s="56"/>
      <c r="BD94" s="56"/>
      <c r="BE94" s="56"/>
      <c r="BF94" s="56"/>
      <c r="BG94" s="56"/>
      <c r="BH94" s="56"/>
    </row>
  </sheetData>
  <sheetProtection sort="0" autoFilter="0" pivotTables="0"/>
  <protectedRanges>
    <protectedRange sqref="AT3:AY5 AN4:AS5 L3:AM5 F3:K3 F5:K5 A3:C3 D3:E5 A5:C5" name="Rango1"/>
  </protectedRanges>
  <autoFilter ref="A5:XEQ84" xr:uid="{00000000-0001-0000-0200-000000000000}">
    <filterColumn colId="27">
      <filters>
        <filter val="X"/>
      </filters>
    </filterColumn>
    <filterColumn colId="28">
      <filters blank="1"/>
    </filterColumn>
    <filterColumn colId="29">
      <filters blank="1"/>
    </filterColumn>
    <filterColumn colId="30">
      <filters blank="1"/>
    </filterColumn>
  </autoFilter>
  <mergeCells count="62">
    <mergeCell ref="AY4:AY5"/>
    <mergeCell ref="AS4:AS5"/>
    <mergeCell ref="AR4:AR5"/>
    <mergeCell ref="AQ4:AQ5"/>
    <mergeCell ref="AP4:AP5"/>
    <mergeCell ref="AX4:AX5"/>
    <mergeCell ref="AW4:AW5"/>
    <mergeCell ref="AV4:AV5"/>
    <mergeCell ref="AU4:AU5"/>
    <mergeCell ref="AT4:AT5"/>
    <mergeCell ref="A1:C2"/>
    <mergeCell ref="D3:E3"/>
    <mergeCell ref="V3:AA3"/>
    <mergeCell ref="P3:T3"/>
    <mergeCell ref="AW3:AX3"/>
    <mergeCell ref="AB3:AE3"/>
    <mergeCell ref="AT3:AV3"/>
    <mergeCell ref="AG3:AI3"/>
    <mergeCell ref="AJ3:AL3"/>
    <mergeCell ref="AN3:AP3"/>
    <mergeCell ref="AQ3:AS3"/>
    <mergeCell ref="L3:O3"/>
    <mergeCell ref="A3:A5"/>
    <mergeCell ref="B3:B5"/>
    <mergeCell ref="C3:C5"/>
    <mergeCell ref="L4:M4"/>
    <mergeCell ref="AF4:AF5"/>
    <mergeCell ref="AE4:AE5"/>
    <mergeCell ref="AG4:AG5"/>
    <mergeCell ref="AO4:AO5"/>
    <mergeCell ref="AN4:AN5"/>
    <mergeCell ref="AM4:AM5"/>
    <mergeCell ref="AL4:AL5"/>
    <mergeCell ref="AK4:AK5"/>
    <mergeCell ref="AJ4:AJ5"/>
    <mergeCell ref="AI4:AI5"/>
    <mergeCell ref="AH4:AH5"/>
    <mergeCell ref="AD4:AD5"/>
    <mergeCell ref="AC4:AC5"/>
    <mergeCell ref="AB4:AB5"/>
    <mergeCell ref="AA4:AA5"/>
    <mergeCell ref="Z4:Z5"/>
    <mergeCell ref="Y4:Y5"/>
    <mergeCell ref="X4:X5"/>
    <mergeCell ref="W4:W5"/>
    <mergeCell ref="Q4:Q5"/>
    <mergeCell ref="P4:P5"/>
    <mergeCell ref="O4:O5"/>
    <mergeCell ref="N4:N5"/>
    <mergeCell ref="V4:V5"/>
    <mergeCell ref="U4:U5"/>
    <mergeCell ref="T4:T5"/>
    <mergeCell ref="S4:S5"/>
    <mergeCell ref="R4:R5"/>
    <mergeCell ref="E4:E5"/>
    <mergeCell ref="D4:D5"/>
    <mergeCell ref="F3:F5"/>
    <mergeCell ref="K3:K5"/>
    <mergeCell ref="J3:J5"/>
    <mergeCell ref="I3:I5"/>
    <mergeCell ref="H3:H5"/>
    <mergeCell ref="G3:G5"/>
  </mergeCells>
  <phoneticPr fontId="30" type="noConversion"/>
  <hyperlinks>
    <hyperlink ref="I26" r:id="rId1" xr:uid="{00000000-0004-0000-0200-000000000000}"/>
    <hyperlink ref="I28" r:id="rId2" display="agoeggel@comestiblesitalo.com; " xr:uid="{00000000-0004-0000-0200-000001000000}"/>
    <hyperlink ref="I40" r:id="rId3" xr:uid="{00000000-0004-0000-0200-000002000000}"/>
    <hyperlink ref="I55" r:id="rId4" display="dcorrea@fedepanela.org.co; " xr:uid="{00000000-0004-0000-0200-000003000000}"/>
    <hyperlink ref="I13" r:id="rId5" xr:uid="{00000000-0004-0000-0200-000004000000}"/>
    <hyperlink ref="I16" r:id="rId6" xr:uid="{00000000-0004-0000-0200-000005000000}"/>
    <hyperlink ref="I37" r:id="rId7" xr:uid="{00000000-0004-0000-0200-000007000000}"/>
    <hyperlink ref="I46" r:id="rId8" xr:uid="{00000000-0004-0000-0200-000009000000}"/>
    <hyperlink ref="I51" r:id="rId9" display="leonardo@ecodanimar.com;" xr:uid="{00000000-0004-0000-0200-00000A000000}"/>
    <hyperlink ref="I52" r:id="rId10" xr:uid="{00000000-0004-0000-0200-00000B000000}"/>
    <hyperlink ref="I53" r:id="rId11" xr:uid="{00000000-0004-0000-0200-00000C000000}"/>
    <hyperlink ref="I59" r:id="rId12" xr:uid="{00000000-0004-0000-0200-00000D000000}"/>
    <hyperlink ref="I61" r:id="rId13" display="asopri2010@gmail.com " xr:uid="{00000000-0004-0000-0200-00000E000000}"/>
    <hyperlink ref="I64" r:id="rId14" display="jsanta@agrocosecha.com.co" xr:uid="{00000000-0004-0000-0200-00000F000000}"/>
    <hyperlink ref="I62" r:id="rId15" display="Contactgrowers3as@gmail.com" xr:uid="{00000000-0004-0000-0200-000010000000}"/>
    <hyperlink ref="I14" r:id="rId16" xr:uid="{00000000-0004-0000-0200-000011000000}"/>
    <hyperlink ref="I65" r:id="rId17" xr:uid="{00000000-0004-0000-0200-000012000000}"/>
    <hyperlink ref="I66" r:id="rId18" display="Paramoproducts1@gmail.com" xr:uid="{00000000-0004-0000-0200-000013000000}"/>
    <hyperlink ref="I17" r:id="rId19" xr:uid="{00000000-0004-0000-0200-000014000000}"/>
    <hyperlink ref="I19" r:id="rId20" xr:uid="{00000000-0004-0000-0200-000015000000}"/>
    <hyperlink ref="I24" r:id="rId21" xr:uid="{00000000-0004-0000-0200-000016000000}"/>
    <hyperlink ref="I44" r:id="rId22" display="Gerencia@novacampo.com" xr:uid="{00000000-0004-0000-0200-000017000000}"/>
    <hyperlink ref="I47" r:id="rId23" xr:uid="{00000000-0004-0000-0200-000018000000}"/>
    <hyperlink ref="I68" r:id="rId24" xr:uid="{00000000-0004-0000-0200-000019000000}"/>
    <hyperlink ref="I23" r:id="rId25" display="german.ortiz@nutrium.co;_x000a_" xr:uid="{00000000-0004-0000-0200-00001A000000}"/>
    <hyperlink ref="I22" r:id="rId26" display="sonia.sarria@cafedecolombia.com.co; " xr:uid="{00000000-0004-0000-0200-00001B000000}"/>
    <hyperlink ref="I71" r:id="rId27" display="mauricio.campo@bionature.com.co" xr:uid="{00000000-0004-0000-0200-00001D000000}"/>
    <hyperlink ref="I72" r:id="rId28" xr:uid="{00000000-0004-0000-0200-00001E000000}"/>
    <hyperlink ref="I75" r:id="rId29" xr:uid="{00000000-0004-0000-0200-00001F000000}"/>
    <hyperlink ref="I78" r:id="rId30" xr:uid="{00000000-0004-0000-0200-000020000000}"/>
    <hyperlink ref="I8" r:id="rId31" display="mailto:agrotatama@agrotatama.com" xr:uid="{00000000-0004-0000-0200-000021000000}"/>
    <hyperlink ref="I73" r:id="rId32" xr:uid="{00000000-0004-0000-0200-000022000000}"/>
    <hyperlink ref="I79" r:id="rId33" xr:uid="{00000000-0004-0000-0200-000023000000}"/>
    <hyperlink ref="I83" r:id="rId34" xr:uid="{923D9570-020D-4ED6-929A-B0CF4CABDD86}"/>
    <hyperlink ref="I84" r:id="rId35" xr:uid="{02296887-8A33-44FA-B20A-F1A7C198653E}"/>
  </hyperlinks>
  <pageMargins left="0.7" right="0.7" top="0.75" bottom="0.75" header="0.3" footer="0.3"/>
  <pageSetup scale="10" orientation="portrait" r:id="rId36"/>
  <ignoredErrors>
    <ignoredError sqref="U7" evalError="1"/>
  </ignoredErrors>
  <legacyDrawing r:id="rId3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3"/>
  <sheetViews>
    <sheetView topLeftCell="G1" zoomScale="80" zoomScaleNormal="80" workbookViewId="0">
      <selection activeCell="G5" sqref="G5"/>
    </sheetView>
  </sheetViews>
  <sheetFormatPr baseColWidth="10" defaultColWidth="10.81640625" defaultRowHeight="15.5"/>
  <cols>
    <col min="1" max="1" width="6.1796875" style="132" customWidth="1"/>
    <col min="2" max="2" width="76.453125" style="133" customWidth="1"/>
    <col min="3" max="3" width="18.453125" style="131" customWidth="1"/>
    <col min="4" max="4" width="73.7265625" style="129" customWidth="1"/>
  </cols>
  <sheetData>
    <row r="1" spans="1:7" ht="15.75" customHeight="1">
      <c r="A1" s="252"/>
      <c r="B1" s="253"/>
      <c r="C1" s="249" t="s">
        <v>1292</v>
      </c>
      <c r="D1" s="250" t="s">
        <v>1293</v>
      </c>
    </row>
    <row r="2" spans="1:7" ht="104.25" customHeight="1">
      <c r="A2" s="254"/>
      <c r="B2" s="255"/>
      <c r="C2" s="195"/>
      <c r="D2" s="251"/>
    </row>
    <row r="3" spans="1:7" ht="31">
      <c r="A3" s="135" t="s">
        <v>170</v>
      </c>
      <c r="B3" s="130" t="s">
        <v>172</v>
      </c>
      <c r="C3" s="130" t="s">
        <v>1294</v>
      </c>
      <c r="D3" s="136" t="s">
        <v>165</v>
      </c>
    </row>
    <row r="4" spans="1:7" ht="69" customHeight="1">
      <c r="A4" s="137">
        <v>1</v>
      </c>
      <c r="B4" s="130" t="s">
        <v>661</v>
      </c>
      <c r="C4" s="124" t="s">
        <v>191</v>
      </c>
      <c r="D4" s="138" t="str">
        <f>'2021'!AF6</f>
        <v>CAFÉ EXCELSO
CAFÉ PERGAMINO SECO
COPRODUCTOS DE CAFÉ TRILLADO 
CAFÉ EXCELSO EMPACADO AL VACÍO                                                                      CAFÉ TOSTADO EN GRANO  CAFÉ TOSTADO Y MOLIDO                                       CAFÉ EN DRIPS</v>
      </c>
      <c r="G4" t="s">
        <v>1295</v>
      </c>
    </row>
    <row r="5" spans="1:7" ht="31">
      <c r="A5" s="137">
        <v>2</v>
      </c>
      <c r="B5" s="130" t="s">
        <v>691</v>
      </c>
      <c r="C5" s="124" t="s">
        <v>191</v>
      </c>
      <c r="D5" s="138" t="str">
        <f>'2021'!AF10</f>
        <v>CAFÉ CEREZA (COFFFEA ARABICA) 
CAFÉ PERGAMINO SECO</v>
      </c>
    </row>
    <row r="6" spans="1:7" ht="155">
      <c r="A6" s="137">
        <v>3</v>
      </c>
      <c r="B6" s="130" t="s">
        <v>699</v>
      </c>
      <c r="C6" s="124" t="s">
        <v>191</v>
      </c>
      <c r="D6" s="138" t="str">
        <f>'2021'!AF11</f>
        <v xml:space="preserve">CAÑA DE AZUCAR (SACCHARUM OFFICINARUM) 
CORTEZA DE BALSO (OCHROMA PYRAMIDALE)
PANELA EN POLVO
PANELA GRANULADA
PANELA EN BLOQUE 
JUGO DE CAÑA 
MIEL DE CAÑA 
PANELA EN CUBOS NATURAL                                                                                            CAÑA DE AZUCAR                                                                                                      PANELA EN CUBOS NATURAL </v>
      </c>
    </row>
    <row r="7" spans="1:7" ht="356.5">
      <c r="A7" s="137">
        <v>4</v>
      </c>
      <c r="B7" s="130" t="s">
        <v>705</v>
      </c>
      <c r="C7" s="124" t="s">
        <v>191</v>
      </c>
      <c r="D7" s="139" t="str">
        <f>'2021'!AF12</f>
        <v>BANANO (MUSA PARADISIACA), CALABAZA (CUCURBITA MAXIMA), COCO (COCOS NUCIFERA), GUANÁBANA (ANNONA MURICATA), GUAYABA (PSIDIUM GUAJAVA), AHUYAMA (CUCURBITA MOSCHATA), LIMA TAHITI (CITRUS LATIFOLIA), MANGO (MANGIFERA INDICA), MARACUYÁ (PASSIFLORA EDULIS), MELÓN (CUCUMIS MELO), PALMA AFRICANA (ELAEIS GUINEENSIS), PAPAYA (CARICA PAPAYA), PASTOS , TAMARINDO (TAMARINDUS INDICA), YUCA (MANIHOT ESCULENTA), PULPAS DE FRUTAS/PURÉ (MANGO, PAPAYA, MARACUYÁ BANANO, GUAYABA, TAMARINDO, AHUYAMA, MELÓN Y GUANÁBANA), FRUTAS EN CONSERVA (MANGO, PAPAYA, MARACUYÁ, LIMA TAHITÍ, GUAYABA Y MELÓN)., VEGETALES EN CONSERVA (AHUYAMA), MERMELADAS (MANGO, BANANO, PAPAYA, TROPICAL (GUAYABA, PAPAYA, BANANO Y MANGO)), SALSAS DE FRUTAS (MANGO, BANANO, PAPAYA, TROPICAL (GUAYABA, PAPAYA, BANANO Y MANGO) Y MARACUYÁ), COMPOTA (AHUYAMA, MANGO, BANANO, PAPAYA, GUAYABA), JUGOS DE FRUTAS (MANGO, BANANO, PAPAYA, GUAYABA, MARACUYÁ, TROPICAL (GUAYABA, PAPAYA, BANANO Y MANGO)), JUGOS SIMPLES DE FRUTAS (LIMA TAHITÍ, MARACUYÁ), FRUTAS Y SUBPRODUCTOS DESHIDRATADOS (HOJAS Y SEMILLAS) (MANGO, PAPAYA, BANANO, GUAYABA, TAMARINDO, AHUYAMA, LIMA TAHITÍ, MELÓN, MARACUYÁ, GUANÁBANA, COCO), FRUTAS CONGELADAS IQF (MANGO, PAPAYA, MARACUYÁ BANANO, GUAYABA, TAMARINDO, AHUYAMA, LIMA TAHITÍ Y GUANÁBANA), FRUTAS FRESCAS (MANGO, PAPAYA, MARACUYÁ, BANANO, GUAYABA, TAMARINDO, AHUYAMA, LIMA TAHITÍ, COCO, MELÓN Y GUANÁBANA) Y CONCENTRADO DE FRUTAS (MANGO, MARACUYÁ)</v>
      </c>
    </row>
    <row r="8" spans="1:7" ht="62">
      <c r="A8" s="137">
        <v>5</v>
      </c>
      <c r="B8" s="130" t="s">
        <v>716</v>
      </c>
      <c r="C8" s="124" t="s">
        <v>191</v>
      </c>
      <c r="D8" s="138" t="str">
        <f>'2021'!AF13</f>
        <v>CAFÉ PERGAMINO SECO
CAFÉ CEREZA (COFFEA ARABICA)
CAFÉ VERDE
COOPRODUCTOS DE CAFÉ TRILLADO</v>
      </c>
    </row>
    <row r="9" spans="1:7" ht="31">
      <c r="A9" s="137">
        <v>6</v>
      </c>
      <c r="B9" s="130" t="s">
        <v>724</v>
      </c>
      <c r="C9" s="124" t="s">
        <v>191</v>
      </c>
      <c r="D9" s="138" t="str">
        <f>'2021'!AF14</f>
        <v>CAFÉ CEREZA (COFFEA ARABICA)
CAFÉ PERGAMINO SECO</v>
      </c>
    </row>
    <row r="10" spans="1:7" ht="93">
      <c r="A10" s="137">
        <v>7</v>
      </c>
      <c r="B10" s="130" t="s">
        <v>736</v>
      </c>
      <c r="C10" s="124" t="s">
        <v>191</v>
      </c>
      <c r="D10" s="138" t="str">
        <f>INACTIVOS!AF62</f>
        <v xml:space="preserve">CAFÉ CEREZA (COFFEA ARABICA)
CAFÉ PERGAMINO SECO
CAFÉ VERDE
CAFÉ TOSTADO Y MOLIDO
CAFÉ TOSTADO EN GRANO
COOPRODUCTOS DE CAFÉ VERDE </v>
      </c>
    </row>
    <row r="11" spans="1:7" ht="31">
      <c r="A11" s="137">
        <v>8</v>
      </c>
      <c r="B11" s="130" t="s">
        <v>747</v>
      </c>
      <c r="C11" s="124" t="s">
        <v>191</v>
      </c>
      <c r="D11" s="138" t="str">
        <f>'2021'!AF15</f>
        <v xml:space="preserve">CAFÉ CEREZA (COFFEA ARABICA)
CAFÉ PERGAMINO SECO </v>
      </c>
    </row>
    <row r="12" spans="1:7" ht="31">
      <c r="A12" s="137">
        <v>9</v>
      </c>
      <c r="B12" s="130" t="s">
        <v>755</v>
      </c>
      <c r="C12" s="124" t="s">
        <v>191</v>
      </c>
      <c r="D12" s="138" t="str">
        <f>'2021'!AF16</f>
        <v>CAFÉ CEREZA (COFFEA ARABICA)
CAFÉ PERGAMINO SECO</v>
      </c>
    </row>
    <row r="13" spans="1:7" ht="46.5">
      <c r="A13" s="137">
        <v>10</v>
      </c>
      <c r="B13" s="130" t="s">
        <v>762</v>
      </c>
      <c r="C13" s="124" t="s">
        <v>191</v>
      </c>
      <c r="D13" s="138" t="str">
        <f>'2021'!AF17</f>
        <v>CAFÉ TOSTADO EN GRANO
CAFÉ TOSTADO Y MOLIDO
CAFÉ VERDE</v>
      </c>
    </row>
    <row r="14" spans="1:7" ht="31">
      <c r="A14" s="137">
        <v>11</v>
      </c>
      <c r="B14" s="130" t="s">
        <v>780</v>
      </c>
      <c r="C14" s="124" t="s">
        <v>191</v>
      </c>
      <c r="D14" s="138" t="str">
        <f>'2021'!AF19</f>
        <v>CAFÉ CEREZA (COFFEA ARABICA)
CAFÉ PERGAMINO SECO</v>
      </c>
    </row>
    <row r="15" spans="1:7">
      <c r="A15" s="137">
        <v>12</v>
      </c>
      <c r="B15" s="130" t="s">
        <v>797</v>
      </c>
      <c r="C15" s="124" t="s">
        <v>191</v>
      </c>
      <c r="D15" s="138" t="str">
        <f>'2021'!AF21</f>
        <v>CAFÉ TOSTADO Y MOLIDO CAFE TOSTADO EN GRANO</v>
      </c>
    </row>
    <row r="16" spans="1:7" ht="31">
      <c r="A16" s="137">
        <v>13</v>
      </c>
      <c r="B16" s="130" t="s">
        <v>805</v>
      </c>
      <c r="C16" s="124" t="s">
        <v>191</v>
      </c>
      <c r="D16" s="138" t="str">
        <f>'2021'!AF22</f>
        <v>CAFÉ CEREZA (COFFEA ARABICA)
CAFÉ PERGAMINO SECO</v>
      </c>
    </row>
    <row r="17" spans="1:4">
      <c r="A17" s="137">
        <v>14</v>
      </c>
      <c r="B17" s="130" t="s">
        <v>814</v>
      </c>
      <c r="C17" s="124" t="s">
        <v>191</v>
      </c>
      <c r="D17" s="138" t="str">
        <f>'2021'!AF23</f>
        <v>NA</v>
      </c>
    </row>
    <row r="18" spans="1:4" ht="90" customHeight="1">
      <c r="A18" s="137">
        <v>15</v>
      </c>
      <c r="B18" s="130" t="s">
        <v>822</v>
      </c>
      <c r="C18" s="124" t="s">
        <v>191</v>
      </c>
      <c r="D18" s="138" t="str">
        <f>'2021'!AF24</f>
        <v>HORTALIZAS VARIAS (ARVEJA, CEBOLLA CABEZONA, CEBOLLA PUERRO, CEBOLLA LARGA, CILANTRO, ESPINACA BOGOTANA, ESPINACA TIERNA, PEREJIL CRESPO, PEREJIL LISO, RÁBANO, RÚGULA, TOMATE CHERRY, TOMATE LARGA VIDA, CALABACÍN).</v>
      </c>
    </row>
    <row r="19" spans="1:4" ht="108.5">
      <c r="A19" s="137">
        <v>16</v>
      </c>
      <c r="B19" s="130" t="s">
        <v>836</v>
      </c>
      <c r="C19" s="124" t="s">
        <v>191</v>
      </c>
      <c r="D19" s="138" t="str">
        <f>'2021'!AF26</f>
        <v>CAFÉ CEREZA (COFFEA ARABICA)
CAFÉ PERGAMINO SECO
SUBPRODUCTOS DE CAFÉ CEREZA (CASCARA DE CAFÉ CEREZA)
FLOR DE CAFÉ
CAFÉ EXCELSO
COOPRODUCTOS DE CAFÉ TRILLADO
CAFÉ TOSTADO EN GRANO Y/O MOLIDO</v>
      </c>
    </row>
    <row r="20" spans="1:4" ht="77.5">
      <c r="A20" s="137">
        <v>17</v>
      </c>
      <c r="B20" s="130" t="s">
        <v>845</v>
      </c>
      <c r="C20" s="124" t="s">
        <v>191</v>
      </c>
      <c r="D20" s="138" t="str">
        <f>'2021'!AF27</f>
        <v>CAFÉ CEREZA (COFFEA ARABICA)
CAFÉ PERGAMINO SECO 
CAFÉ EXCELSO
CACAO (Theobroma cacao)
CACAO SECO (Theobroma cacao)</v>
      </c>
    </row>
    <row r="21" spans="1:4" ht="31">
      <c r="A21" s="137">
        <v>18</v>
      </c>
      <c r="B21" s="130" t="s">
        <v>862</v>
      </c>
      <c r="C21" s="124" t="s">
        <v>191</v>
      </c>
      <c r="D21" s="138" t="str">
        <f>INACTIVOS!AF63</f>
        <v>CAFÉ CEREZA (Coffea arabica)
CAFÉ PERGAMINO SECO (Coffea arabica)</v>
      </c>
    </row>
    <row r="22" spans="1:4" ht="201.5">
      <c r="A22" s="137">
        <v>19</v>
      </c>
      <c r="B22" s="130" t="s">
        <v>870</v>
      </c>
      <c r="C22" s="124" t="s">
        <v>191</v>
      </c>
      <c r="D22" s="138" t="str">
        <f>INACTIVOS!AF67</f>
        <v>AGUACATE (Persea americana)
BANANO (Musa sapientum)
CACAO (Theobroma cacao)
CAFÉ CEREZA (Coffea arabica)
CAFÉ PERGAMINO SECO
GUANÁBANA (Anona muricata)
GUAYABA (Psidium guajava)
LIMÓN (Citrus limon)
MANDARINA (Citrus reticulata)
MANGO (Mangifera indica)
NARANJA (Citrus sinensis)
PAPAYA (Carica papaya)
PLÁTANO (Musa paradisiaca)</v>
      </c>
    </row>
    <row r="23" spans="1:4" ht="46.5">
      <c r="A23" s="137">
        <v>20</v>
      </c>
      <c r="B23" s="130" t="s">
        <v>881</v>
      </c>
      <c r="C23" s="124" t="s">
        <v>191</v>
      </c>
      <c r="D23" s="140" t="str">
        <f>'2021'!AF29</f>
        <v>REFRESCO CON PULPA DE FRUTA (MANGO MARACUYÁ)
REFRESCO CON PULPA DE FRUTA (GUAYABA - NARANJA)
REFRESCO CON PULPA DE FRUTA (LULO)</v>
      </c>
    </row>
    <row r="24" spans="1:4" ht="46.5">
      <c r="A24" s="137">
        <v>21</v>
      </c>
      <c r="B24" s="130" t="s">
        <v>620</v>
      </c>
      <c r="C24" s="124" t="s">
        <v>191</v>
      </c>
      <c r="D24" s="138" t="str">
        <f>INACTIVOS!AF59</f>
        <v>REFRESCO CON PULPA DE FRUTA (MANGO MARACUYÁ)
REFRESCO CON PULPA DE FRUTA (GUAYABA - NARANJA)
REFRESCO CON PULPA DE FRUTA (LULO)</v>
      </c>
    </row>
    <row r="25" spans="1:4" ht="31">
      <c r="A25" s="137">
        <v>22</v>
      </c>
      <c r="B25" s="130" t="s">
        <v>610</v>
      </c>
      <c r="C25" s="124" t="s">
        <v>191</v>
      </c>
      <c r="D25" s="138" t="str">
        <f>INACTIVOS!AF58</f>
        <v>CAFÉ PERGAMINO SECO
CAFÉ EXCELSO</v>
      </c>
    </row>
    <row r="26" spans="1:4" ht="31">
      <c r="A26" s="137">
        <v>23</v>
      </c>
      <c r="B26" s="130" t="s">
        <v>915</v>
      </c>
      <c r="C26" s="124" t="s">
        <v>191</v>
      </c>
      <c r="D26" s="138" t="str">
        <f>'2021'!AF33</f>
        <v>CAFÉ PERGAMINO SECO
CACAO</v>
      </c>
    </row>
    <row r="27" spans="1:4" ht="93">
      <c r="A27" s="137">
        <v>24</v>
      </c>
      <c r="B27" s="130" t="s">
        <v>923</v>
      </c>
      <c r="C27" s="124" t="s">
        <v>191</v>
      </c>
      <c r="D27" s="138" t="str">
        <f>'2021'!AF34</f>
        <v>CAFÉ CEREZA (COFFEA ARABICA)
CAFÉ PERGAMINO SECO
CAFÉ VERDE
CAFÉ TOSTADO Y MOLIDO
CAFÉ TOSTADO EN GRANO                                                                      COPRODUCTO DE CAFÉ TRILLADO</v>
      </c>
    </row>
    <row r="28" spans="1:4" ht="77.5">
      <c r="A28" s="137">
        <v>25</v>
      </c>
      <c r="B28" s="130" t="s">
        <v>931</v>
      </c>
      <c r="C28" s="124" t="s">
        <v>191</v>
      </c>
      <c r="D28" s="138" t="str">
        <f>'2021'!AF35</f>
        <v>CAFÉ CEREZA (COFFEA ARABICA)
CAFÉ PERGAMINO SECO
CAÑA
BALSO
CACAO SECO</v>
      </c>
    </row>
    <row r="29" spans="1:4" ht="77.5">
      <c r="A29" s="137">
        <v>26</v>
      </c>
      <c r="B29" s="130" t="s">
        <v>940</v>
      </c>
      <c r="C29" s="124" t="s">
        <v>191</v>
      </c>
      <c r="D29" s="138" t="str">
        <f>'2021'!AF36</f>
        <v>CAFÉ CEREZA (Coffea arabica)
CAFÉ PERGAMINO SECO (Coffea arabica)
CAFÉ EXCELSO
CAFÉ TOSTADO Y MOLIDO
CAFÉ TOSTADO EN GRANO</v>
      </c>
    </row>
    <row r="30" spans="1:4" ht="62">
      <c r="A30" s="137">
        <v>27</v>
      </c>
      <c r="B30" s="130" t="s">
        <v>950</v>
      </c>
      <c r="C30" s="124" t="s">
        <v>191</v>
      </c>
      <c r="D30" s="138" t="str">
        <f>'2021'!AF37</f>
        <v>CAÑA DE AZUCAR (Saccharum officinarum)
GUACIMO (Guazuma ulmifolia)
PANELA EN BLOQUE
PANELA PULVERIZADA</v>
      </c>
    </row>
    <row r="31" spans="1:4" ht="77.5">
      <c r="A31" s="137">
        <v>28</v>
      </c>
      <c r="B31" s="130" t="s">
        <v>960</v>
      </c>
      <c r="C31" s="124" t="s">
        <v>191</v>
      </c>
      <c r="D31" s="138" t="str">
        <f>'2021'!AF38</f>
        <v>CAFÉ CEREZA (COFFEA ARÁBICA)
CAFÉ PERGAMINO SECO
CAFÉ EXCELSO
CAFÉ TOSTADO Y MOLIDO
CAFÉ TOSTADO EN GRANO</v>
      </c>
    </row>
    <row r="32" spans="1:4">
      <c r="A32" s="137">
        <v>29</v>
      </c>
      <c r="B32" s="130" t="s">
        <v>977</v>
      </c>
      <c r="C32" s="124" t="s">
        <v>191</v>
      </c>
      <c r="D32" s="138" t="str">
        <f>'2021'!AF40</f>
        <v>TOMATE (Solanum lycopersicum)</v>
      </c>
    </row>
    <row r="33" spans="1:4">
      <c r="A33" s="137">
        <v>30</v>
      </c>
      <c r="B33" s="130" t="s">
        <v>510</v>
      </c>
      <c r="C33" s="124" t="s">
        <v>191</v>
      </c>
      <c r="D33" s="138" t="str">
        <f>INACTIVOS!AF45</f>
        <v>TORTILLAS DE MAIZ AZUL Y AJONJOLI ORGÁNICO</v>
      </c>
    </row>
    <row r="34" spans="1:4" ht="155">
      <c r="A34" s="137">
        <v>31</v>
      </c>
      <c r="B34" s="130" t="s">
        <v>1017</v>
      </c>
      <c r="C34" s="124" t="s">
        <v>191</v>
      </c>
      <c r="D34" s="138" t="str">
        <f>INACTIVOS!AF65</f>
        <v>FRESA 
ZANAHORIA
COMPOTA DE FRESA, GUAYABA
COMPOTA DE BANANO, AHUYAMA, ZANAHORIA 
COMPOTA DE BANANO, GUAYABA, ZANAHORIA
COMPOTA BANANO, MANGO
COMPOTA DE MANGO 
COMPOTA MANGO, ZANAHORIA
COMPOTA GUAYABA, MANGO, ZANAHORIA
COMPOTA MANGO, ESPINACA</v>
      </c>
    </row>
    <row r="35" spans="1:4" ht="31">
      <c r="A35" s="137">
        <v>32</v>
      </c>
      <c r="B35" s="130" t="s">
        <v>1027</v>
      </c>
      <c r="C35" s="124" t="s">
        <v>191</v>
      </c>
      <c r="D35" s="138" t="str">
        <f>'2021'!AF45</f>
        <v>CAFÉ CEREZA (Coffea arabica)
CAFÉ PERGAMINO SECO</v>
      </c>
    </row>
    <row r="36" spans="1:4">
      <c r="A36" s="137">
        <v>33</v>
      </c>
      <c r="B36" s="130" t="s">
        <v>498</v>
      </c>
      <c r="C36" s="124" t="s">
        <v>191</v>
      </c>
      <c r="D36" s="138" t="str">
        <f>INACTIVOS!AE44</f>
        <v>DESICIÓN NEGATIVA</v>
      </c>
    </row>
    <row r="37" spans="1:4" ht="46.5">
      <c r="A37" s="137">
        <v>34</v>
      </c>
      <c r="B37" s="130" t="s">
        <v>1035</v>
      </c>
      <c r="C37" s="124" t="s">
        <v>191</v>
      </c>
      <c r="D37" s="138" t="str">
        <f>'2021'!AF46</f>
        <v>CAFÉ CEREZA (Coffea arábica)
CAFÉ PERGAMINO SECO (Coffea arábica)
CACAO</v>
      </c>
    </row>
    <row r="38" spans="1:4" ht="77.5">
      <c r="A38" s="137">
        <v>35</v>
      </c>
      <c r="B38" s="130" t="s">
        <v>1061</v>
      </c>
      <c r="C38" s="124" t="s">
        <v>191</v>
      </c>
      <c r="D38" s="138" t="str">
        <f>'2021'!AF49</f>
        <v>CAFÉ CEREZA (Coffea arábica)
CAFÉ PERGAMINO SECO (Coffea arábica)
CACAO SECO
CAFÉ VERDE (EXCELSO)
CAFÉ TOSTADO Y MOLIDO</v>
      </c>
    </row>
    <row r="39" spans="1:4" ht="31">
      <c r="A39" s="137">
        <v>36</v>
      </c>
      <c r="B39" s="130" t="s">
        <v>1070</v>
      </c>
      <c r="C39" s="124" t="s">
        <v>191</v>
      </c>
      <c r="D39" s="138" t="str">
        <f>'2021'!AF50</f>
        <v xml:space="preserve">CAFÉ CEREZA (Coffea arabica)
CAFÉ PERGAMINO SECO </v>
      </c>
    </row>
    <row r="40" spans="1:4">
      <c r="A40" s="137">
        <v>37</v>
      </c>
      <c r="B40" s="130" t="s">
        <v>1079</v>
      </c>
      <c r="C40" s="124" t="s">
        <v>191</v>
      </c>
      <c r="D40" s="138" t="str">
        <f>'2021'!AF51</f>
        <v>LIMA TAHITI (Citrus latifolium)</v>
      </c>
    </row>
    <row r="41" spans="1:4" ht="31">
      <c r="A41" s="137">
        <v>38</v>
      </c>
      <c r="B41" s="130" t="s">
        <v>1095</v>
      </c>
      <c r="C41" s="124" t="s">
        <v>191</v>
      </c>
      <c r="D41" s="138" t="str">
        <f>'2021'!AF53</f>
        <v xml:space="preserve">CAFÉ CEREZA (Coffea arabica)
CAFÉ PERGAMINO SECO                                                                           </v>
      </c>
    </row>
    <row r="42" spans="1:4" ht="62">
      <c r="A42" s="137">
        <v>39</v>
      </c>
      <c r="B42" s="130" t="s">
        <v>1102</v>
      </c>
      <c r="C42" s="124" t="s">
        <v>191</v>
      </c>
      <c r="D42" s="138" t="str">
        <f>'2021'!AF54</f>
        <v xml:space="preserve">CAFÉ PERGAMINO SECO
CAFÉ CEREZA
CAFÉ EXCELSO
COPRODUCTOS DE CAFÉ TRILLADO </v>
      </c>
    </row>
    <row r="43" spans="1:4">
      <c r="A43" s="137">
        <v>40</v>
      </c>
      <c r="B43" s="130" t="s">
        <v>1123</v>
      </c>
      <c r="C43" s="124" t="s">
        <v>191</v>
      </c>
      <c r="D43" s="138" t="str">
        <f>'2021'!AF57</f>
        <v>CAFÉ TOSTADO Y MOLIDO EN CAPSULAS</v>
      </c>
    </row>
    <row r="44" spans="1:4" ht="93">
      <c r="A44" s="137">
        <v>41</v>
      </c>
      <c r="B44" s="130" t="s">
        <v>1128</v>
      </c>
      <c r="C44" s="124" t="s">
        <v>191</v>
      </c>
      <c r="D44" s="138" t="str">
        <f>'2021'!AF58</f>
        <v>COMPOTA DE MANZANA Y MANGO EN FRASCO
COMPOTA DE MANZANA EN FRASCO
COMPOTA DE PERA EN FRASCO
COMPOTA DE MANZANA EN POUCH
COMPOTA DE BANANA MANGO EN POUCH
COMPOTA DE MANGO MANZANA PERA EN POUCH</v>
      </c>
    </row>
    <row r="45" spans="1:4">
      <c r="A45" s="137">
        <v>42</v>
      </c>
      <c r="B45" s="130" t="s">
        <v>1167</v>
      </c>
      <c r="C45" s="124" t="s">
        <v>191</v>
      </c>
      <c r="D45" s="138" t="str">
        <f>'2021'!AF64</f>
        <v>LIMONES PERSAS /LIMAS TAHITI (Citrus latifolia)</v>
      </c>
    </row>
    <row r="46" spans="1:4">
      <c r="A46" s="137">
        <v>43</v>
      </c>
      <c r="B46" s="130" t="s">
        <v>487</v>
      </c>
      <c r="C46" s="124" t="s">
        <v>191</v>
      </c>
      <c r="D46" s="138" t="str">
        <f>INACTIVOS!AE43</f>
        <v>PIÑA GOLD (Ananas comosus)</v>
      </c>
    </row>
    <row r="47" spans="1:4" ht="232.5">
      <c r="A47" s="137">
        <v>44</v>
      </c>
      <c r="B47" s="130" t="s">
        <v>1178</v>
      </c>
      <c r="C47" s="124" t="s">
        <v>191</v>
      </c>
      <c r="D47" s="138" t="str">
        <f>'2021'!AF65</f>
        <v xml:space="preserve">	ACEITE DE CAFÉ/COFFEE OIL
CAFÉ LIOFILIZADO CON O SIN RECUBRIMIENTO DE ACEITE / FREEZE DRIED COFFEE WITH OR WITHOUT OIL COATING
CAFÉ TOSTADO EN GRANO /ROASTED COFFEE BEANS
CAFÉ TOSTADO Y MOLIDO / ROASTED AND GROUND COFFEE
EXTRACTO CONCENTRADO DE CAFÉ / CONCENTRATED COFFEE EXTRACT 
CAFÉ LIOFILIZADO CON CAFÉ TOSTADO MICROMOLIDO / FREEZE DRIED COFFEE WITH ROASTED AND MICROGROUND COFFEE
CAFÉ LIOFILIZADO CON O SIN RECUBRIMIENTO DE ACEITE / FREEZE DRIED COFFEE WITH OR WITHOUT OIL COATING
CAFÉ LIOFILIZADO CON CAFÉ TOSTADO MICROMOLIDO / FREEZE DRIED COFFEE WITH ROASTED MICROGROUND COFFEE
CAFE LIOFILIZADO/SOLUBLE/INSTANTANEO / FREEZE DRIED COFFEE/SOLUBLE COFFEE/INSTANT COFFEE
CAFE VERDE/COPRODUCTO DE CAFÉ TRILLADO </v>
      </c>
    </row>
    <row r="48" spans="1:4">
      <c r="A48" s="137">
        <v>45</v>
      </c>
      <c r="B48" s="130" t="s">
        <v>1296</v>
      </c>
      <c r="C48" s="124" t="s">
        <v>191</v>
      </c>
      <c r="D48" s="141" t="str">
        <f>INACTIVOS!AF66</f>
        <v>LECHE ENTERA EN POLVO ORGANICA</v>
      </c>
    </row>
    <row r="49" spans="1:4" ht="31">
      <c r="A49" s="137">
        <v>46</v>
      </c>
      <c r="B49" s="130" t="s">
        <v>638</v>
      </c>
      <c r="C49" s="124" t="s">
        <v>191</v>
      </c>
      <c r="D49" s="138" t="str">
        <f>INACTIVOS!AF61</f>
        <v xml:space="preserve">CAFÉ EXCELSO
COOPRODUCTOS DE CAFÉ TRILLADO </v>
      </c>
    </row>
    <row r="50" spans="1:4" ht="31">
      <c r="A50" s="137">
        <v>47</v>
      </c>
      <c r="B50" s="130" t="s">
        <v>1214</v>
      </c>
      <c r="C50" s="124" t="s">
        <v>191</v>
      </c>
      <c r="D50" s="138" t="str">
        <f>'2021'!AF69</f>
        <v xml:space="preserve">CAFÉ CEREZA (COFFEA ARABICA)
CAFÉ PERGAMINO SECO </v>
      </c>
    </row>
    <row r="51" spans="1:4" ht="62.5" thickBot="1">
      <c r="A51" s="142">
        <v>48</v>
      </c>
      <c r="B51" s="143" t="s">
        <v>1238</v>
      </c>
      <c r="C51" s="144" t="s">
        <v>191</v>
      </c>
      <c r="D51" s="145" t="str">
        <f>'2021'!AF72</f>
        <v>CAÑA DE AZUCAR (SACCHARUM OFFICINARUM)
BALSO (HELIOCARPUS AMERICANUS L.)
PANELA SÓLIDA EN BLOQUE
PANELA PULVERIZADA</v>
      </c>
    </row>
    <row r="52" spans="1:4" ht="16" thickBot="1"/>
    <row r="53" spans="1:4" ht="32.25" customHeight="1" thickBot="1">
      <c r="A53" s="256" t="s">
        <v>1297</v>
      </c>
      <c r="B53" s="257"/>
      <c r="C53" s="257"/>
      <c r="D53" s="134" t="s">
        <v>1298</v>
      </c>
    </row>
  </sheetData>
  <protectedRanges>
    <protectedRange sqref="B3" name="Rango1"/>
    <protectedRange sqref="C3" name="Rango1_2"/>
    <protectedRange sqref="D3" name="Rango1_3"/>
  </protectedRanges>
  <autoFilter ref="A3:D51" xr:uid="{00000000-0009-0000-0000-000003000000}"/>
  <mergeCells count="4">
    <mergeCell ref="C1:C2"/>
    <mergeCell ref="D1:D2"/>
    <mergeCell ref="A1:B2"/>
    <mergeCell ref="A53:C53"/>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REPORTE CAMBIOS 2017</vt:lpstr>
      <vt:lpstr>INACTIVOS</vt:lpstr>
      <vt:lpstr>2021</vt:lpstr>
      <vt:lpstr>RESUMEN CLIENTES ACT 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afranco</dc:creator>
  <cp:keywords/>
  <dc:description/>
  <cp:lastModifiedBy>ASUS</cp:lastModifiedBy>
  <cp:revision/>
  <dcterms:created xsi:type="dcterms:W3CDTF">2016-02-05T10:42:09Z</dcterms:created>
  <dcterms:modified xsi:type="dcterms:W3CDTF">2021-11-22T15:24:55Z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5e46f04-1151-4928-a464-2b4d83efefbb_Enabled">
    <vt:lpwstr>true</vt:lpwstr>
  </property>
  <property fmtid="{D5CDD505-2E9C-101B-9397-08002B2CF9AE}" pid="3" name="MSIP_Label_55e46f04-1151-4928-a464-2b4d83efefbb_SetDate">
    <vt:lpwstr>2021-08-24T20:19:58Z</vt:lpwstr>
  </property>
  <property fmtid="{D5CDD505-2E9C-101B-9397-08002B2CF9AE}" pid="4" name="MSIP_Label_55e46f04-1151-4928-a464-2b4d83efefbb_Method">
    <vt:lpwstr>Standard</vt:lpwstr>
  </property>
  <property fmtid="{D5CDD505-2E9C-101B-9397-08002B2CF9AE}" pid="5" name="MSIP_Label_55e46f04-1151-4928-a464-2b4d83efefbb_Name">
    <vt:lpwstr>General Information</vt:lpwstr>
  </property>
  <property fmtid="{D5CDD505-2E9C-101B-9397-08002B2CF9AE}" pid="6" name="MSIP_Label_55e46f04-1151-4928-a464-2b4d83efefbb_SiteId">
    <vt:lpwstr>52d58be5-69b4-421b-836e-b92dbe0b067d</vt:lpwstr>
  </property>
  <property fmtid="{D5CDD505-2E9C-101B-9397-08002B2CF9AE}" pid="7" name="MSIP_Label_55e46f04-1151-4928-a464-2b4d83efefbb_ActionId">
    <vt:lpwstr>e9f08191-c7d9-4be6-8b9f-90d6e429f1be</vt:lpwstr>
  </property>
  <property fmtid="{D5CDD505-2E9C-101B-9397-08002B2CF9AE}" pid="8" name="MSIP_Label_55e46f04-1151-4928-a464-2b4d83efefbb_ContentBits">
    <vt:lpwstr>0</vt:lpwstr>
  </property>
</Properties>
</file>